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DF0" lockStructure="1"/>
  <bookViews>
    <workbookView xWindow="29685" yWindow="615" windowWidth="23445" windowHeight="8025" tabRatio="873"/>
  </bookViews>
  <sheets>
    <sheet name="Instructions" sheetId="11" r:id="rId1"/>
    <sheet name="Process PMs" sheetId="7" r:id="rId2"/>
    <sheet name="Outcome PMs" sheetId="13" r:id="rId3"/>
    <sheet name="Clinican Tracking" sheetId="15" r:id="rId4"/>
    <sheet name="Navigate" sheetId="12" r:id="rId5"/>
    <sheet name="calcs" sheetId="18" state="hidden" r:id="rId6"/>
    <sheet name="CD (1)" sheetId="14" r:id="rId7"/>
    <sheet name="CD (2)" sheetId="20" r:id="rId8"/>
    <sheet name="CD (3)" sheetId="21" r:id="rId9"/>
    <sheet name="CD (4)" sheetId="22" r:id="rId10"/>
    <sheet name="CD (5)" sheetId="23" r:id="rId11"/>
    <sheet name="CD (6)" sheetId="24" r:id="rId12"/>
    <sheet name="CD (7)" sheetId="25" r:id="rId13"/>
    <sheet name="CD (8)" sheetId="26" r:id="rId14"/>
    <sheet name="CD (9)" sheetId="27" r:id="rId15"/>
    <sheet name="CD (10)" sheetId="28" r:id="rId16"/>
    <sheet name="CD (11)" sheetId="29" r:id="rId17"/>
    <sheet name="CD (12)" sheetId="30" r:id="rId18"/>
    <sheet name="CD (13)" sheetId="31" r:id="rId19"/>
    <sheet name="CD (14)" sheetId="32" r:id="rId20"/>
    <sheet name="CD (15)" sheetId="33" r:id="rId21"/>
    <sheet name="CD (16)" sheetId="34" r:id="rId22"/>
    <sheet name="CD (17)" sheetId="35" r:id="rId23"/>
    <sheet name="CD (18)" sheetId="36" r:id="rId24"/>
    <sheet name="CD (19)" sheetId="37" r:id="rId25"/>
    <sheet name="CD (20)" sheetId="38" r:id="rId26"/>
    <sheet name="CD (21)" sheetId="39" r:id="rId27"/>
    <sheet name="CD (22)" sheetId="40" r:id="rId28"/>
    <sheet name="CD (23)" sheetId="41" r:id="rId29"/>
    <sheet name="CD (24)" sheetId="42" r:id="rId30"/>
    <sheet name="CD (25)" sheetId="43" r:id="rId31"/>
  </sheets>
  <externalReferences>
    <externalReference r:id="rId32"/>
  </externalReferences>
  <definedNames>
    <definedName name="ANG">[1]AQV!$H$2:$K$57</definedName>
    <definedName name="AQT">[1]AQV!$B$2:$C$120</definedName>
    <definedName name="county">[1]lists!$G$4:$G$70</definedName>
    <definedName name="GrpType">[1]lists!$D$22:$D$25</definedName>
    <definedName name="HOS">[1]AQV!$I$2:$K$57</definedName>
    <definedName name="IND">[1]AQV!$J$2:$K$57</definedName>
    <definedName name="PHFMT">[1]AQV!$E$2:$F$60</definedName>
    <definedName name="PHYMT">[1]AQV!$D$2:$F$60</definedName>
    <definedName name="PlaceType">[1]lists!$F$4:$F$13</definedName>
    <definedName name="PreOffName">[1]lists!$D$11:$D$14</definedName>
    <definedName name="ReoCode" localSheetId="15">[1]lists!#REF!</definedName>
    <definedName name="ReoCode" localSheetId="16">[1]lists!#REF!</definedName>
    <definedName name="ReoCode" localSheetId="17">[1]lists!#REF!</definedName>
    <definedName name="ReoCode" localSheetId="18">[1]lists!#REF!</definedName>
    <definedName name="ReoCode" localSheetId="19">[1]lists!#REF!</definedName>
    <definedName name="ReoCode" localSheetId="20">[1]lists!#REF!</definedName>
    <definedName name="ReoCode" localSheetId="21">[1]lists!#REF!</definedName>
    <definedName name="ReoCode" localSheetId="22">[1]lists!#REF!</definedName>
    <definedName name="ReoCode" localSheetId="23">[1]lists!#REF!</definedName>
    <definedName name="ReoCode" localSheetId="24">[1]lists!#REF!</definedName>
    <definedName name="ReoCode" localSheetId="7">[1]lists!#REF!</definedName>
    <definedName name="ReoCode" localSheetId="25">[1]lists!#REF!</definedName>
    <definedName name="ReoCode" localSheetId="26">[1]lists!#REF!</definedName>
    <definedName name="ReoCode" localSheetId="27">[1]lists!#REF!</definedName>
    <definedName name="ReoCode" localSheetId="28">[1]lists!#REF!</definedName>
    <definedName name="ReoCode" localSheetId="29">[1]lists!#REF!</definedName>
    <definedName name="ReoCode" localSheetId="30">[1]lists!#REF!</definedName>
    <definedName name="ReoCode" localSheetId="8">[1]lists!#REF!</definedName>
    <definedName name="ReoCode" localSheetId="9">[1]lists!#REF!</definedName>
    <definedName name="ReoCode" localSheetId="10">[1]lists!#REF!</definedName>
    <definedName name="ReoCode" localSheetId="11">[1]lists!#REF!</definedName>
    <definedName name="ReoCode" localSheetId="12">[1]lists!#REF!</definedName>
    <definedName name="ReoCode" localSheetId="13">[1]lists!#REF!</definedName>
    <definedName name="ReoCode" localSheetId="14">[1]lists!#REF!</definedName>
    <definedName name="ReoCode">[1]lists!#REF!</definedName>
    <definedName name="ReoName">[1]lists!$D$4:$D$8</definedName>
    <definedName name="SSlist">[1]lists!$B$4:$B$53</definedName>
    <definedName name="ToS">[1]lists!$D$17:$D$19</definedName>
    <definedName name="VER">[1]AQV!$G$2:$K$58</definedName>
    <definedName name="YNUNK">[1]lists!$C$4:$C$6</definedName>
  </definedNames>
  <calcPr calcId="145621"/>
</workbook>
</file>

<file path=xl/calcChain.xml><?xml version="1.0" encoding="utf-8"?>
<calcChain xmlns="http://schemas.openxmlformats.org/spreadsheetml/2006/main">
  <c r="I12" i="7" l="1"/>
  <c r="BE45" i="18" l="1"/>
  <c r="BE46" i="18"/>
  <c r="BE47" i="18"/>
  <c r="BE48" i="18"/>
  <c r="BE49" i="18"/>
  <c r="BE50" i="18"/>
  <c r="BE51" i="18"/>
  <c r="BE52" i="18"/>
  <c r="BE53" i="18"/>
  <c r="BE54" i="18"/>
  <c r="BE55" i="18"/>
  <c r="BE56" i="18"/>
  <c r="BE57" i="18"/>
  <c r="BE58" i="18"/>
  <c r="BE59" i="18"/>
  <c r="BE60" i="18"/>
  <c r="BE61" i="18"/>
  <c r="BE62" i="18"/>
  <c r="BE63" i="18"/>
  <c r="BE64" i="18"/>
  <c r="BE65" i="18"/>
  <c r="BE68" i="18"/>
  <c r="BE69" i="18"/>
  <c r="BE70" i="18"/>
  <c r="BE71" i="18"/>
  <c r="BE72" i="18"/>
  <c r="BE73" i="18"/>
  <c r="BE74" i="18"/>
  <c r="BE75" i="18"/>
  <c r="BE76" i="18"/>
  <c r="BE77" i="18"/>
  <c r="BE78" i="18"/>
  <c r="BE79" i="18"/>
  <c r="BE80" i="18"/>
  <c r="BE81" i="18"/>
  <c r="BE82" i="18"/>
  <c r="BE83" i="18"/>
  <c r="BE84" i="18"/>
  <c r="BE85" i="18"/>
  <c r="BE86" i="18"/>
  <c r="BE87" i="18"/>
  <c r="BE88" i="18"/>
  <c r="BE89" i="18"/>
  <c r="BE90" i="18"/>
  <c r="BE91" i="18"/>
  <c r="BE92" i="18"/>
  <c r="BE95" i="18"/>
  <c r="BE96" i="18"/>
  <c r="BE97" i="18"/>
  <c r="BE98" i="18"/>
  <c r="BE99" i="18"/>
  <c r="BE100" i="18"/>
  <c r="BE101" i="18"/>
  <c r="BE102" i="18"/>
  <c r="BE103" i="18"/>
  <c r="BE104" i="18"/>
  <c r="BE105" i="18"/>
  <c r="BE106" i="18"/>
  <c r="BE107" i="18"/>
  <c r="BE108" i="18"/>
  <c r="BE109" i="18"/>
  <c r="BE110" i="18"/>
  <c r="BE111" i="18"/>
  <c r="BE112" i="18"/>
  <c r="BE113" i="18"/>
  <c r="BE114" i="18"/>
  <c r="BE115" i="18"/>
  <c r="BE116" i="18"/>
  <c r="BE117" i="18"/>
  <c r="BE118" i="18"/>
  <c r="BE119" i="18"/>
  <c r="BE122" i="18"/>
  <c r="BE123" i="18"/>
  <c r="BE124" i="18"/>
  <c r="BE125" i="18"/>
  <c r="BE126" i="18"/>
  <c r="BE127" i="18"/>
  <c r="BE128" i="18"/>
  <c r="BE129" i="18"/>
  <c r="BE130" i="18"/>
  <c r="BE131" i="18"/>
  <c r="BE132" i="18"/>
  <c r="BE133" i="18"/>
  <c r="BE134" i="18"/>
  <c r="BE135" i="18"/>
  <c r="BE136" i="18"/>
  <c r="BE137" i="18"/>
  <c r="BE138" i="18"/>
  <c r="BE139" i="18"/>
  <c r="BE140" i="18"/>
  <c r="BE141" i="18"/>
  <c r="BE142" i="18"/>
  <c r="BE143" i="18"/>
  <c r="BE144" i="18"/>
  <c r="BE145" i="18"/>
  <c r="BE146" i="18"/>
  <c r="BE149" i="18"/>
  <c r="BE150" i="18"/>
  <c r="BE151" i="18"/>
  <c r="BE152" i="18"/>
  <c r="BE153" i="18"/>
  <c r="BE154" i="18"/>
  <c r="BE155" i="18"/>
  <c r="BE156" i="18"/>
  <c r="BE157" i="18"/>
  <c r="BE158" i="18"/>
  <c r="BE159" i="18"/>
  <c r="BE160" i="18"/>
  <c r="BE161" i="18"/>
  <c r="BE162" i="18"/>
  <c r="BE163" i="18"/>
  <c r="BE164" i="18"/>
  <c r="BE165" i="18"/>
  <c r="BE166" i="18"/>
  <c r="BE167" i="18"/>
  <c r="BE168" i="18"/>
  <c r="BE169" i="18"/>
  <c r="BE170" i="18"/>
  <c r="BE171" i="18"/>
  <c r="BE172" i="18"/>
  <c r="BE173" i="18"/>
  <c r="BE176" i="18"/>
  <c r="BE177" i="18"/>
  <c r="BE178" i="18"/>
  <c r="BE179" i="18"/>
  <c r="BE180" i="18"/>
  <c r="BE181" i="18"/>
  <c r="BE182" i="18"/>
  <c r="BE183" i="18"/>
  <c r="BE184" i="18"/>
  <c r="BE185" i="18"/>
  <c r="BE186" i="18"/>
  <c r="BE187" i="18"/>
  <c r="BE188" i="18"/>
  <c r="BE189" i="18"/>
  <c r="BE190" i="18"/>
  <c r="BE191" i="18"/>
  <c r="BE192" i="18"/>
  <c r="BE193" i="18"/>
  <c r="BE194" i="18"/>
  <c r="BE195" i="18"/>
  <c r="BE196" i="18"/>
  <c r="BE197" i="18"/>
  <c r="BE198" i="18"/>
  <c r="BE199" i="18"/>
  <c r="BE200" i="18"/>
  <c r="BE203" i="18"/>
  <c r="BE204" i="18"/>
  <c r="BE205" i="18"/>
  <c r="BE206" i="18"/>
  <c r="BE207" i="18"/>
  <c r="BE208" i="18"/>
  <c r="BE209" i="18"/>
  <c r="BE210" i="18"/>
  <c r="BE211" i="18"/>
  <c r="BE212" i="18"/>
  <c r="BE213" i="18"/>
  <c r="BE214" i="18"/>
  <c r="BE215" i="18"/>
  <c r="BE216" i="18"/>
  <c r="BE217" i="18"/>
  <c r="BE218" i="18"/>
  <c r="BE219" i="18"/>
  <c r="BE220" i="18"/>
  <c r="BE221" i="18"/>
  <c r="BE222" i="18"/>
  <c r="BE223" i="18"/>
  <c r="BE224" i="18"/>
  <c r="BE225" i="18"/>
  <c r="BE226" i="18"/>
  <c r="BE227" i="18"/>
  <c r="BE230" i="18"/>
  <c r="BE231" i="18"/>
  <c r="BE232" i="18"/>
  <c r="BE233" i="18"/>
  <c r="BE234" i="18"/>
  <c r="BE235" i="18"/>
  <c r="BE236" i="18"/>
  <c r="BE237" i="18"/>
  <c r="BE238" i="18"/>
  <c r="BE239" i="18"/>
  <c r="BE240" i="18"/>
  <c r="BE241" i="18"/>
  <c r="BE242" i="18"/>
  <c r="BE243" i="18"/>
  <c r="BE244" i="18"/>
  <c r="BE245" i="18"/>
  <c r="BE246" i="18"/>
  <c r="BE247" i="18"/>
  <c r="BE248" i="18"/>
  <c r="BE249" i="18"/>
  <c r="BE250" i="18"/>
  <c r="BE251" i="18"/>
  <c r="BE252" i="18"/>
  <c r="BE253" i="18"/>
  <c r="BE254" i="18"/>
  <c r="BE257" i="18"/>
  <c r="BE258" i="18"/>
  <c r="BE259" i="18"/>
  <c r="BE260" i="18"/>
  <c r="BE261" i="18"/>
  <c r="BE262" i="18"/>
  <c r="BE263" i="18"/>
  <c r="BE264" i="18"/>
  <c r="BE265" i="18"/>
  <c r="BE266" i="18"/>
  <c r="BE267" i="18"/>
  <c r="BE268" i="18"/>
  <c r="BE269" i="18"/>
  <c r="BE270" i="18"/>
  <c r="BE271" i="18"/>
  <c r="BE272" i="18"/>
  <c r="BE273" i="18"/>
  <c r="BE274" i="18"/>
  <c r="BE275" i="18"/>
  <c r="BE276" i="18"/>
  <c r="BE277" i="18"/>
  <c r="BE278" i="18"/>
  <c r="BE279" i="18"/>
  <c r="BE280" i="18"/>
  <c r="BE281" i="18"/>
  <c r="BE284" i="18"/>
  <c r="BE285" i="18"/>
  <c r="BE286" i="18"/>
  <c r="BE287" i="18"/>
  <c r="BE288" i="18"/>
  <c r="BE289" i="18"/>
  <c r="BE290" i="18"/>
  <c r="BE291" i="18"/>
  <c r="BE292" i="18"/>
  <c r="BE293" i="18"/>
  <c r="BE294" i="18"/>
  <c r="BE295" i="18"/>
  <c r="BE296" i="18"/>
  <c r="BE297" i="18"/>
  <c r="BE298" i="18"/>
  <c r="BE299" i="18"/>
  <c r="BE300" i="18"/>
  <c r="BE301" i="18"/>
  <c r="BE302" i="18"/>
  <c r="BE303" i="18"/>
  <c r="BE304" i="18"/>
  <c r="BE305" i="18"/>
  <c r="BE306" i="18"/>
  <c r="BE307" i="18"/>
  <c r="BE308" i="18"/>
  <c r="BE311" i="18"/>
  <c r="BE312" i="18"/>
  <c r="BE313" i="18"/>
  <c r="BE314" i="18"/>
  <c r="BE315" i="18"/>
  <c r="BE316" i="18"/>
  <c r="BE317" i="18"/>
  <c r="BE318" i="18"/>
  <c r="BE319" i="18"/>
  <c r="BE320" i="18"/>
  <c r="BE321" i="18"/>
  <c r="BE322" i="18"/>
  <c r="BE323" i="18"/>
  <c r="BE324" i="18"/>
  <c r="BE325" i="18"/>
  <c r="BE326" i="18"/>
  <c r="BE327" i="18"/>
  <c r="BE328" i="18"/>
  <c r="BE329" i="18"/>
  <c r="BE330" i="18"/>
  <c r="BE331" i="18"/>
  <c r="BE332" i="18"/>
  <c r="BE333" i="18"/>
  <c r="BE334" i="18"/>
  <c r="BE335" i="18"/>
  <c r="BE338" i="18"/>
  <c r="BE339" i="18"/>
  <c r="BE340" i="18"/>
  <c r="BE341" i="18"/>
  <c r="BE342" i="18"/>
  <c r="BE343" i="18"/>
  <c r="BE344" i="18"/>
  <c r="BE345" i="18"/>
  <c r="BE346" i="18"/>
  <c r="BE347" i="18"/>
  <c r="BE348" i="18"/>
  <c r="BE349" i="18"/>
  <c r="BE350" i="18"/>
  <c r="BE351" i="18"/>
  <c r="BE352" i="18"/>
  <c r="BE353" i="18"/>
  <c r="BE354" i="18"/>
  <c r="BE355" i="18"/>
  <c r="BE356" i="18"/>
  <c r="BE357" i="18"/>
  <c r="BE358" i="18"/>
  <c r="BE359" i="18"/>
  <c r="BE360" i="18"/>
  <c r="BE361" i="18"/>
  <c r="BE362" i="18"/>
  <c r="BE365" i="18"/>
  <c r="BE366" i="18"/>
  <c r="BE367" i="18"/>
  <c r="BE368" i="18"/>
  <c r="BE369" i="18"/>
  <c r="BE370" i="18"/>
  <c r="BE371" i="18"/>
  <c r="BE372" i="18"/>
  <c r="BE373" i="18"/>
  <c r="BE374" i="18"/>
  <c r="BE375" i="18"/>
  <c r="BE376" i="18"/>
  <c r="BE377" i="18"/>
  <c r="BE378" i="18"/>
  <c r="BE379" i="18"/>
  <c r="BE380" i="18"/>
  <c r="BE381" i="18"/>
  <c r="BE382" i="18"/>
  <c r="BE383" i="18"/>
  <c r="BE384" i="18"/>
  <c r="BE385" i="18"/>
  <c r="BE386" i="18"/>
  <c r="BE387" i="18"/>
  <c r="BE388" i="18"/>
  <c r="BE389" i="18"/>
  <c r="BE392" i="18"/>
  <c r="BE393" i="18"/>
  <c r="BE394" i="18"/>
  <c r="BE395" i="18"/>
  <c r="BE396" i="18"/>
  <c r="BE397" i="18"/>
  <c r="BE398" i="18"/>
  <c r="BE399" i="18"/>
  <c r="BE400" i="18"/>
  <c r="BE401" i="18"/>
  <c r="BE402" i="18"/>
  <c r="BE403" i="18"/>
  <c r="BE404" i="18"/>
  <c r="BE405" i="18"/>
  <c r="BE406" i="18"/>
  <c r="BE407" i="18"/>
  <c r="BE408" i="18"/>
  <c r="BE409" i="18"/>
  <c r="BE410" i="18"/>
  <c r="BE411" i="18"/>
  <c r="BE412" i="18"/>
  <c r="BE413" i="18"/>
  <c r="BE414" i="18"/>
  <c r="BE415" i="18"/>
  <c r="BE416" i="18"/>
  <c r="BE419" i="18"/>
  <c r="BE420" i="18"/>
  <c r="BE421" i="18"/>
  <c r="BE422" i="18"/>
  <c r="BE423" i="18"/>
  <c r="BE424" i="18"/>
  <c r="BE425" i="18"/>
  <c r="BE426" i="18"/>
  <c r="BE427" i="18"/>
  <c r="BE428" i="18"/>
  <c r="BE429" i="18"/>
  <c r="BE430" i="18"/>
  <c r="BE431" i="18"/>
  <c r="BE432" i="18"/>
  <c r="BE433" i="18"/>
  <c r="BE434" i="18"/>
  <c r="BE435" i="18"/>
  <c r="BE436" i="18"/>
  <c r="BE437" i="18"/>
  <c r="BE438" i="18"/>
  <c r="BE439" i="18"/>
  <c r="BE440" i="18"/>
  <c r="BE441" i="18"/>
  <c r="BE442" i="18"/>
  <c r="BE443" i="18"/>
  <c r="BE446" i="18"/>
  <c r="BE447" i="18"/>
  <c r="BE448" i="18"/>
  <c r="BE449" i="18"/>
  <c r="BE450" i="18"/>
  <c r="BE451" i="18"/>
  <c r="BE452" i="18"/>
  <c r="BE453" i="18"/>
  <c r="BE454" i="18"/>
  <c r="BE455" i="18"/>
  <c r="BE456" i="18"/>
  <c r="BE457" i="18"/>
  <c r="BE458" i="18"/>
  <c r="BE459" i="18"/>
  <c r="BE460" i="18"/>
  <c r="BE461" i="18"/>
  <c r="BE462" i="18"/>
  <c r="BE463" i="18"/>
  <c r="BE464" i="18"/>
  <c r="BE465" i="18"/>
  <c r="BE466" i="18"/>
  <c r="BE467" i="18"/>
  <c r="BE468" i="18"/>
  <c r="BE469" i="18"/>
  <c r="BE470" i="18"/>
  <c r="BE473" i="18"/>
  <c r="BE474" i="18"/>
  <c r="BE475" i="18"/>
  <c r="BE476" i="18"/>
  <c r="BE477" i="18"/>
  <c r="BE478" i="18"/>
  <c r="BE479" i="18"/>
  <c r="BE480" i="18"/>
  <c r="BE481" i="18"/>
  <c r="BE482" i="18"/>
  <c r="BE483" i="18"/>
  <c r="BE484" i="18"/>
  <c r="BE485" i="18"/>
  <c r="BE486" i="18"/>
  <c r="BE487" i="18"/>
  <c r="BE488" i="18"/>
  <c r="BE489" i="18"/>
  <c r="BE490" i="18"/>
  <c r="BE491" i="18"/>
  <c r="BE492" i="18"/>
  <c r="BE493" i="18"/>
  <c r="BE494" i="18"/>
  <c r="BE495" i="18"/>
  <c r="BE496" i="18"/>
  <c r="BE497" i="18"/>
  <c r="BE500" i="18"/>
  <c r="BE501" i="18"/>
  <c r="BE502" i="18"/>
  <c r="BE503" i="18"/>
  <c r="BE504" i="18"/>
  <c r="BE505" i="18"/>
  <c r="BE506" i="18"/>
  <c r="BE507" i="18"/>
  <c r="BE508" i="18"/>
  <c r="BE509" i="18"/>
  <c r="BE510" i="18"/>
  <c r="BE511" i="18"/>
  <c r="BE512" i="18"/>
  <c r="BE513" i="18"/>
  <c r="BE514" i="18"/>
  <c r="BE515" i="18"/>
  <c r="BE516" i="18"/>
  <c r="BE517" i="18"/>
  <c r="BE518" i="18"/>
  <c r="BE519" i="18"/>
  <c r="BE520" i="18"/>
  <c r="BE521" i="18"/>
  <c r="BE522" i="18"/>
  <c r="BE523" i="18"/>
  <c r="BE524" i="18"/>
  <c r="BE527" i="18"/>
  <c r="BE528" i="18"/>
  <c r="BE529" i="18"/>
  <c r="BE530" i="18"/>
  <c r="BE531" i="18"/>
  <c r="BE532" i="18"/>
  <c r="BE533" i="18"/>
  <c r="BE534" i="18"/>
  <c r="BE535" i="18"/>
  <c r="BE536" i="18"/>
  <c r="BE537" i="18"/>
  <c r="BE538" i="18"/>
  <c r="BE539" i="18"/>
  <c r="BE540" i="18"/>
  <c r="BE541" i="18"/>
  <c r="BE542" i="18"/>
  <c r="BE543" i="18"/>
  <c r="BE544" i="18"/>
  <c r="BE545" i="18"/>
  <c r="BE546" i="18"/>
  <c r="BE547" i="18"/>
  <c r="BE548" i="18"/>
  <c r="BE549" i="18"/>
  <c r="BE550" i="18"/>
  <c r="BE551" i="18"/>
  <c r="BE554" i="18"/>
  <c r="BE555" i="18"/>
  <c r="BE556" i="18"/>
  <c r="BE557" i="18"/>
  <c r="BE558" i="18"/>
  <c r="BE559" i="18"/>
  <c r="BE560" i="18"/>
  <c r="BE561" i="18"/>
  <c r="BE562" i="18"/>
  <c r="BE563" i="18"/>
  <c r="BE564" i="18"/>
  <c r="BE565" i="18"/>
  <c r="BE566" i="18"/>
  <c r="BE567" i="18"/>
  <c r="BE568" i="18"/>
  <c r="BE569" i="18"/>
  <c r="BE570" i="18"/>
  <c r="BE571" i="18"/>
  <c r="BE572" i="18"/>
  <c r="BE573" i="18"/>
  <c r="BE574" i="18"/>
  <c r="BE575" i="18"/>
  <c r="BE576" i="18"/>
  <c r="BE577" i="18"/>
  <c r="BE578" i="18"/>
  <c r="BE581" i="18"/>
  <c r="BE582" i="18"/>
  <c r="BE583" i="18"/>
  <c r="BE584" i="18"/>
  <c r="BE585" i="18"/>
  <c r="BE586" i="18"/>
  <c r="BE587" i="18"/>
  <c r="BE588" i="18"/>
  <c r="BE589" i="18"/>
  <c r="BE590" i="18"/>
  <c r="BE591" i="18"/>
  <c r="BE592" i="18"/>
  <c r="BE593" i="18"/>
  <c r="BE594" i="18"/>
  <c r="BE595" i="18"/>
  <c r="BE596" i="18"/>
  <c r="BE597" i="18"/>
  <c r="BE598" i="18"/>
  <c r="BE599" i="18"/>
  <c r="BE600" i="18"/>
  <c r="BE601" i="18"/>
  <c r="BE602" i="18"/>
  <c r="BE603" i="18"/>
  <c r="BE604" i="18"/>
  <c r="BE605" i="18"/>
  <c r="BE608" i="18"/>
  <c r="BE609" i="18"/>
  <c r="BE610" i="18"/>
  <c r="BE611" i="18"/>
  <c r="BE612" i="18"/>
  <c r="BE613" i="18"/>
  <c r="BE614" i="18"/>
  <c r="BE615" i="18"/>
  <c r="BE616" i="18"/>
  <c r="BE617" i="18"/>
  <c r="BE618" i="18"/>
  <c r="BE619" i="18"/>
  <c r="BE620" i="18"/>
  <c r="BE621" i="18"/>
  <c r="BE622" i="18"/>
  <c r="BE623" i="18"/>
  <c r="BE624" i="18"/>
  <c r="BE625" i="18"/>
  <c r="BE626" i="18"/>
  <c r="BE627" i="18"/>
  <c r="BE628" i="18"/>
  <c r="BE629" i="18"/>
  <c r="BE630" i="18"/>
  <c r="BE631" i="18"/>
  <c r="BE632" i="18"/>
  <c r="BE635" i="18"/>
  <c r="BE636" i="18"/>
  <c r="BE637" i="18"/>
  <c r="BE638" i="18"/>
  <c r="BE639" i="18"/>
  <c r="BE640" i="18"/>
  <c r="BE641" i="18"/>
  <c r="BE642" i="18"/>
  <c r="BE643" i="18"/>
  <c r="BE644" i="18"/>
  <c r="BE645" i="18"/>
  <c r="BE646" i="18"/>
  <c r="BE647" i="18"/>
  <c r="BE648" i="18"/>
  <c r="BE649" i="18"/>
  <c r="BE650" i="18"/>
  <c r="BE651" i="18"/>
  <c r="BE652" i="18"/>
  <c r="BE653" i="18"/>
  <c r="BE654" i="18"/>
  <c r="BE655" i="18"/>
  <c r="BE656" i="18"/>
  <c r="BE657" i="18"/>
  <c r="BE658" i="18"/>
  <c r="BE659" i="18"/>
  <c r="BE662" i="18"/>
  <c r="BE663" i="18"/>
  <c r="BE664" i="18"/>
  <c r="BE665" i="18"/>
  <c r="BE666" i="18"/>
  <c r="BE667" i="18"/>
  <c r="BE668" i="18"/>
  <c r="BE669" i="18"/>
  <c r="BE670" i="18"/>
  <c r="BE671" i="18"/>
  <c r="BE672" i="18"/>
  <c r="BE673" i="18"/>
  <c r="BE674" i="18"/>
  <c r="BE675" i="18"/>
  <c r="BE676" i="18"/>
  <c r="BE677" i="18"/>
  <c r="BE678" i="18"/>
  <c r="BE679" i="18"/>
  <c r="BE680" i="18"/>
  <c r="BE681" i="18"/>
  <c r="BE682" i="18"/>
  <c r="BE683" i="18"/>
  <c r="BE684" i="18"/>
  <c r="BE685" i="18"/>
  <c r="BE686" i="18"/>
  <c r="BE18" i="18"/>
  <c r="BE19" i="18"/>
  <c r="BE20" i="18"/>
  <c r="BE21" i="18"/>
  <c r="BE22" i="18"/>
  <c r="BE23" i="18"/>
  <c r="BE24" i="18"/>
  <c r="BE25" i="18"/>
  <c r="BE26" i="18"/>
  <c r="BE27" i="18"/>
  <c r="BE28" i="18"/>
  <c r="BE29" i="18"/>
  <c r="BE30" i="18"/>
  <c r="BE31" i="18"/>
  <c r="BE32" i="18"/>
  <c r="BE33" i="18"/>
  <c r="BE34" i="18"/>
  <c r="BE35" i="18"/>
  <c r="BE36" i="18"/>
  <c r="BE37" i="18"/>
  <c r="BE38" i="18"/>
  <c r="I11" i="7" l="1"/>
  <c r="I10" i="7"/>
  <c r="I9" i="7"/>
  <c r="I8" i="7"/>
  <c r="AX686" i="18" l="1"/>
  <c r="AW686" i="18"/>
  <c r="AV686" i="18"/>
  <c r="AU686" i="18"/>
  <c r="AT686" i="18"/>
  <c r="AS686" i="18"/>
  <c r="AR686" i="18"/>
  <c r="BK686" i="18" s="1"/>
  <c r="AQ686" i="18"/>
  <c r="BJ686" i="18" s="1"/>
  <c r="AP686" i="18"/>
  <c r="AO686" i="18"/>
  <c r="AN686" i="18"/>
  <c r="AM686" i="18"/>
  <c r="AL686" i="18"/>
  <c r="AK686" i="18"/>
  <c r="AJ686" i="18"/>
  <c r="AI686" i="18"/>
  <c r="AH686" i="18"/>
  <c r="AG686" i="18"/>
  <c r="AF686" i="18"/>
  <c r="AE686" i="18"/>
  <c r="AD686" i="18"/>
  <c r="AC686" i="18"/>
  <c r="AB686" i="18"/>
  <c r="AA686" i="18"/>
  <c r="Z686" i="18"/>
  <c r="Y686" i="18"/>
  <c r="X686" i="18"/>
  <c r="W686" i="18"/>
  <c r="V686" i="18"/>
  <c r="U686" i="18"/>
  <c r="T686" i="18"/>
  <c r="S686" i="18"/>
  <c r="R686" i="18"/>
  <c r="Q686" i="18"/>
  <c r="P686" i="18"/>
  <c r="O686" i="18"/>
  <c r="N686" i="18"/>
  <c r="M686" i="18"/>
  <c r="L686" i="18"/>
  <c r="K686" i="18"/>
  <c r="J686" i="18"/>
  <c r="H686" i="18"/>
  <c r="F686" i="18"/>
  <c r="E686" i="18"/>
  <c r="AX685" i="18"/>
  <c r="AW685" i="18"/>
  <c r="AV685" i="18"/>
  <c r="AU685" i="18"/>
  <c r="BD685" i="18" s="1"/>
  <c r="AT685" i="18"/>
  <c r="AS685" i="18"/>
  <c r="AR685" i="18"/>
  <c r="AQ685" i="18"/>
  <c r="AP685" i="18"/>
  <c r="AO685" i="18"/>
  <c r="BH685" i="18" s="1"/>
  <c r="AN685" i="18"/>
  <c r="BG685" i="18" s="1"/>
  <c r="AM685" i="18"/>
  <c r="AL685" i="18"/>
  <c r="AK685" i="18"/>
  <c r="AJ685" i="18"/>
  <c r="AI685" i="18"/>
  <c r="AH685" i="18"/>
  <c r="AG685" i="18"/>
  <c r="BL685" i="18" s="1"/>
  <c r="AF685" i="18"/>
  <c r="AE685" i="18"/>
  <c r="AD685" i="18"/>
  <c r="AC685" i="18"/>
  <c r="AB685" i="18"/>
  <c r="AA685" i="18"/>
  <c r="Z685" i="18"/>
  <c r="Y685" i="18"/>
  <c r="X685" i="18"/>
  <c r="W685" i="18"/>
  <c r="V685" i="18"/>
  <c r="U685" i="18"/>
  <c r="T685" i="18"/>
  <c r="S685" i="18"/>
  <c r="R685" i="18"/>
  <c r="Q685" i="18"/>
  <c r="P685" i="18"/>
  <c r="O685" i="18"/>
  <c r="N685" i="18"/>
  <c r="M685" i="18"/>
  <c r="L685" i="18"/>
  <c r="K685" i="18"/>
  <c r="J685" i="18"/>
  <c r="H685" i="18"/>
  <c r="F685" i="18"/>
  <c r="E685" i="18"/>
  <c r="AX684" i="18"/>
  <c r="AW684" i="18"/>
  <c r="AV684" i="18"/>
  <c r="AU684" i="18"/>
  <c r="AT684" i="18"/>
  <c r="AS684" i="18"/>
  <c r="AR684" i="18"/>
  <c r="BK684" i="18" s="1"/>
  <c r="AQ684" i="18"/>
  <c r="BJ684" i="18" s="1"/>
  <c r="AP684" i="18"/>
  <c r="AO684" i="18"/>
  <c r="AN684" i="18"/>
  <c r="AM684" i="18"/>
  <c r="AL684" i="18"/>
  <c r="AK684" i="18"/>
  <c r="AJ684" i="18"/>
  <c r="AI684" i="18"/>
  <c r="AH684" i="18"/>
  <c r="AG684" i="18"/>
  <c r="AF684" i="18"/>
  <c r="AE684" i="18"/>
  <c r="AD684" i="18"/>
  <c r="AC684" i="18"/>
  <c r="AB684" i="18"/>
  <c r="AA684" i="18"/>
  <c r="Z684" i="18"/>
  <c r="Y684" i="18"/>
  <c r="X684" i="18"/>
  <c r="W684" i="18"/>
  <c r="V684" i="18"/>
  <c r="U684" i="18"/>
  <c r="T684" i="18"/>
  <c r="S684" i="18"/>
  <c r="R684" i="18"/>
  <c r="Q684" i="18"/>
  <c r="P684" i="18"/>
  <c r="O684" i="18"/>
  <c r="N684" i="18"/>
  <c r="M684" i="18"/>
  <c r="L684" i="18"/>
  <c r="K684" i="18"/>
  <c r="J684" i="18"/>
  <c r="H684" i="18"/>
  <c r="F684" i="18"/>
  <c r="E684" i="18"/>
  <c r="AX683" i="18"/>
  <c r="AW683" i="18"/>
  <c r="AV683" i="18"/>
  <c r="AU683" i="18"/>
  <c r="BD683" i="18" s="1"/>
  <c r="AT683" i="18"/>
  <c r="AS683" i="18"/>
  <c r="AR683" i="18"/>
  <c r="BK683" i="18" s="1"/>
  <c r="AQ683" i="18"/>
  <c r="AP683" i="18"/>
  <c r="AO683" i="18"/>
  <c r="AN683" i="18"/>
  <c r="BG683" i="18" s="1"/>
  <c r="AM683" i="18"/>
  <c r="BL683" i="18" s="1"/>
  <c r="AL683" i="18"/>
  <c r="AK683" i="18"/>
  <c r="AJ683" i="18"/>
  <c r="AI683" i="18"/>
  <c r="AH683" i="18"/>
  <c r="AG683" i="18"/>
  <c r="AF683" i="18"/>
  <c r="AE683" i="18"/>
  <c r="AD683" i="18"/>
  <c r="AC683" i="18"/>
  <c r="AB683" i="18"/>
  <c r="AA683" i="18"/>
  <c r="Z683" i="18"/>
  <c r="Y683" i="18"/>
  <c r="X683" i="18"/>
  <c r="W683" i="18"/>
  <c r="V683" i="18"/>
  <c r="U683" i="18"/>
  <c r="T683" i="18"/>
  <c r="S683" i="18"/>
  <c r="R683" i="18"/>
  <c r="Q683" i="18"/>
  <c r="P683" i="18"/>
  <c r="O683" i="18"/>
  <c r="N683" i="18"/>
  <c r="M683" i="18"/>
  <c r="L683" i="18"/>
  <c r="K683" i="18"/>
  <c r="J683" i="18"/>
  <c r="H683" i="18"/>
  <c r="F683" i="18"/>
  <c r="E683" i="18"/>
  <c r="AX682" i="18"/>
  <c r="AW682" i="18"/>
  <c r="AV682" i="18"/>
  <c r="AU682" i="18"/>
  <c r="AT682" i="18"/>
  <c r="AS682" i="18"/>
  <c r="AR682" i="18"/>
  <c r="AQ682" i="18"/>
  <c r="AP682" i="18"/>
  <c r="AO682" i="18"/>
  <c r="AN682" i="18"/>
  <c r="BG682" i="18" s="1"/>
  <c r="AM682" i="18"/>
  <c r="AL682" i="18"/>
  <c r="AK682" i="18"/>
  <c r="AJ682" i="18"/>
  <c r="AI682" i="18"/>
  <c r="AH682" i="18"/>
  <c r="AG682" i="18"/>
  <c r="AF682" i="18"/>
  <c r="AE682" i="18"/>
  <c r="AD682" i="18"/>
  <c r="AC682" i="18"/>
  <c r="AB682" i="18"/>
  <c r="AA682" i="18"/>
  <c r="Z682" i="18"/>
  <c r="Y682" i="18"/>
  <c r="X682" i="18"/>
  <c r="W682" i="18"/>
  <c r="V682" i="18"/>
  <c r="U682" i="18"/>
  <c r="T682" i="18"/>
  <c r="S682" i="18"/>
  <c r="R682" i="18"/>
  <c r="Q682" i="18"/>
  <c r="P682" i="18"/>
  <c r="O682" i="18"/>
  <c r="N682" i="18"/>
  <c r="M682" i="18"/>
  <c r="L682" i="18"/>
  <c r="K682" i="18"/>
  <c r="J682" i="18"/>
  <c r="H682" i="18"/>
  <c r="F682" i="18"/>
  <c r="E682" i="18"/>
  <c r="AX681" i="18"/>
  <c r="AW681" i="18"/>
  <c r="AV681" i="18"/>
  <c r="AU681" i="18"/>
  <c r="BD681" i="18" s="1"/>
  <c r="AT681" i="18"/>
  <c r="AS681" i="18"/>
  <c r="AR681" i="18"/>
  <c r="AQ681" i="18"/>
  <c r="AP681" i="18"/>
  <c r="BI681" i="18" s="1"/>
  <c r="AO681" i="18"/>
  <c r="AN681" i="18"/>
  <c r="AM681" i="18"/>
  <c r="AL681" i="18"/>
  <c r="AK681" i="18"/>
  <c r="AJ681" i="18"/>
  <c r="AI681" i="18"/>
  <c r="AH681" i="18"/>
  <c r="AG681" i="18"/>
  <c r="BL681" i="18" s="1"/>
  <c r="AF681" i="18"/>
  <c r="AE681" i="18"/>
  <c r="AD681" i="18"/>
  <c r="AC681" i="18"/>
  <c r="AB681" i="18"/>
  <c r="AA681" i="18"/>
  <c r="Z681" i="18"/>
  <c r="Y681" i="18"/>
  <c r="X681" i="18"/>
  <c r="W681" i="18"/>
  <c r="V681" i="18"/>
  <c r="U681" i="18"/>
  <c r="T681" i="18"/>
  <c r="S681" i="18"/>
  <c r="R681" i="18"/>
  <c r="Q681" i="18"/>
  <c r="P681" i="18"/>
  <c r="O681" i="18"/>
  <c r="N681" i="18"/>
  <c r="M681" i="18"/>
  <c r="L681" i="18"/>
  <c r="K681" i="18"/>
  <c r="J681" i="18"/>
  <c r="H681" i="18"/>
  <c r="F681" i="18"/>
  <c r="E681" i="18"/>
  <c r="AX680" i="18"/>
  <c r="AW680" i="18"/>
  <c r="AV680" i="18"/>
  <c r="AU680" i="18"/>
  <c r="AT680" i="18"/>
  <c r="AS680" i="18"/>
  <c r="AR680" i="18"/>
  <c r="AQ680" i="18"/>
  <c r="BJ680" i="18" s="1"/>
  <c r="AP680" i="18"/>
  <c r="AO680" i="18"/>
  <c r="AN680" i="18"/>
  <c r="BG680" i="18" s="1"/>
  <c r="AM680" i="18"/>
  <c r="AL680" i="18"/>
  <c r="AK680" i="18"/>
  <c r="AJ680" i="18"/>
  <c r="AI680" i="18"/>
  <c r="AH680" i="18"/>
  <c r="AG680" i="18"/>
  <c r="AF680" i="18"/>
  <c r="AE680" i="18"/>
  <c r="AD680" i="18"/>
  <c r="AC680" i="18"/>
  <c r="AB680" i="18"/>
  <c r="AA680" i="18"/>
  <c r="Z680" i="18"/>
  <c r="Y680" i="18"/>
  <c r="X680" i="18"/>
  <c r="W680" i="18"/>
  <c r="V680" i="18"/>
  <c r="U680" i="18"/>
  <c r="T680" i="18"/>
  <c r="S680" i="18"/>
  <c r="R680" i="18"/>
  <c r="Q680" i="18"/>
  <c r="P680" i="18"/>
  <c r="O680" i="18"/>
  <c r="N680" i="18"/>
  <c r="M680" i="18"/>
  <c r="L680" i="18"/>
  <c r="K680" i="18"/>
  <c r="J680" i="18"/>
  <c r="H680" i="18"/>
  <c r="F680" i="18"/>
  <c r="E680" i="18"/>
  <c r="AX679" i="18"/>
  <c r="AW679" i="18"/>
  <c r="AV679" i="18"/>
  <c r="AU679" i="18"/>
  <c r="AT679" i="18"/>
  <c r="AS679" i="18"/>
  <c r="AR679" i="18"/>
  <c r="BK679" i="18" s="1"/>
  <c r="AQ679" i="18"/>
  <c r="AP679" i="18"/>
  <c r="AO679" i="18"/>
  <c r="BH679" i="18" s="1"/>
  <c r="AN679" i="18"/>
  <c r="BG679" i="18" s="1"/>
  <c r="AM679" i="18"/>
  <c r="AL679" i="18"/>
  <c r="AK679" i="18"/>
  <c r="AJ679" i="18"/>
  <c r="AI679" i="18"/>
  <c r="AH679" i="18"/>
  <c r="AG679" i="18"/>
  <c r="BF679" i="18" s="1"/>
  <c r="AF679" i="18"/>
  <c r="AE679" i="18"/>
  <c r="AD679" i="18"/>
  <c r="AC679" i="18"/>
  <c r="AB679" i="18"/>
  <c r="AA679" i="18"/>
  <c r="Z679" i="18"/>
  <c r="Y679" i="18"/>
  <c r="X679" i="18"/>
  <c r="W679" i="18"/>
  <c r="V679" i="18"/>
  <c r="U679" i="18"/>
  <c r="T679" i="18"/>
  <c r="S679" i="18"/>
  <c r="R679" i="18"/>
  <c r="Q679" i="18"/>
  <c r="P679" i="18"/>
  <c r="O679" i="18"/>
  <c r="N679" i="18"/>
  <c r="M679" i="18"/>
  <c r="L679" i="18"/>
  <c r="K679" i="18"/>
  <c r="J679" i="18"/>
  <c r="H679" i="18"/>
  <c r="F679" i="18"/>
  <c r="E679" i="18"/>
  <c r="AX678" i="18"/>
  <c r="AW678" i="18"/>
  <c r="AV678" i="18"/>
  <c r="AU678" i="18"/>
  <c r="AT678" i="18"/>
  <c r="AS678" i="18"/>
  <c r="AR678" i="18"/>
  <c r="BK678" i="18" s="1"/>
  <c r="AQ678" i="18"/>
  <c r="BJ678" i="18" s="1"/>
  <c r="AP678" i="18"/>
  <c r="AO678" i="18"/>
  <c r="AN678" i="18"/>
  <c r="AM678" i="18"/>
  <c r="AL678" i="18"/>
  <c r="AK678" i="18"/>
  <c r="AJ678" i="18"/>
  <c r="AI678" i="18"/>
  <c r="AH678" i="18"/>
  <c r="AG678" i="18"/>
  <c r="AF678" i="18"/>
  <c r="AE678" i="18"/>
  <c r="AD678" i="18"/>
  <c r="AC678" i="18"/>
  <c r="AB678" i="18"/>
  <c r="AA678" i="18"/>
  <c r="Z678" i="18"/>
  <c r="Y678" i="18"/>
  <c r="X678" i="18"/>
  <c r="W678" i="18"/>
  <c r="V678" i="18"/>
  <c r="U678" i="18"/>
  <c r="T678" i="18"/>
  <c r="S678" i="18"/>
  <c r="R678" i="18"/>
  <c r="Q678" i="18"/>
  <c r="P678" i="18"/>
  <c r="O678" i="18"/>
  <c r="N678" i="18"/>
  <c r="M678" i="18"/>
  <c r="L678" i="18"/>
  <c r="K678" i="18"/>
  <c r="J678" i="18"/>
  <c r="H678" i="18"/>
  <c r="F678" i="18"/>
  <c r="E678" i="18"/>
  <c r="AX677" i="18"/>
  <c r="AW677" i="18"/>
  <c r="AV677" i="18"/>
  <c r="AU677" i="18"/>
  <c r="BD677" i="18" s="1"/>
  <c r="AT677" i="18"/>
  <c r="AS677" i="18"/>
  <c r="AR677" i="18"/>
  <c r="BK677" i="18" s="1"/>
  <c r="AQ677" i="18"/>
  <c r="AP677" i="18"/>
  <c r="BI677" i="18" s="1"/>
  <c r="AO677" i="18"/>
  <c r="BH677" i="18" s="1"/>
  <c r="AN677" i="18"/>
  <c r="BG677" i="18" s="1"/>
  <c r="AM677" i="18"/>
  <c r="AL677" i="18"/>
  <c r="AK677" i="18"/>
  <c r="AJ677" i="18"/>
  <c r="AI677" i="18"/>
  <c r="AH677" i="18"/>
  <c r="AG677" i="18"/>
  <c r="BL677" i="18" s="1"/>
  <c r="AF677" i="18"/>
  <c r="AE677" i="18"/>
  <c r="AD677" i="18"/>
  <c r="AC677" i="18"/>
  <c r="AB677" i="18"/>
  <c r="AA677" i="18"/>
  <c r="Z677" i="18"/>
  <c r="Y677" i="18"/>
  <c r="X677" i="18"/>
  <c r="W677" i="18"/>
  <c r="V677" i="18"/>
  <c r="U677" i="18"/>
  <c r="T677" i="18"/>
  <c r="S677" i="18"/>
  <c r="R677" i="18"/>
  <c r="Q677" i="18"/>
  <c r="P677" i="18"/>
  <c r="O677" i="18"/>
  <c r="N677" i="18"/>
  <c r="M677" i="18"/>
  <c r="L677" i="18"/>
  <c r="K677" i="18"/>
  <c r="J677" i="18"/>
  <c r="H677" i="18"/>
  <c r="F677" i="18"/>
  <c r="E677" i="18"/>
  <c r="AX676" i="18"/>
  <c r="AW676" i="18"/>
  <c r="AV676" i="18"/>
  <c r="AU676" i="18"/>
  <c r="AT676" i="18"/>
  <c r="AS676" i="18"/>
  <c r="AR676" i="18"/>
  <c r="AQ676" i="18"/>
  <c r="AP676" i="18"/>
  <c r="AO676" i="18"/>
  <c r="AN676" i="18"/>
  <c r="BG676" i="18" s="1"/>
  <c r="AM676" i="18"/>
  <c r="AL676" i="18"/>
  <c r="AK676" i="18"/>
  <c r="AJ676" i="18"/>
  <c r="AI676" i="18"/>
  <c r="AH676" i="18"/>
  <c r="AG676" i="18"/>
  <c r="AF676" i="18"/>
  <c r="AE676" i="18"/>
  <c r="AD676" i="18"/>
  <c r="AC676" i="18"/>
  <c r="AB676" i="18"/>
  <c r="AA676" i="18"/>
  <c r="Z676" i="18"/>
  <c r="Y676" i="18"/>
  <c r="X676" i="18"/>
  <c r="W676" i="18"/>
  <c r="V676" i="18"/>
  <c r="U676" i="18"/>
  <c r="T676" i="18"/>
  <c r="S676" i="18"/>
  <c r="R676" i="18"/>
  <c r="Q676" i="18"/>
  <c r="P676" i="18"/>
  <c r="O676" i="18"/>
  <c r="N676" i="18"/>
  <c r="M676" i="18"/>
  <c r="L676" i="18"/>
  <c r="K676" i="18"/>
  <c r="J676" i="18"/>
  <c r="H676" i="18"/>
  <c r="F676" i="18"/>
  <c r="E676" i="18"/>
  <c r="AX675" i="18"/>
  <c r="AW675" i="18"/>
  <c r="AV675" i="18"/>
  <c r="AU675" i="18"/>
  <c r="BD675" i="18" s="1"/>
  <c r="AT675" i="18"/>
  <c r="AS675" i="18"/>
  <c r="AR675" i="18"/>
  <c r="BK675" i="18" s="1"/>
  <c r="AQ675" i="18"/>
  <c r="AP675" i="18"/>
  <c r="AO675" i="18"/>
  <c r="BH675" i="18" s="1"/>
  <c r="AN675" i="18"/>
  <c r="BG675" i="18" s="1"/>
  <c r="AM675" i="18"/>
  <c r="AL675" i="18"/>
  <c r="AK675" i="18"/>
  <c r="AJ675" i="18"/>
  <c r="AI675" i="18"/>
  <c r="AH675" i="18"/>
  <c r="AG675" i="18"/>
  <c r="AF675" i="18"/>
  <c r="AE675" i="18"/>
  <c r="AD675" i="18"/>
  <c r="AC675" i="18"/>
  <c r="AB675" i="18"/>
  <c r="AA675" i="18"/>
  <c r="Z675" i="18"/>
  <c r="Y675" i="18"/>
  <c r="X675" i="18"/>
  <c r="W675" i="18"/>
  <c r="V675" i="18"/>
  <c r="U675" i="18"/>
  <c r="T675" i="18"/>
  <c r="S675" i="18"/>
  <c r="R675" i="18"/>
  <c r="Q675" i="18"/>
  <c r="P675" i="18"/>
  <c r="O675" i="18"/>
  <c r="N675" i="18"/>
  <c r="M675" i="18"/>
  <c r="L675" i="18"/>
  <c r="K675" i="18"/>
  <c r="J675" i="18"/>
  <c r="H675" i="18"/>
  <c r="F675" i="18"/>
  <c r="E675" i="18"/>
  <c r="AX674" i="18"/>
  <c r="AW674" i="18"/>
  <c r="AV674" i="18"/>
  <c r="AU674" i="18"/>
  <c r="AT674" i="18"/>
  <c r="AS674" i="18"/>
  <c r="AR674" i="18"/>
  <c r="BK674" i="18" s="1"/>
  <c r="AQ674" i="18"/>
  <c r="BJ674" i="18" s="1"/>
  <c r="AP674" i="18"/>
  <c r="AO674" i="18"/>
  <c r="AN674" i="18"/>
  <c r="AM674" i="18"/>
  <c r="AL674" i="18"/>
  <c r="AK674" i="18"/>
  <c r="AJ674" i="18"/>
  <c r="AI674" i="18"/>
  <c r="AH674" i="18"/>
  <c r="AG674" i="18"/>
  <c r="AF674" i="18"/>
  <c r="AE674" i="18"/>
  <c r="AD674" i="18"/>
  <c r="AC674" i="18"/>
  <c r="AB674" i="18"/>
  <c r="AA674" i="18"/>
  <c r="Z674" i="18"/>
  <c r="Y674" i="18"/>
  <c r="X674" i="18"/>
  <c r="W674" i="18"/>
  <c r="V674" i="18"/>
  <c r="U674" i="18"/>
  <c r="T674" i="18"/>
  <c r="S674" i="18"/>
  <c r="R674" i="18"/>
  <c r="Q674" i="18"/>
  <c r="P674" i="18"/>
  <c r="O674" i="18"/>
  <c r="N674" i="18"/>
  <c r="M674" i="18"/>
  <c r="L674" i="18"/>
  <c r="K674" i="18"/>
  <c r="J674" i="18"/>
  <c r="H674" i="18"/>
  <c r="F674" i="18"/>
  <c r="E674" i="18"/>
  <c r="AX673" i="18"/>
  <c r="AW673" i="18"/>
  <c r="AV673" i="18"/>
  <c r="AU673" i="18"/>
  <c r="BD673" i="18" s="1"/>
  <c r="AT673" i="18"/>
  <c r="AS673" i="18"/>
  <c r="AR673" i="18"/>
  <c r="BK673" i="18" s="1"/>
  <c r="AQ673" i="18"/>
  <c r="AP673" i="18"/>
  <c r="AO673" i="18"/>
  <c r="BH673" i="18" s="1"/>
  <c r="AN673" i="18"/>
  <c r="BG673" i="18" s="1"/>
  <c r="AM673" i="18"/>
  <c r="AL673" i="18"/>
  <c r="AK673" i="18"/>
  <c r="AJ673" i="18"/>
  <c r="AI673" i="18"/>
  <c r="AH673" i="18"/>
  <c r="AG673" i="18"/>
  <c r="BL673" i="18" s="1"/>
  <c r="AF673" i="18"/>
  <c r="AE673" i="18"/>
  <c r="AD673" i="18"/>
  <c r="AC673" i="18"/>
  <c r="AB673" i="18"/>
  <c r="AA673" i="18"/>
  <c r="Z673" i="18"/>
  <c r="Y673" i="18"/>
  <c r="X673" i="18"/>
  <c r="W673" i="18"/>
  <c r="V673" i="18"/>
  <c r="U673" i="18"/>
  <c r="T673" i="18"/>
  <c r="S673" i="18"/>
  <c r="R673" i="18"/>
  <c r="Q673" i="18"/>
  <c r="P673" i="18"/>
  <c r="O673" i="18"/>
  <c r="N673" i="18"/>
  <c r="M673" i="18"/>
  <c r="L673" i="18"/>
  <c r="K673" i="18"/>
  <c r="J673" i="18"/>
  <c r="H673" i="18"/>
  <c r="F673" i="18"/>
  <c r="E673" i="18"/>
  <c r="AX672" i="18"/>
  <c r="AW672" i="18"/>
  <c r="AV672" i="18"/>
  <c r="AU672" i="18"/>
  <c r="AT672" i="18"/>
  <c r="AS672" i="18"/>
  <c r="AR672" i="18"/>
  <c r="BK672" i="18" s="1"/>
  <c r="AQ672" i="18"/>
  <c r="BJ672" i="18" s="1"/>
  <c r="AP672" i="18"/>
  <c r="AO672" i="18"/>
  <c r="AN672" i="18"/>
  <c r="AM672" i="18"/>
  <c r="AL672" i="18"/>
  <c r="AK672" i="18"/>
  <c r="AJ672" i="18"/>
  <c r="AI672" i="18"/>
  <c r="AH672" i="18"/>
  <c r="AG672" i="18"/>
  <c r="AF672" i="18"/>
  <c r="AE672" i="18"/>
  <c r="AD672" i="18"/>
  <c r="AC672" i="18"/>
  <c r="AB672" i="18"/>
  <c r="AA672" i="18"/>
  <c r="Z672" i="18"/>
  <c r="Y672" i="18"/>
  <c r="X672" i="18"/>
  <c r="W672" i="18"/>
  <c r="V672" i="18"/>
  <c r="U672" i="18"/>
  <c r="T672" i="18"/>
  <c r="S672" i="18"/>
  <c r="R672" i="18"/>
  <c r="Q672" i="18"/>
  <c r="P672" i="18"/>
  <c r="O672" i="18"/>
  <c r="N672" i="18"/>
  <c r="M672" i="18"/>
  <c r="L672" i="18"/>
  <c r="K672" i="18"/>
  <c r="J672" i="18"/>
  <c r="H672" i="18"/>
  <c r="F672" i="18"/>
  <c r="E672" i="18"/>
  <c r="AX671" i="18"/>
  <c r="AW671" i="18"/>
  <c r="AV671" i="18"/>
  <c r="AU671" i="18"/>
  <c r="AT671" i="18"/>
  <c r="AS671" i="18"/>
  <c r="AR671" i="18"/>
  <c r="BK671" i="18" s="1"/>
  <c r="AQ671" i="18"/>
  <c r="AP671" i="18"/>
  <c r="AO671" i="18"/>
  <c r="BH671" i="18" s="1"/>
  <c r="AN671" i="18"/>
  <c r="BG671" i="18" s="1"/>
  <c r="AM671" i="18"/>
  <c r="AL671" i="18"/>
  <c r="AK671" i="18"/>
  <c r="AJ671" i="18"/>
  <c r="AI671" i="18"/>
  <c r="AH671" i="18"/>
  <c r="AG671" i="18"/>
  <c r="AF671" i="18"/>
  <c r="AE671" i="18"/>
  <c r="AD671" i="18"/>
  <c r="AC671" i="18"/>
  <c r="AB671" i="18"/>
  <c r="AA671" i="18"/>
  <c r="Z671" i="18"/>
  <c r="Y671" i="18"/>
  <c r="X671" i="18"/>
  <c r="W671" i="18"/>
  <c r="V671" i="18"/>
  <c r="U671" i="18"/>
  <c r="T671" i="18"/>
  <c r="S671" i="18"/>
  <c r="R671" i="18"/>
  <c r="Q671" i="18"/>
  <c r="P671" i="18"/>
  <c r="O671" i="18"/>
  <c r="N671" i="18"/>
  <c r="M671" i="18"/>
  <c r="L671" i="18"/>
  <c r="K671" i="18"/>
  <c r="J671" i="18"/>
  <c r="H671" i="18"/>
  <c r="F671" i="18"/>
  <c r="E671" i="18"/>
  <c r="AX670" i="18"/>
  <c r="AW670" i="18"/>
  <c r="AV670" i="18"/>
  <c r="AU670" i="18"/>
  <c r="AT670" i="18"/>
  <c r="AS670" i="18"/>
  <c r="AR670" i="18"/>
  <c r="BK670" i="18" s="1"/>
  <c r="AQ670" i="18"/>
  <c r="BJ670" i="18" s="1"/>
  <c r="AP670" i="18"/>
  <c r="AO670" i="18"/>
  <c r="AN670" i="18"/>
  <c r="AM670" i="18"/>
  <c r="AL670" i="18"/>
  <c r="AK670" i="18"/>
  <c r="AJ670" i="18"/>
  <c r="AI670" i="18"/>
  <c r="AH670" i="18"/>
  <c r="AG670" i="18"/>
  <c r="AF670" i="18"/>
  <c r="AE670" i="18"/>
  <c r="AD670" i="18"/>
  <c r="AC670" i="18"/>
  <c r="AB670" i="18"/>
  <c r="AA670" i="18"/>
  <c r="Z670" i="18"/>
  <c r="Y670" i="18"/>
  <c r="X670" i="18"/>
  <c r="W670" i="18"/>
  <c r="V670" i="18"/>
  <c r="U670" i="18"/>
  <c r="T670" i="18"/>
  <c r="S670" i="18"/>
  <c r="R670" i="18"/>
  <c r="Q670" i="18"/>
  <c r="P670" i="18"/>
  <c r="O670" i="18"/>
  <c r="N670" i="18"/>
  <c r="M670" i="18"/>
  <c r="L670" i="18"/>
  <c r="K670" i="18"/>
  <c r="J670" i="18"/>
  <c r="H670" i="18"/>
  <c r="F670" i="18"/>
  <c r="E670" i="18"/>
  <c r="AX669" i="18"/>
  <c r="AW669" i="18"/>
  <c r="AV669" i="18"/>
  <c r="AU669" i="18"/>
  <c r="BD669" i="18" s="1"/>
  <c r="AT669" i="18"/>
  <c r="AS669" i="18"/>
  <c r="AR669" i="18"/>
  <c r="BK669" i="18" s="1"/>
  <c r="AQ669" i="18"/>
  <c r="AP669" i="18"/>
  <c r="BI669" i="18" s="1"/>
  <c r="AO669" i="18"/>
  <c r="AN669" i="18"/>
  <c r="AM669" i="18"/>
  <c r="AL669" i="18"/>
  <c r="AK669" i="18"/>
  <c r="AJ669" i="18"/>
  <c r="AI669" i="18"/>
  <c r="AH669" i="18"/>
  <c r="AG669" i="18"/>
  <c r="BL669" i="18" s="1"/>
  <c r="AF669" i="18"/>
  <c r="AE669" i="18"/>
  <c r="AD669" i="18"/>
  <c r="AC669" i="18"/>
  <c r="AB669" i="18"/>
  <c r="AA669" i="18"/>
  <c r="Z669" i="18"/>
  <c r="Y669" i="18"/>
  <c r="X669" i="18"/>
  <c r="W669" i="18"/>
  <c r="V669" i="18"/>
  <c r="U669" i="18"/>
  <c r="T669" i="18"/>
  <c r="S669" i="18"/>
  <c r="R669" i="18"/>
  <c r="Q669" i="18"/>
  <c r="P669" i="18"/>
  <c r="O669" i="18"/>
  <c r="N669" i="18"/>
  <c r="M669" i="18"/>
  <c r="L669" i="18"/>
  <c r="K669" i="18"/>
  <c r="J669" i="18"/>
  <c r="H669" i="18"/>
  <c r="F669" i="18"/>
  <c r="E669" i="18"/>
  <c r="AX668" i="18"/>
  <c r="AW668" i="18"/>
  <c r="AV668" i="18"/>
  <c r="AU668" i="18"/>
  <c r="AT668" i="18"/>
  <c r="AS668" i="18"/>
  <c r="AR668" i="18"/>
  <c r="BK668" i="18" s="1"/>
  <c r="AQ668" i="18"/>
  <c r="BJ668" i="18" s="1"/>
  <c r="AP668" i="18"/>
  <c r="AO668" i="18"/>
  <c r="AN668" i="18"/>
  <c r="AM668" i="18"/>
  <c r="AL668" i="18"/>
  <c r="AK668" i="18"/>
  <c r="AJ668" i="18"/>
  <c r="AI668" i="18"/>
  <c r="AH668" i="18"/>
  <c r="AG668" i="18"/>
  <c r="AF668" i="18"/>
  <c r="AE668" i="18"/>
  <c r="AD668" i="18"/>
  <c r="AC668" i="18"/>
  <c r="AB668" i="18"/>
  <c r="AA668" i="18"/>
  <c r="Z668" i="18"/>
  <c r="Y668" i="18"/>
  <c r="X668" i="18"/>
  <c r="W668" i="18"/>
  <c r="V668" i="18"/>
  <c r="U668" i="18"/>
  <c r="T668" i="18"/>
  <c r="S668" i="18"/>
  <c r="R668" i="18"/>
  <c r="Q668" i="18"/>
  <c r="P668" i="18"/>
  <c r="O668" i="18"/>
  <c r="N668" i="18"/>
  <c r="M668" i="18"/>
  <c r="L668" i="18"/>
  <c r="K668" i="18"/>
  <c r="J668" i="18"/>
  <c r="H668" i="18"/>
  <c r="F668" i="18"/>
  <c r="E668" i="18"/>
  <c r="AX667" i="18"/>
  <c r="AW667" i="18"/>
  <c r="AV667" i="18"/>
  <c r="AU667" i="18"/>
  <c r="BD667" i="18" s="1"/>
  <c r="AT667" i="18"/>
  <c r="AS667" i="18"/>
  <c r="AR667" i="18"/>
  <c r="BK667" i="18" s="1"/>
  <c r="AQ667" i="18"/>
  <c r="AP667" i="18"/>
  <c r="AO667" i="18"/>
  <c r="BH667" i="18" s="1"/>
  <c r="AN667" i="18"/>
  <c r="BG667" i="18" s="1"/>
  <c r="AM667" i="18"/>
  <c r="BL667" i="18" s="1"/>
  <c r="AL667" i="18"/>
  <c r="AK667" i="18"/>
  <c r="AJ667" i="18"/>
  <c r="AI667" i="18"/>
  <c r="AH667" i="18"/>
  <c r="AG667" i="18"/>
  <c r="AF667" i="18"/>
  <c r="AE667" i="18"/>
  <c r="AD667" i="18"/>
  <c r="AC667" i="18"/>
  <c r="AB667" i="18"/>
  <c r="AA667" i="18"/>
  <c r="Z667" i="18"/>
  <c r="Y667" i="18"/>
  <c r="X667" i="18"/>
  <c r="W667" i="18"/>
  <c r="V667" i="18"/>
  <c r="U667" i="18"/>
  <c r="T667" i="18"/>
  <c r="S667" i="18"/>
  <c r="R667" i="18"/>
  <c r="Q667" i="18"/>
  <c r="P667" i="18"/>
  <c r="O667" i="18"/>
  <c r="N667" i="18"/>
  <c r="M667" i="18"/>
  <c r="L667" i="18"/>
  <c r="K667" i="18"/>
  <c r="J667" i="18"/>
  <c r="H667" i="18"/>
  <c r="F667" i="18"/>
  <c r="E667" i="18"/>
  <c r="AX666" i="18"/>
  <c r="AW666" i="18"/>
  <c r="AV666" i="18"/>
  <c r="AU666" i="18"/>
  <c r="AT666" i="18"/>
  <c r="AS666" i="18"/>
  <c r="AR666" i="18"/>
  <c r="BK666" i="18" s="1"/>
  <c r="AQ666" i="18"/>
  <c r="BJ666" i="18" s="1"/>
  <c r="AP666" i="18"/>
  <c r="AO666" i="18"/>
  <c r="AN666" i="18"/>
  <c r="AM666" i="18"/>
  <c r="AL666" i="18"/>
  <c r="AK666" i="18"/>
  <c r="AJ666" i="18"/>
  <c r="AI666" i="18"/>
  <c r="AH666" i="18"/>
  <c r="AG666" i="18"/>
  <c r="AF666" i="18"/>
  <c r="AE666" i="18"/>
  <c r="AD666" i="18"/>
  <c r="AC666" i="18"/>
  <c r="AB666" i="18"/>
  <c r="AA666" i="18"/>
  <c r="Z666" i="18"/>
  <c r="Y666" i="18"/>
  <c r="X666" i="18"/>
  <c r="W666" i="18"/>
  <c r="V666" i="18"/>
  <c r="U666" i="18"/>
  <c r="T666" i="18"/>
  <c r="S666" i="18"/>
  <c r="R666" i="18"/>
  <c r="Q666" i="18"/>
  <c r="P666" i="18"/>
  <c r="O666" i="18"/>
  <c r="N666" i="18"/>
  <c r="M666" i="18"/>
  <c r="L666" i="18"/>
  <c r="K666" i="18"/>
  <c r="J666" i="18"/>
  <c r="H666" i="18"/>
  <c r="F666" i="18"/>
  <c r="E666" i="18"/>
  <c r="AX665" i="18"/>
  <c r="AW665" i="18"/>
  <c r="AV665" i="18"/>
  <c r="AU665" i="18"/>
  <c r="AT665" i="18"/>
  <c r="AS665" i="18"/>
  <c r="AR665" i="18"/>
  <c r="AQ665" i="18"/>
  <c r="AP665" i="18"/>
  <c r="BI665" i="18" s="1"/>
  <c r="AO665" i="18"/>
  <c r="BH665" i="18" s="1"/>
  <c r="AN665" i="18"/>
  <c r="AM665" i="18"/>
  <c r="AL665" i="18"/>
  <c r="AK665" i="18"/>
  <c r="AJ665" i="18"/>
  <c r="AI665" i="18"/>
  <c r="AH665" i="18"/>
  <c r="AG665" i="18"/>
  <c r="BF665" i="18" s="1"/>
  <c r="AF665" i="18"/>
  <c r="AE665" i="18"/>
  <c r="AD665" i="18"/>
  <c r="AC665" i="18"/>
  <c r="AB665" i="18"/>
  <c r="AA665" i="18"/>
  <c r="Z665" i="18"/>
  <c r="Y665" i="18"/>
  <c r="X665" i="18"/>
  <c r="W665" i="18"/>
  <c r="V665" i="18"/>
  <c r="U665" i="18"/>
  <c r="T665" i="18"/>
  <c r="S665" i="18"/>
  <c r="R665" i="18"/>
  <c r="Q665" i="18"/>
  <c r="P665" i="18"/>
  <c r="O665" i="18"/>
  <c r="N665" i="18"/>
  <c r="M665" i="18"/>
  <c r="L665" i="18"/>
  <c r="K665" i="18"/>
  <c r="J665" i="18"/>
  <c r="H665" i="18"/>
  <c r="F665" i="18"/>
  <c r="E665" i="18"/>
  <c r="AX664" i="18"/>
  <c r="AW664" i="18"/>
  <c r="AV664" i="18"/>
  <c r="AU664" i="18"/>
  <c r="AT664" i="18"/>
  <c r="AS664" i="18"/>
  <c r="AR664" i="18"/>
  <c r="BK664" i="18" s="1"/>
  <c r="AQ664" i="18"/>
  <c r="BJ664" i="18" s="1"/>
  <c r="AP664" i="18"/>
  <c r="AO664" i="18"/>
  <c r="AN664" i="18"/>
  <c r="AM664" i="18"/>
  <c r="AL664" i="18"/>
  <c r="AK664" i="18"/>
  <c r="AJ664" i="18"/>
  <c r="AI664" i="18"/>
  <c r="AH664" i="18"/>
  <c r="AG664" i="18"/>
  <c r="AF664" i="18"/>
  <c r="AE664" i="18"/>
  <c r="AD664" i="18"/>
  <c r="AC664" i="18"/>
  <c r="AB664" i="18"/>
  <c r="AA664" i="18"/>
  <c r="Z664" i="18"/>
  <c r="Y664" i="18"/>
  <c r="X664" i="18"/>
  <c r="W664" i="18"/>
  <c r="V664" i="18"/>
  <c r="U664" i="18"/>
  <c r="T664" i="18"/>
  <c r="S664" i="18"/>
  <c r="R664" i="18"/>
  <c r="Q664" i="18"/>
  <c r="P664" i="18"/>
  <c r="O664" i="18"/>
  <c r="N664" i="18"/>
  <c r="M664" i="18"/>
  <c r="L664" i="18"/>
  <c r="K664" i="18"/>
  <c r="J664" i="18"/>
  <c r="H664" i="18"/>
  <c r="F664" i="18"/>
  <c r="E664" i="18"/>
  <c r="AX663" i="18"/>
  <c r="AW663" i="18"/>
  <c r="AV663" i="18"/>
  <c r="AU663" i="18"/>
  <c r="BD663" i="18" s="1"/>
  <c r="AT663" i="18"/>
  <c r="AS663" i="18"/>
  <c r="AR663" i="18"/>
  <c r="BK663" i="18" s="1"/>
  <c r="AQ663" i="18"/>
  <c r="AP663" i="18"/>
  <c r="AO663" i="18"/>
  <c r="AN663" i="18"/>
  <c r="AM663" i="18"/>
  <c r="AL663" i="18"/>
  <c r="AK663" i="18"/>
  <c r="AJ663" i="18"/>
  <c r="AI663" i="18"/>
  <c r="AH663" i="18"/>
  <c r="AG663" i="18"/>
  <c r="BL663" i="18" s="1"/>
  <c r="AF663" i="18"/>
  <c r="AE663" i="18"/>
  <c r="AD663" i="18"/>
  <c r="AC663" i="18"/>
  <c r="AB663" i="18"/>
  <c r="AA663" i="18"/>
  <c r="Z663" i="18"/>
  <c r="Y663" i="18"/>
  <c r="X663" i="18"/>
  <c r="W663" i="18"/>
  <c r="V663" i="18"/>
  <c r="U663" i="18"/>
  <c r="T663" i="18"/>
  <c r="S663" i="18"/>
  <c r="R663" i="18"/>
  <c r="Q663" i="18"/>
  <c r="P663" i="18"/>
  <c r="O663" i="18"/>
  <c r="N663" i="18"/>
  <c r="M663" i="18"/>
  <c r="L663" i="18"/>
  <c r="K663" i="18"/>
  <c r="J663" i="18"/>
  <c r="H663" i="18"/>
  <c r="F663" i="18"/>
  <c r="E663" i="18"/>
  <c r="AX662" i="18"/>
  <c r="AW662" i="18"/>
  <c r="AV662" i="18"/>
  <c r="AU662" i="18"/>
  <c r="AT662" i="18"/>
  <c r="AS662" i="18"/>
  <c r="AR662" i="18"/>
  <c r="BK662" i="18" s="1"/>
  <c r="AQ662" i="18"/>
  <c r="BJ662" i="18" s="1"/>
  <c r="AP662" i="18"/>
  <c r="AO662" i="18"/>
  <c r="AN662" i="18"/>
  <c r="AM662" i="18"/>
  <c r="AL662" i="18"/>
  <c r="AK662" i="18"/>
  <c r="AJ662" i="18"/>
  <c r="AI662" i="18"/>
  <c r="AH662" i="18"/>
  <c r="AG662" i="18"/>
  <c r="AF662" i="18"/>
  <c r="AE662" i="18"/>
  <c r="AD662" i="18"/>
  <c r="AC662" i="18"/>
  <c r="AB662" i="18"/>
  <c r="AA662" i="18"/>
  <c r="Z662" i="18"/>
  <c r="Y662" i="18"/>
  <c r="X662" i="18"/>
  <c r="W662" i="18"/>
  <c r="V662" i="18"/>
  <c r="U662" i="18"/>
  <c r="T662" i="18"/>
  <c r="S662" i="18"/>
  <c r="R662" i="18"/>
  <c r="Q662" i="18"/>
  <c r="P662" i="18"/>
  <c r="O662" i="18"/>
  <c r="N662" i="18"/>
  <c r="M662" i="18"/>
  <c r="L662" i="18"/>
  <c r="K662" i="18"/>
  <c r="J662" i="18"/>
  <c r="H662" i="18"/>
  <c r="F662" i="18"/>
  <c r="E662" i="18"/>
  <c r="AX659" i="18"/>
  <c r="AW659" i="18"/>
  <c r="AV659" i="18"/>
  <c r="AU659" i="18"/>
  <c r="AT659" i="18"/>
  <c r="AS659" i="18"/>
  <c r="AR659" i="18"/>
  <c r="AQ659" i="18"/>
  <c r="BJ659" i="18" s="1"/>
  <c r="AP659" i="18"/>
  <c r="AO659" i="18"/>
  <c r="AN659" i="18"/>
  <c r="AM659" i="18"/>
  <c r="AL659" i="18"/>
  <c r="AK659" i="18"/>
  <c r="AJ659" i="18"/>
  <c r="AI659" i="18"/>
  <c r="AH659" i="18"/>
  <c r="AG659" i="18"/>
  <c r="AF659" i="18"/>
  <c r="AE659" i="18"/>
  <c r="AD659" i="18"/>
  <c r="AC659" i="18"/>
  <c r="AB659" i="18"/>
  <c r="AA659" i="18"/>
  <c r="Z659" i="18"/>
  <c r="Y659" i="18"/>
  <c r="X659" i="18"/>
  <c r="W659" i="18"/>
  <c r="V659" i="18"/>
  <c r="U659" i="18"/>
  <c r="T659" i="18"/>
  <c r="S659" i="18"/>
  <c r="R659" i="18"/>
  <c r="Q659" i="18"/>
  <c r="P659" i="18"/>
  <c r="O659" i="18"/>
  <c r="N659" i="18"/>
  <c r="M659" i="18"/>
  <c r="L659" i="18"/>
  <c r="K659" i="18"/>
  <c r="J659" i="18"/>
  <c r="H659" i="18"/>
  <c r="F659" i="18"/>
  <c r="E659" i="18"/>
  <c r="AX658" i="18"/>
  <c r="AW658" i="18"/>
  <c r="AV658" i="18"/>
  <c r="AU658" i="18"/>
  <c r="BD658" i="18" s="1"/>
  <c r="AT658" i="18"/>
  <c r="AS658" i="18"/>
  <c r="AR658" i="18"/>
  <c r="AQ658" i="18"/>
  <c r="BJ658" i="18" s="1"/>
  <c r="AP658" i="18"/>
  <c r="BI658" i="18" s="1"/>
  <c r="AO658" i="18"/>
  <c r="BH658" i="18" s="1"/>
  <c r="AN658" i="18"/>
  <c r="AM658" i="18"/>
  <c r="AL658" i="18"/>
  <c r="AK658" i="18"/>
  <c r="AJ658" i="18"/>
  <c r="AI658" i="18"/>
  <c r="AH658" i="18"/>
  <c r="AG658" i="18"/>
  <c r="BL658" i="18" s="1"/>
  <c r="AF658" i="18"/>
  <c r="AE658" i="18"/>
  <c r="AD658" i="18"/>
  <c r="AC658" i="18"/>
  <c r="AB658" i="18"/>
  <c r="AA658" i="18"/>
  <c r="Z658" i="18"/>
  <c r="Y658" i="18"/>
  <c r="X658" i="18"/>
  <c r="W658" i="18"/>
  <c r="V658" i="18"/>
  <c r="U658" i="18"/>
  <c r="T658" i="18"/>
  <c r="S658" i="18"/>
  <c r="R658" i="18"/>
  <c r="Q658" i="18"/>
  <c r="P658" i="18"/>
  <c r="O658" i="18"/>
  <c r="N658" i="18"/>
  <c r="M658" i="18"/>
  <c r="L658" i="18"/>
  <c r="K658" i="18"/>
  <c r="J658" i="18"/>
  <c r="H658" i="18"/>
  <c r="F658" i="18"/>
  <c r="E658" i="18"/>
  <c r="AX657" i="18"/>
  <c r="AW657" i="18"/>
  <c r="AV657" i="18"/>
  <c r="AU657" i="18"/>
  <c r="AT657" i="18"/>
  <c r="AS657" i="18"/>
  <c r="AR657" i="18"/>
  <c r="BK657" i="18" s="1"/>
  <c r="AQ657" i="18"/>
  <c r="BJ657" i="18" s="1"/>
  <c r="AP657" i="18"/>
  <c r="AO657" i="18"/>
  <c r="AN657" i="18"/>
  <c r="BG657" i="18" s="1"/>
  <c r="AM657" i="18"/>
  <c r="BL657" i="18" s="1"/>
  <c r="AL657" i="18"/>
  <c r="AK657" i="18"/>
  <c r="AJ657" i="18"/>
  <c r="AI657" i="18"/>
  <c r="AH657" i="18"/>
  <c r="AG657" i="18"/>
  <c r="AF657" i="18"/>
  <c r="AE657" i="18"/>
  <c r="AD657" i="18"/>
  <c r="AC657" i="18"/>
  <c r="AB657" i="18"/>
  <c r="AA657" i="18"/>
  <c r="Z657" i="18"/>
  <c r="Y657" i="18"/>
  <c r="X657" i="18"/>
  <c r="W657" i="18"/>
  <c r="V657" i="18"/>
  <c r="U657" i="18"/>
  <c r="T657" i="18"/>
  <c r="S657" i="18"/>
  <c r="R657" i="18"/>
  <c r="Q657" i="18"/>
  <c r="P657" i="18"/>
  <c r="O657" i="18"/>
  <c r="N657" i="18"/>
  <c r="M657" i="18"/>
  <c r="L657" i="18"/>
  <c r="K657" i="18"/>
  <c r="J657" i="18"/>
  <c r="H657" i="18"/>
  <c r="F657" i="18"/>
  <c r="E657" i="18"/>
  <c r="AX656" i="18"/>
  <c r="AW656" i="18"/>
  <c r="AV656" i="18"/>
  <c r="AU656" i="18"/>
  <c r="BD656" i="18" s="1"/>
  <c r="AT656" i="18"/>
  <c r="AS656" i="18"/>
  <c r="AR656" i="18"/>
  <c r="AQ656" i="18"/>
  <c r="BJ656" i="18" s="1"/>
  <c r="AP656" i="18"/>
  <c r="AO656" i="18"/>
  <c r="BH656" i="18" s="1"/>
  <c r="AN656" i="18"/>
  <c r="BG656" i="18" s="1"/>
  <c r="AM656" i="18"/>
  <c r="AL656" i="18"/>
  <c r="AK656" i="18"/>
  <c r="AJ656" i="18"/>
  <c r="AI656" i="18"/>
  <c r="AH656" i="18"/>
  <c r="AG656" i="18"/>
  <c r="AF656" i="18"/>
  <c r="AE656" i="18"/>
  <c r="AD656" i="18"/>
  <c r="AC656" i="18"/>
  <c r="AB656" i="18"/>
  <c r="AA656" i="18"/>
  <c r="Z656" i="18"/>
  <c r="Y656" i="18"/>
  <c r="X656" i="18"/>
  <c r="W656" i="18"/>
  <c r="V656" i="18"/>
  <c r="U656" i="18"/>
  <c r="T656" i="18"/>
  <c r="S656" i="18"/>
  <c r="R656" i="18"/>
  <c r="Q656" i="18"/>
  <c r="P656" i="18"/>
  <c r="O656" i="18"/>
  <c r="N656" i="18"/>
  <c r="M656" i="18"/>
  <c r="L656" i="18"/>
  <c r="K656" i="18"/>
  <c r="J656" i="18"/>
  <c r="H656" i="18"/>
  <c r="F656" i="18"/>
  <c r="E656" i="18"/>
  <c r="AX655" i="18"/>
  <c r="AW655" i="18"/>
  <c r="AV655" i="18"/>
  <c r="AU655" i="18"/>
  <c r="BD655" i="18" s="1"/>
  <c r="AT655" i="18"/>
  <c r="AS655" i="18"/>
  <c r="AR655" i="18"/>
  <c r="BK655" i="18" s="1"/>
  <c r="AQ655" i="18"/>
  <c r="BJ655" i="18" s="1"/>
  <c r="AP655" i="18"/>
  <c r="AO655" i="18"/>
  <c r="AN655" i="18"/>
  <c r="AM655" i="18"/>
  <c r="AL655" i="18"/>
  <c r="AK655" i="18"/>
  <c r="AJ655" i="18"/>
  <c r="AI655" i="18"/>
  <c r="AH655" i="18"/>
  <c r="AG655" i="18"/>
  <c r="AF655" i="18"/>
  <c r="AE655" i="18"/>
  <c r="AD655" i="18"/>
  <c r="AC655" i="18"/>
  <c r="AB655" i="18"/>
  <c r="AA655" i="18"/>
  <c r="Z655" i="18"/>
  <c r="Y655" i="18"/>
  <c r="X655" i="18"/>
  <c r="W655" i="18"/>
  <c r="V655" i="18"/>
  <c r="U655" i="18"/>
  <c r="T655" i="18"/>
  <c r="S655" i="18"/>
  <c r="R655" i="18"/>
  <c r="Q655" i="18"/>
  <c r="P655" i="18"/>
  <c r="O655" i="18"/>
  <c r="N655" i="18"/>
  <c r="M655" i="18"/>
  <c r="L655" i="18"/>
  <c r="K655" i="18"/>
  <c r="J655" i="18"/>
  <c r="H655" i="18"/>
  <c r="F655" i="18"/>
  <c r="E655" i="18"/>
  <c r="AX654" i="18"/>
  <c r="AW654" i="18"/>
  <c r="AV654" i="18"/>
  <c r="AU654" i="18"/>
  <c r="BD654" i="18" s="1"/>
  <c r="AT654" i="18"/>
  <c r="AS654" i="18"/>
  <c r="AR654" i="18"/>
  <c r="AQ654" i="18"/>
  <c r="AP654" i="18"/>
  <c r="BI654" i="18" s="1"/>
  <c r="AO654" i="18"/>
  <c r="AN654" i="18"/>
  <c r="BG654" i="18" s="1"/>
  <c r="AM654" i="18"/>
  <c r="AL654" i="18"/>
  <c r="AK654" i="18"/>
  <c r="AJ654" i="18"/>
  <c r="AI654" i="18"/>
  <c r="AH654" i="18"/>
  <c r="AG654" i="18"/>
  <c r="BF654" i="18" s="1"/>
  <c r="AF654" i="18"/>
  <c r="AE654" i="18"/>
  <c r="AD654" i="18"/>
  <c r="AC654" i="18"/>
  <c r="AB654" i="18"/>
  <c r="AA654" i="18"/>
  <c r="Z654" i="18"/>
  <c r="Y654" i="18"/>
  <c r="X654" i="18"/>
  <c r="W654" i="18"/>
  <c r="V654" i="18"/>
  <c r="U654" i="18"/>
  <c r="T654" i="18"/>
  <c r="S654" i="18"/>
  <c r="R654" i="18"/>
  <c r="Q654" i="18"/>
  <c r="P654" i="18"/>
  <c r="O654" i="18"/>
  <c r="N654" i="18"/>
  <c r="M654" i="18"/>
  <c r="L654" i="18"/>
  <c r="K654" i="18"/>
  <c r="J654" i="18"/>
  <c r="H654" i="18"/>
  <c r="F654" i="18"/>
  <c r="E654" i="18"/>
  <c r="AX653" i="18"/>
  <c r="AW653" i="18"/>
  <c r="AV653" i="18"/>
  <c r="AU653" i="18"/>
  <c r="AT653" i="18"/>
  <c r="AS653" i="18"/>
  <c r="AR653" i="18"/>
  <c r="BK653" i="18" s="1"/>
  <c r="AQ653" i="18"/>
  <c r="BJ653" i="18" s="1"/>
  <c r="AP653" i="18"/>
  <c r="AO653" i="18"/>
  <c r="AN653" i="18"/>
  <c r="AM653" i="18"/>
  <c r="AL653" i="18"/>
  <c r="AK653" i="18"/>
  <c r="AJ653" i="18"/>
  <c r="AI653" i="18"/>
  <c r="AH653" i="18"/>
  <c r="AG653" i="18"/>
  <c r="AF653" i="18"/>
  <c r="AE653" i="18"/>
  <c r="AD653" i="18"/>
  <c r="AC653" i="18"/>
  <c r="AB653" i="18"/>
  <c r="AA653" i="18"/>
  <c r="Z653" i="18"/>
  <c r="Y653" i="18"/>
  <c r="X653" i="18"/>
  <c r="W653" i="18"/>
  <c r="V653" i="18"/>
  <c r="U653" i="18"/>
  <c r="T653" i="18"/>
  <c r="S653" i="18"/>
  <c r="R653" i="18"/>
  <c r="Q653" i="18"/>
  <c r="P653" i="18"/>
  <c r="O653" i="18"/>
  <c r="N653" i="18"/>
  <c r="M653" i="18"/>
  <c r="L653" i="18"/>
  <c r="K653" i="18"/>
  <c r="J653" i="18"/>
  <c r="H653" i="18"/>
  <c r="F653" i="18"/>
  <c r="E653" i="18"/>
  <c r="AX652" i="18"/>
  <c r="AW652" i="18"/>
  <c r="AV652" i="18"/>
  <c r="AU652" i="18"/>
  <c r="BD652" i="18" s="1"/>
  <c r="AT652" i="18"/>
  <c r="AS652" i="18"/>
  <c r="AR652" i="18"/>
  <c r="AQ652" i="18"/>
  <c r="AP652" i="18"/>
  <c r="AO652" i="18"/>
  <c r="BH652" i="18" s="1"/>
  <c r="AN652" i="18"/>
  <c r="BG652" i="18" s="1"/>
  <c r="AM652" i="18"/>
  <c r="AL652" i="18"/>
  <c r="AK652" i="18"/>
  <c r="AJ652" i="18"/>
  <c r="AI652" i="18"/>
  <c r="AH652" i="18"/>
  <c r="AG652" i="18"/>
  <c r="AF652" i="18"/>
  <c r="AE652" i="18"/>
  <c r="AD652" i="18"/>
  <c r="AC652" i="18"/>
  <c r="AB652" i="18"/>
  <c r="AA652" i="18"/>
  <c r="Z652" i="18"/>
  <c r="Y652" i="18"/>
  <c r="X652" i="18"/>
  <c r="W652" i="18"/>
  <c r="V652" i="18"/>
  <c r="U652" i="18"/>
  <c r="T652" i="18"/>
  <c r="S652" i="18"/>
  <c r="R652" i="18"/>
  <c r="Q652" i="18"/>
  <c r="P652" i="18"/>
  <c r="O652" i="18"/>
  <c r="N652" i="18"/>
  <c r="M652" i="18"/>
  <c r="L652" i="18"/>
  <c r="K652" i="18"/>
  <c r="J652" i="18"/>
  <c r="H652" i="18"/>
  <c r="F652" i="18"/>
  <c r="E652" i="18"/>
  <c r="AX651" i="18"/>
  <c r="AW651" i="18"/>
  <c r="AV651" i="18"/>
  <c r="AU651" i="18"/>
  <c r="AT651" i="18"/>
  <c r="AS651" i="18"/>
  <c r="AR651" i="18"/>
  <c r="BK651" i="18" s="1"/>
  <c r="AQ651" i="18"/>
  <c r="BJ651" i="18" s="1"/>
  <c r="AP651" i="18"/>
  <c r="AO651" i="18"/>
  <c r="AN651" i="18"/>
  <c r="AM651" i="18"/>
  <c r="BL651" i="18" s="1"/>
  <c r="AL651" i="18"/>
  <c r="AK651" i="18"/>
  <c r="AJ651" i="18"/>
  <c r="AI651" i="18"/>
  <c r="AH651" i="18"/>
  <c r="AG651" i="18"/>
  <c r="AF651" i="18"/>
  <c r="AE651" i="18"/>
  <c r="AD651" i="18"/>
  <c r="AC651" i="18"/>
  <c r="AB651" i="18"/>
  <c r="AA651" i="18"/>
  <c r="Z651" i="18"/>
  <c r="Y651" i="18"/>
  <c r="X651" i="18"/>
  <c r="W651" i="18"/>
  <c r="V651" i="18"/>
  <c r="U651" i="18"/>
  <c r="T651" i="18"/>
  <c r="S651" i="18"/>
  <c r="R651" i="18"/>
  <c r="Q651" i="18"/>
  <c r="P651" i="18"/>
  <c r="O651" i="18"/>
  <c r="N651" i="18"/>
  <c r="M651" i="18"/>
  <c r="L651" i="18"/>
  <c r="K651" i="18"/>
  <c r="J651" i="18"/>
  <c r="H651" i="18"/>
  <c r="F651" i="18"/>
  <c r="E651" i="18"/>
  <c r="AX650" i="18"/>
  <c r="AW650" i="18"/>
  <c r="AV650" i="18"/>
  <c r="AU650" i="18"/>
  <c r="BD650" i="18" s="1"/>
  <c r="AT650" i="18"/>
  <c r="AS650" i="18"/>
  <c r="AR650" i="18"/>
  <c r="AQ650" i="18"/>
  <c r="AP650" i="18"/>
  <c r="BI650" i="18" s="1"/>
  <c r="AO650" i="18"/>
  <c r="AN650" i="18"/>
  <c r="AM650" i="18"/>
  <c r="AL650" i="18"/>
  <c r="AK650" i="18"/>
  <c r="AJ650" i="18"/>
  <c r="AI650" i="18"/>
  <c r="AH650" i="18"/>
  <c r="AG650" i="18"/>
  <c r="AF650" i="18"/>
  <c r="AE650" i="18"/>
  <c r="AD650" i="18"/>
  <c r="AC650" i="18"/>
  <c r="AB650" i="18"/>
  <c r="AA650" i="18"/>
  <c r="Z650" i="18"/>
  <c r="Y650" i="18"/>
  <c r="X650" i="18"/>
  <c r="W650" i="18"/>
  <c r="V650" i="18"/>
  <c r="U650" i="18"/>
  <c r="T650" i="18"/>
  <c r="S650" i="18"/>
  <c r="R650" i="18"/>
  <c r="Q650" i="18"/>
  <c r="P650" i="18"/>
  <c r="O650" i="18"/>
  <c r="N650" i="18"/>
  <c r="M650" i="18"/>
  <c r="L650" i="18"/>
  <c r="K650" i="18"/>
  <c r="J650" i="18"/>
  <c r="H650" i="18"/>
  <c r="F650" i="18"/>
  <c r="E650" i="18"/>
  <c r="AX649" i="18"/>
  <c r="AW649" i="18"/>
  <c r="AV649" i="18"/>
  <c r="AU649" i="18"/>
  <c r="AT649" i="18"/>
  <c r="AS649" i="18"/>
  <c r="AR649" i="18"/>
  <c r="BK649" i="18" s="1"/>
  <c r="AQ649" i="18"/>
  <c r="BJ649" i="18" s="1"/>
  <c r="AP649" i="18"/>
  <c r="AO649" i="18"/>
  <c r="AN649" i="18"/>
  <c r="AM649" i="18"/>
  <c r="BL649" i="18" s="1"/>
  <c r="AL649" i="18"/>
  <c r="AK649" i="18"/>
  <c r="AJ649" i="18"/>
  <c r="AI649" i="18"/>
  <c r="AH649" i="18"/>
  <c r="AG649" i="18"/>
  <c r="AF649" i="18"/>
  <c r="AE649" i="18"/>
  <c r="AD649" i="18"/>
  <c r="AC649" i="18"/>
  <c r="AB649" i="18"/>
  <c r="AA649" i="18"/>
  <c r="Z649" i="18"/>
  <c r="Y649" i="18"/>
  <c r="X649" i="18"/>
  <c r="W649" i="18"/>
  <c r="V649" i="18"/>
  <c r="U649" i="18"/>
  <c r="T649" i="18"/>
  <c r="S649" i="18"/>
  <c r="R649" i="18"/>
  <c r="Q649" i="18"/>
  <c r="P649" i="18"/>
  <c r="O649" i="18"/>
  <c r="N649" i="18"/>
  <c r="M649" i="18"/>
  <c r="L649" i="18"/>
  <c r="K649" i="18"/>
  <c r="J649" i="18"/>
  <c r="H649" i="18"/>
  <c r="F649" i="18"/>
  <c r="E649" i="18"/>
  <c r="AX648" i="18"/>
  <c r="AW648" i="18"/>
  <c r="AV648" i="18"/>
  <c r="AU648" i="18"/>
  <c r="BD648" i="18" s="1"/>
  <c r="AT648" i="18"/>
  <c r="AS648" i="18"/>
  <c r="AR648" i="18"/>
  <c r="AQ648" i="18"/>
  <c r="AP648" i="18"/>
  <c r="BI648" i="18" s="1"/>
  <c r="AO648" i="18"/>
  <c r="BH648" i="18" s="1"/>
  <c r="AN648" i="18"/>
  <c r="BG648" i="18" s="1"/>
  <c r="AM648" i="18"/>
  <c r="AL648" i="18"/>
  <c r="AK648" i="18"/>
  <c r="AJ648" i="18"/>
  <c r="AI648" i="18"/>
  <c r="AH648" i="18"/>
  <c r="AG648" i="18"/>
  <c r="BF648" i="18" s="1"/>
  <c r="AF648" i="18"/>
  <c r="AE648" i="18"/>
  <c r="AD648" i="18"/>
  <c r="AC648" i="18"/>
  <c r="AB648" i="18"/>
  <c r="AA648" i="18"/>
  <c r="Z648" i="18"/>
  <c r="Y648" i="18"/>
  <c r="X648" i="18"/>
  <c r="W648" i="18"/>
  <c r="V648" i="18"/>
  <c r="U648" i="18"/>
  <c r="T648" i="18"/>
  <c r="S648" i="18"/>
  <c r="R648" i="18"/>
  <c r="Q648" i="18"/>
  <c r="P648" i="18"/>
  <c r="O648" i="18"/>
  <c r="N648" i="18"/>
  <c r="M648" i="18"/>
  <c r="L648" i="18"/>
  <c r="K648" i="18"/>
  <c r="J648" i="18"/>
  <c r="H648" i="18"/>
  <c r="F648" i="18"/>
  <c r="E648" i="18"/>
  <c r="AX647" i="18"/>
  <c r="AW647" i="18"/>
  <c r="AV647" i="18"/>
  <c r="AU647" i="18"/>
  <c r="BD647" i="18" s="1"/>
  <c r="AT647" i="18"/>
  <c r="AS647" i="18"/>
  <c r="AR647" i="18"/>
  <c r="BK647" i="18" s="1"/>
  <c r="AQ647" i="18"/>
  <c r="BJ647" i="18" s="1"/>
  <c r="AP647" i="18"/>
  <c r="AO647" i="18"/>
  <c r="AN647" i="18"/>
  <c r="AM647" i="18"/>
  <c r="AL647" i="18"/>
  <c r="AK647" i="18"/>
  <c r="AJ647" i="18"/>
  <c r="AI647" i="18"/>
  <c r="AH647" i="18"/>
  <c r="AG647" i="18"/>
  <c r="AF647" i="18"/>
  <c r="AE647" i="18"/>
  <c r="AD647" i="18"/>
  <c r="AC647" i="18"/>
  <c r="AB647" i="18"/>
  <c r="AA647" i="18"/>
  <c r="Z647" i="18"/>
  <c r="Y647" i="18"/>
  <c r="X647" i="18"/>
  <c r="W647" i="18"/>
  <c r="V647" i="18"/>
  <c r="U647" i="18"/>
  <c r="T647" i="18"/>
  <c r="S647" i="18"/>
  <c r="R647" i="18"/>
  <c r="Q647" i="18"/>
  <c r="P647" i="18"/>
  <c r="O647" i="18"/>
  <c r="N647" i="18"/>
  <c r="M647" i="18"/>
  <c r="L647" i="18"/>
  <c r="K647" i="18"/>
  <c r="J647" i="18"/>
  <c r="H647" i="18"/>
  <c r="F647" i="18"/>
  <c r="E647" i="18"/>
  <c r="AX646" i="18"/>
  <c r="AW646" i="18"/>
  <c r="AV646" i="18"/>
  <c r="AU646" i="18"/>
  <c r="BD646" i="18" s="1"/>
  <c r="AT646" i="18"/>
  <c r="AS646" i="18"/>
  <c r="AR646" i="18"/>
  <c r="AQ646" i="18"/>
  <c r="AP646" i="18"/>
  <c r="AO646" i="18"/>
  <c r="AN646" i="18"/>
  <c r="AM646" i="18"/>
  <c r="BL646" i="18" s="1"/>
  <c r="AL646" i="18"/>
  <c r="AK646" i="18"/>
  <c r="AJ646" i="18"/>
  <c r="AI646" i="18"/>
  <c r="AH646" i="18"/>
  <c r="AG646" i="18"/>
  <c r="BF646" i="18" s="1"/>
  <c r="AF646" i="18"/>
  <c r="AE646" i="18"/>
  <c r="AD646" i="18"/>
  <c r="AC646" i="18"/>
  <c r="AB646" i="18"/>
  <c r="AA646" i="18"/>
  <c r="Z646" i="18"/>
  <c r="Y646" i="18"/>
  <c r="X646" i="18"/>
  <c r="W646" i="18"/>
  <c r="V646" i="18"/>
  <c r="U646" i="18"/>
  <c r="T646" i="18"/>
  <c r="S646" i="18"/>
  <c r="R646" i="18"/>
  <c r="Q646" i="18"/>
  <c r="P646" i="18"/>
  <c r="O646" i="18"/>
  <c r="N646" i="18"/>
  <c r="M646" i="18"/>
  <c r="L646" i="18"/>
  <c r="K646" i="18"/>
  <c r="J646" i="18"/>
  <c r="H646" i="18"/>
  <c r="F646" i="18"/>
  <c r="E646" i="18"/>
  <c r="AX645" i="18"/>
  <c r="AW645" i="18"/>
  <c r="AV645" i="18"/>
  <c r="AU645" i="18"/>
  <c r="AT645" i="18"/>
  <c r="AS645" i="18"/>
  <c r="AR645" i="18"/>
  <c r="BK645" i="18" s="1"/>
  <c r="AQ645" i="18"/>
  <c r="BJ645" i="18" s="1"/>
  <c r="AP645" i="18"/>
  <c r="AO645" i="18"/>
  <c r="AN645" i="18"/>
  <c r="AM645" i="18"/>
  <c r="AL645" i="18"/>
  <c r="AK645" i="18"/>
  <c r="AJ645" i="18"/>
  <c r="AI645" i="18"/>
  <c r="AH645" i="18"/>
  <c r="AG645" i="18"/>
  <c r="AF645" i="18"/>
  <c r="AE645" i="18"/>
  <c r="AD645" i="18"/>
  <c r="AC645" i="18"/>
  <c r="AB645" i="18"/>
  <c r="AA645" i="18"/>
  <c r="Z645" i="18"/>
  <c r="Y645" i="18"/>
  <c r="X645" i="18"/>
  <c r="W645" i="18"/>
  <c r="V645" i="18"/>
  <c r="U645" i="18"/>
  <c r="T645" i="18"/>
  <c r="S645" i="18"/>
  <c r="R645" i="18"/>
  <c r="Q645" i="18"/>
  <c r="P645" i="18"/>
  <c r="O645" i="18"/>
  <c r="N645" i="18"/>
  <c r="M645" i="18"/>
  <c r="L645" i="18"/>
  <c r="K645" i="18"/>
  <c r="J645" i="18"/>
  <c r="H645" i="18"/>
  <c r="F645" i="18"/>
  <c r="E645" i="18"/>
  <c r="AX644" i="18"/>
  <c r="AW644" i="18"/>
  <c r="AV644" i="18"/>
  <c r="AU644" i="18"/>
  <c r="BD644" i="18" s="1"/>
  <c r="AT644" i="18"/>
  <c r="AS644" i="18"/>
  <c r="AR644" i="18"/>
  <c r="BK644" i="18" s="1"/>
  <c r="AQ644" i="18"/>
  <c r="BJ644" i="18" s="1"/>
  <c r="AP644" i="18"/>
  <c r="AO644" i="18"/>
  <c r="BH644" i="18" s="1"/>
  <c r="AN644" i="18"/>
  <c r="AM644" i="18"/>
  <c r="AL644" i="18"/>
  <c r="AK644" i="18"/>
  <c r="AJ644" i="18"/>
  <c r="AI644" i="18"/>
  <c r="AH644" i="18"/>
  <c r="AG644" i="18"/>
  <c r="BF644" i="18" s="1"/>
  <c r="AF644" i="18"/>
  <c r="AE644" i="18"/>
  <c r="AD644" i="18"/>
  <c r="AC644" i="18"/>
  <c r="AB644" i="18"/>
  <c r="AA644" i="18"/>
  <c r="Z644" i="18"/>
  <c r="Y644" i="18"/>
  <c r="X644" i="18"/>
  <c r="W644" i="18"/>
  <c r="V644" i="18"/>
  <c r="U644" i="18"/>
  <c r="T644" i="18"/>
  <c r="S644" i="18"/>
  <c r="R644" i="18"/>
  <c r="Q644" i="18"/>
  <c r="P644" i="18"/>
  <c r="O644" i="18"/>
  <c r="N644" i="18"/>
  <c r="M644" i="18"/>
  <c r="L644" i="18"/>
  <c r="K644" i="18"/>
  <c r="J644" i="18"/>
  <c r="H644" i="18"/>
  <c r="F644" i="18"/>
  <c r="E644" i="18"/>
  <c r="AX643" i="18"/>
  <c r="AW643" i="18"/>
  <c r="AV643" i="18"/>
  <c r="AU643" i="18"/>
  <c r="AT643" i="18"/>
  <c r="AS643" i="18"/>
  <c r="AR643" i="18"/>
  <c r="BK643" i="18" s="1"/>
  <c r="AQ643" i="18"/>
  <c r="BJ643" i="18" s="1"/>
  <c r="AP643" i="18"/>
  <c r="AO643" i="18"/>
  <c r="AN643" i="18"/>
  <c r="BG643" i="18" s="1"/>
  <c r="AM643" i="18"/>
  <c r="BL643" i="18" s="1"/>
  <c r="AL643" i="18"/>
  <c r="AK643" i="18"/>
  <c r="AJ643" i="18"/>
  <c r="AI643" i="18"/>
  <c r="AH643" i="18"/>
  <c r="AG643" i="18"/>
  <c r="AF643" i="18"/>
  <c r="AE643" i="18"/>
  <c r="AD643" i="18"/>
  <c r="AC643" i="18"/>
  <c r="AB643" i="18"/>
  <c r="AA643" i="18"/>
  <c r="Z643" i="18"/>
  <c r="Y643" i="18"/>
  <c r="X643" i="18"/>
  <c r="W643" i="18"/>
  <c r="V643" i="18"/>
  <c r="U643" i="18"/>
  <c r="T643" i="18"/>
  <c r="S643" i="18"/>
  <c r="R643" i="18"/>
  <c r="Q643" i="18"/>
  <c r="P643" i="18"/>
  <c r="O643" i="18"/>
  <c r="N643" i="18"/>
  <c r="M643" i="18"/>
  <c r="L643" i="18"/>
  <c r="K643" i="18"/>
  <c r="J643" i="18"/>
  <c r="H643" i="18"/>
  <c r="F643" i="18"/>
  <c r="E643" i="18"/>
  <c r="AX642" i="18"/>
  <c r="AW642" i="18"/>
  <c r="AV642" i="18"/>
  <c r="AU642" i="18"/>
  <c r="AT642" i="18"/>
  <c r="AS642" i="18"/>
  <c r="AR642" i="18"/>
  <c r="BK642" i="18" s="1"/>
  <c r="AQ642" i="18"/>
  <c r="AP642" i="18"/>
  <c r="AO642" i="18"/>
  <c r="BH642" i="18" s="1"/>
  <c r="AN642" i="18"/>
  <c r="BG642" i="18" s="1"/>
  <c r="AM642" i="18"/>
  <c r="AL642" i="18"/>
  <c r="AK642" i="18"/>
  <c r="AJ642" i="18"/>
  <c r="AI642" i="18"/>
  <c r="AH642" i="18"/>
  <c r="AG642" i="18"/>
  <c r="BL642" i="18" s="1"/>
  <c r="AF642" i="18"/>
  <c r="AE642" i="18"/>
  <c r="AD642" i="18"/>
  <c r="AC642" i="18"/>
  <c r="AB642" i="18"/>
  <c r="AA642" i="18"/>
  <c r="Z642" i="18"/>
  <c r="Y642" i="18"/>
  <c r="X642" i="18"/>
  <c r="W642" i="18"/>
  <c r="V642" i="18"/>
  <c r="U642" i="18"/>
  <c r="T642" i="18"/>
  <c r="S642" i="18"/>
  <c r="R642" i="18"/>
  <c r="Q642" i="18"/>
  <c r="P642" i="18"/>
  <c r="O642" i="18"/>
  <c r="N642" i="18"/>
  <c r="M642" i="18"/>
  <c r="L642" i="18"/>
  <c r="K642" i="18"/>
  <c r="J642" i="18"/>
  <c r="H642" i="18"/>
  <c r="F642" i="18"/>
  <c r="E642" i="18"/>
  <c r="AX641" i="18"/>
  <c r="AW641" i="18"/>
  <c r="AV641" i="18"/>
  <c r="AU641" i="18"/>
  <c r="BD641" i="18" s="1"/>
  <c r="AT641" i="18"/>
  <c r="AS641" i="18"/>
  <c r="AR641" i="18"/>
  <c r="BK641" i="18" s="1"/>
  <c r="AQ641" i="18"/>
  <c r="BJ641" i="18" s="1"/>
  <c r="AP641" i="18"/>
  <c r="AO641" i="18"/>
  <c r="AN641" i="18"/>
  <c r="AM641" i="18"/>
  <c r="AL641" i="18"/>
  <c r="AK641" i="18"/>
  <c r="AJ641" i="18"/>
  <c r="AI641" i="18"/>
  <c r="AH641" i="18"/>
  <c r="AG641" i="18"/>
  <c r="AF641" i="18"/>
  <c r="AE641" i="18"/>
  <c r="AD641" i="18"/>
  <c r="AC641" i="18"/>
  <c r="AB641" i="18"/>
  <c r="AA641" i="18"/>
  <c r="Z641" i="18"/>
  <c r="Y641" i="18"/>
  <c r="X641" i="18"/>
  <c r="W641" i="18"/>
  <c r="V641" i="18"/>
  <c r="U641" i="18"/>
  <c r="T641" i="18"/>
  <c r="S641" i="18"/>
  <c r="R641" i="18"/>
  <c r="Q641" i="18"/>
  <c r="P641" i="18"/>
  <c r="O641" i="18"/>
  <c r="N641" i="18"/>
  <c r="M641" i="18"/>
  <c r="L641" i="18"/>
  <c r="K641" i="18"/>
  <c r="J641" i="18"/>
  <c r="H641" i="18"/>
  <c r="F641" i="18"/>
  <c r="E641" i="18"/>
  <c r="AX640" i="18"/>
  <c r="AW640" i="18"/>
  <c r="AV640" i="18"/>
  <c r="AU640" i="18"/>
  <c r="BD640" i="18" s="1"/>
  <c r="AT640" i="18"/>
  <c r="AS640" i="18"/>
  <c r="AR640" i="18"/>
  <c r="AQ640" i="18"/>
  <c r="AP640" i="18"/>
  <c r="AO640" i="18"/>
  <c r="AN640" i="18"/>
  <c r="AM640" i="18"/>
  <c r="AL640" i="18"/>
  <c r="AK640" i="18"/>
  <c r="AJ640" i="18"/>
  <c r="AI640" i="18"/>
  <c r="AH640" i="18"/>
  <c r="AG640" i="18"/>
  <c r="BF640" i="18" s="1"/>
  <c r="AF640" i="18"/>
  <c r="AE640" i="18"/>
  <c r="AD640" i="18"/>
  <c r="AC640" i="18"/>
  <c r="AB640" i="18"/>
  <c r="AA640" i="18"/>
  <c r="Z640" i="18"/>
  <c r="Y640" i="18"/>
  <c r="X640" i="18"/>
  <c r="W640" i="18"/>
  <c r="V640" i="18"/>
  <c r="U640" i="18"/>
  <c r="T640" i="18"/>
  <c r="S640" i="18"/>
  <c r="R640" i="18"/>
  <c r="Q640" i="18"/>
  <c r="P640" i="18"/>
  <c r="O640" i="18"/>
  <c r="N640" i="18"/>
  <c r="M640" i="18"/>
  <c r="L640" i="18"/>
  <c r="K640" i="18"/>
  <c r="J640" i="18"/>
  <c r="H640" i="18"/>
  <c r="F640" i="18"/>
  <c r="E640" i="18"/>
  <c r="AX639" i="18"/>
  <c r="AW639" i="18"/>
  <c r="AV639" i="18"/>
  <c r="AU639" i="18"/>
  <c r="AT639" i="18"/>
  <c r="AS639" i="18"/>
  <c r="AR639" i="18"/>
  <c r="BK639" i="18" s="1"/>
  <c r="AQ639" i="18"/>
  <c r="BJ639" i="18" s="1"/>
  <c r="AP639" i="18"/>
  <c r="AO639" i="18"/>
  <c r="AN639" i="18"/>
  <c r="AM639" i="18"/>
  <c r="BL639" i="18" s="1"/>
  <c r="AL639" i="18"/>
  <c r="AK639" i="18"/>
  <c r="AJ639" i="18"/>
  <c r="AI639" i="18"/>
  <c r="AH639" i="18"/>
  <c r="AG639" i="18"/>
  <c r="AF639" i="18"/>
  <c r="AE639" i="18"/>
  <c r="AD639" i="18"/>
  <c r="AC639" i="18"/>
  <c r="AB639" i="18"/>
  <c r="AA639" i="18"/>
  <c r="Z639" i="18"/>
  <c r="Y639" i="18"/>
  <c r="X639" i="18"/>
  <c r="W639" i="18"/>
  <c r="V639" i="18"/>
  <c r="U639" i="18"/>
  <c r="T639" i="18"/>
  <c r="S639" i="18"/>
  <c r="R639" i="18"/>
  <c r="Q639" i="18"/>
  <c r="P639" i="18"/>
  <c r="O639" i="18"/>
  <c r="N639" i="18"/>
  <c r="M639" i="18"/>
  <c r="L639" i="18"/>
  <c r="K639" i="18"/>
  <c r="J639" i="18"/>
  <c r="H639" i="18"/>
  <c r="F639" i="18"/>
  <c r="E639" i="18"/>
  <c r="AX638" i="18"/>
  <c r="AW638" i="18"/>
  <c r="AV638" i="18"/>
  <c r="AU638" i="18"/>
  <c r="BD638" i="18" s="1"/>
  <c r="AT638" i="18"/>
  <c r="AS638" i="18"/>
  <c r="AR638" i="18"/>
  <c r="AQ638" i="18"/>
  <c r="AP638" i="18"/>
  <c r="AO638" i="18"/>
  <c r="BH638" i="18" s="1"/>
  <c r="AN638" i="18"/>
  <c r="BG638" i="18" s="1"/>
  <c r="AM638" i="18"/>
  <c r="BL638" i="18" s="1"/>
  <c r="AL638" i="18"/>
  <c r="AK638" i="18"/>
  <c r="AJ638" i="18"/>
  <c r="AI638" i="18"/>
  <c r="AH638" i="18"/>
  <c r="AG638" i="18"/>
  <c r="BF638" i="18" s="1"/>
  <c r="AF638" i="18"/>
  <c r="AE638" i="18"/>
  <c r="AD638" i="18"/>
  <c r="AC638" i="18"/>
  <c r="AB638" i="18"/>
  <c r="AA638" i="18"/>
  <c r="Z638" i="18"/>
  <c r="Y638" i="18"/>
  <c r="X638" i="18"/>
  <c r="W638" i="18"/>
  <c r="V638" i="18"/>
  <c r="U638" i="18"/>
  <c r="T638" i="18"/>
  <c r="S638" i="18"/>
  <c r="R638" i="18"/>
  <c r="Q638" i="18"/>
  <c r="P638" i="18"/>
  <c r="O638" i="18"/>
  <c r="N638" i="18"/>
  <c r="M638" i="18"/>
  <c r="L638" i="18"/>
  <c r="K638" i="18"/>
  <c r="J638" i="18"/>
  <c r="H638" i="18"/>
  <c r="F638" i="18"/>
  <c r="E638" i="18"/>
  <c r="AX637" i="18"/>
  <c r="AW637" i="18"/>
  <c r="AV637" i="18"/>
  <c r="AU637" i="18"/>
  <c r="AT637" i="18"/>
  <c r="AS637" i="18"/>
  <c r="AR637" i="18"/>
  <c r="AQ637" i="18"/>
  <c r="BJ637" i="18" s="1"/>
  <c r="AP637" i="18"/>
  <c r="AO637" i="18"/>
  <c r="AN637" i="18"/>
  <c r="BG637" i="18" s="1"/>
  <c r="AM637" i="18"/>
  <c r="AL637" i="18"/>
  <c r="AK637" i="18"/>
  <c r="AJ637" i="18"/>
  <c r="AI637" i="18"/>
  <c r="AH637" i="18"/>
  <c r="AG637" i="18"/>
  <c r="AF637" i="18"/>
  <c r="AE637" i="18"/>
  <c r="AD637" i="18"/>
  <c r="AC637" i="18"/>
  <c r="AB637" i="18"/>
  <c r="AA637" i="18"/>
  <c r="Z637" i="18"/>
  <c r="Y637" i="18"/>
  <c r="X637" i="18"/>
  <c r="W637" i="18"/>
  <c r="V637" i="18"/>
  <c r="U637" i="18"/>
  <c r="T637" i="18"/>
  <c r="S637" i="18"/>
  <c r="R637" i="18"/>
  <c r="Q637" i="18"/>
  <c r="P637" i="18"/>
  <c r="O637" i="18"/>
  <c r="N637" i="18"/>
  <c r="M637" i="18"/>
  <c r="L637" i="18"/>
  <c r="K637" i="18"/>
  <c r="J637" i="18"/>
  <c r="H637" i="18"/>
  <c r="F637" i="18"/>
  <c r="E637" i="18"/>
  <c r="AX636" i="18"/>
  <c r="AW636" i="18"/>
  <c r="AV636" i="18"/>
  <c r="AU636" i="18"/>
  <c r="BD636" i="18" s="1"/>
  <c r="AT636" i="18"/>
  <c r="AS636" i="18"/>
  <c r="AR636" i="18"/>
  <c r="AQ636" i="18"/>
  <c r="BJ636" i="18" s="1"/>
  <c r="AP636" i="18"/>
  <c r="BI636" i="18" s="1"/>
  <c r="AO636" i="18"/>
  <c r="AN636" i="18"/>
  <c r="BG636" i="18" s="1"/>
  <c r="AM636" i="18"/>
  <c r="AL636" i="18"/>
  <c r="AK636" i="18"/>
  <c r="AJ636" i="18"/>
  <c r="AI636" i="18"/>
  <c r="AH636" i="18"/>
  <c r="AG636" i="18"/>
  <c r="AF636" i="18"/>
  <c r="AE636" i="18"/>
  <c r="AD636" i="18"/>
  <c r="AC636" i="18"/>
  <c r="AB636" i="18"/>
  <c r="AA636" i="18"/>
  <c r="Z636" i="18"/>
  <c r="Y636" i="18"/>
  <c r="X636" i="18"/>
  <c r="W636" i="18"/>
  <c r="V636" i="18"/>
  <c r="U636" i="18"/>
  <c r="T636" i="18"/>
  <c r="S636" i="18"/>
  <c r="R636" i="18"/>
  <c r="Q636" i="18"/>
  <c r="P636" i="18"/>
  <c r="O636" i="18"/>
  <c r="N636" i="18"/>
  <c r="M636" i="18"/>
  <c r="L636" i="18"/>
  <c r="K636" i="18"/>
  <c r="J636" i="18"/>
  <c r="H636" i="18"/>
  <c r="F636" i="18"/>
  <c r="E636" i="18"/>
  <c r="AX635" i="18"/>
  <c r="AW635" i="18"/>
  <c r="AV635" i="18"/>
  <c r="AU635" i="18"/>
  <c r="BD635" i="18" s="1"/>
  <c r="AT635" i="18"/>
  <c r="AS635" i="18"/>
  <c r="AR635" i="18"/>
  <c r="BK635" i="18" s="1"/>
  <c r="AQ635" i="18"/>
  <c r="BJ635" i="18" s="1"/>
  <c r="AP635" i="18"/>
  <c r="AO635" i="18"/>
  <c r="AN635" i="18"/>
  <c r="AM635" i="18"/>
  <c r="AL635" i="18"/>
  <c r="AK635" i="18"/>
  <c r="AJ635" i="18"/>
  <c r="AI635" i="18"/>
  <c r="AH635" i="18"/>
  <c r="AG635" i="18"/>
  <c r="AF635" i="18"/>
  <c r="AE635" i="18"/>
  <c r="AD635" i="18"/>
  <c r="AC635" i="18"/>
  <c r="AB635" i="18"/>
  <c r="AA635" i="18"/>
  <c r="Z635" i="18"/>
  <c r="Y635" i="18"/>
  <c r="X635" i="18"/>
  <c r="W635" i="18"/>
  <c r="V635" i="18"/>
  <c r="U635" i="18"/>
  <c r="T635" i="18"/>
  <c r="S635" i="18"/>
  <c r="R635" i="18"/>
  <c r="Q635" i="18"/>
  <c r="P635" i="18"/>
  <c r="O635" i="18"/>
  <c r="N635" i="18"/>
  <c r="M635" i="18"/>
  <c r="L635" i="18"/>
  <c r="K635" i="18"/>
  <c r="J635" i="18"/>
  <c r="H635" i="18"/>
  <c r="F635" i="18"/>
  <c r="E635" i="18"/>
  <c r="AX632" i="18"/>
  <c r="AW632" i="18"/>
  <c r="AV632" i="18"/>
  <c r="AU632" i="18"/>
  <c r="AT632" i="18"/>
  <c r="AS632" i="18"/>
  <c r="AR632" i="18"/>
  <c r="AQ632" i="18"/>
  <c r="BJ632" i="18" s="1"/>
  <c r="AP632" i="18"/>
  <c r="AO632" i="18"/>
  <c r="AN632" i="18"/>
  <c r="AM632" i="18"/>
  <c r="AL632" i="18"/>
  <c r="AK632" i="18"/>
  <c r="AJ632" i="18"/>
  <c r="AI632" i="18"/>
  <c r="AH632" i="18"/>
  <c r="AG632" i="18"/>
  <c r="AF632" i="18"/>
  <c r="AE632" i="18"/>
  <c r="AD632" i="18"/>
  <c r="AC632" i="18"/>
  <c r="AB632" i="18"/>
  <c r="AA632" i="18"/>
  <c r="Z632" i="18"/>
  <c r="Y632" i="18"/>
  <c r="X632" i="18"/>
  <c r="W632" i="18"/>
  <c r="V632" i="18"/>
  <c r="U632" i="18"/>
  <c r="T632" i="18"/>
  <c r="S632" i="18"/>
  <c r="R632" i="18"/>
  <c r="Q632" i="18"/>
  <c r="P632" i="18"/>
  <c r="O632" i="18"/>
  <c r="N632" i="18"/>
  <c r="M632" i="18"/>
  <c r="L632" i="18"/>
  <c r="K632" i="18"/>
  <c r="J632" i="18"/>
  <c r="H632" i="18"/>
  <c r="F632" i="18"/>
  <c r="E632" i="18"/>
  <c r="AX631" i="18"/>
  <c r="AW631" i="18"/>
  <c r="AV631" i="18"/>
  <c r="AU631" i="18"/>
  <c r="BD631" i="18" s="1"/>
  <c r="AT631" i="18"/>
  <c r="AS631" i="18"/>
  <c r="AR631" i="18"/>
  <c r="BK631" i="18" s="1"/>
  <c r="AQ631" i="18"/>
  <c r="AP631" i="18"/>
  <c r="AO631" i="18"/>
  <c r="AN631" i="18"/>
  <c r="BG631" i="18" s="1"/>
  <c r="AM631" i="18"/>
  <c r="AL631" i="18"/>
  <c r="AK631" i="18"/>
  <c r="AJ631" i="18"/>
  <c r="AI631" i="18"/>
  <c r="AH631" i="18"/>
  <c r="AG631" i="18"/>
  <c r="BL631" i="18" s="1"/>
  <c r="AF631" i="18"/>
  <c r="AE631" i="18"/>
  <c r="AD631" i="18"/>
  <c r="AC631" i="18"/>
  <c r="AB631" i="18"/>
  <c r="AA631" i="18"/>
  <c r="Z631" i="18"/>
  <c r="Y631" i="18"/>
  <c r="X631" i="18"/>
  <c r="W631" i="18"/>
  <c r="V631" i="18"/>
  <c r="U631" i="18"/>
  <c r="T631" i="18"/>
  <c r="S631" i="18"/>
  <c r="R631" i="18"/>
  <c r="Q631" i="18"/>
  <c r="P631" i="18"/>
  <c r="O631" i="18"/>
  <c r="N631" i="18"/>
  <c r="M631" i="18"/>
  <c r="L631" i="18"/>
  <c r="K631" i="18"/>
  <c r="J631" i="18"/>
  <c r="H631" i="18"/>
  <c r="F631" i="18"/>
  <c r="E631" i="18"/>
  <c r="AX630" i="18"/>
  <c r="AW630" i="18"/>
  <c r="AV630" i="18"/>
  <c r="AU630" i="18"/>
  <c r="AT630" i="18"/>
  <c r="AS630" i="18"/>
  <c r="AR630" i="18"/>
  <c r="AQ630" i="18"/>
  <c r="BJ630" i="18" s="1"/>
  <c r="AP630" i="18"/>
  <c r="AO630" i="18"/>
  <c r="AN630" i="18"/>
  <c r="BG630" i="18" s="1"/>
  <c r="AM630" i="18"/>
  <c r="AL630" i="18"/>
  <c r="AK630" i="18"/>
  <c r="AJ630" i="18"/>
  <c r="AI630" i="18"/>
  <c r="AH630" i="18"/>
  <c r="AG630" i="18"/>
  <c r="AF630" i="18"/>
  <c r="AE630" i="18"/>
  <c r="AD630" i="18"/>
  <c r="AC630" i="18"/>
  <c r="AB630" i="18"/>
  <c r="AA630" i="18"/>
  <c r="Z630" i="18"/>
  <c r="Y630" i="18"/>
  <c r="X630" i="18"/>
  <c r="W630" i="18"/>
  <c r="V630" i="18"/>
  <c r="U630" i="18"/>
  <c r="T630" i="18"/>
  <c r="S630" i="18"/>
  <c r="R630" i="18"/>
  <c r="Q630" i="18"/>
  <c r="P630" i="18"/>
  <c r="O630" i="18"/>
  <c r="N630" i="18"/>
  <c r="M630" i="18"/>
  <c r="L630" i="18"/>
  <c r="K630" i="18"/>
  <c r="J630" i="18"/>
  <c r="H630" i="18"/>
  <c r="F630" i="18"/>
  <c r="E630" i="18"/>
  <c r="AX629" i="18"/>
  <c r="AW629" i="18"/>
  <c r="AV629" i="18"/>
  <c r="AU629" i="18"/>
  <c r="BD629" i="18" s="1"/>
  <c r="AT629" i="18"/>
  <c r="AS629" i="18"/>
  <c r="AR629" i="18"/>
  <c r="AQ629" i="18"/>
  <c r="AP629" i="18"/>
  <c r="AO629" i="18"/>
  <c r="AN629" i="18"/>
  <c r="BG629" i="18" s="1"/>
  <c r="AM629" i="18"/>
  <c r="AL629" i="18"/>
  <c r="AK629" i="18"/>
  <c r="AJ629" i="18"/>
  <c r="AI629" i="18"/>
  <c r="AH629" i="18"/>
  <c r="AG629" i="18"/>
  <c r="BL629" i="18" s="1"/>
  <c r="AF629" i="18"/>
  <c r="AE629" i="18"/>
  <c r="AD629" i="18"/>
  <c r="AC629" i="18"/>
  <c r="AB629" i="18"/>
  <c r="AA629" i="18"/>
  <c r="Z629" i="18"/>
  <c r="Y629" i="18"/>
  <c r="X629" i="18"/>
  <c r="W629" i="18"/>
  <c r="V629" i="18"/>
  <c r="U629" i="18"/>
  <c r="T629" i="18"/>
  <c r="S629" i="18"/>
  <c r="R629" i="18"/>
  <c r="Q629" i="18"/>
  <c r="P629" i="18"/>
  <c r="O629" i="18"/>
  <c r="N629" i="18"/>
  <c r="M629" i="18"/>
  <c r="L629" i="18"/>
  <c r="K629" i="18"/>
  <c r="J629" i="18"/>
  <c r="H629" i="18"/>
  <c r="F629" i="18"/>
  <c r="E629" i="18"/>
  <c r="AX628" i="18"/>
  <c r="AW628" i="18"/>
  <c r="AV628" i="18"/>
  <c r="AU628" i="18"/>
  <c r="AT628" i="18"/>
  <c r="AS628" i="18"/>
  <c r="AR628" i="18"/>
  <c r="AQ628" i="18"/>
  <c r="BJ628" i="18" s="1"/>
  <c r="AP628" i="18"/>
  <c r="AO628" i="18"/>
  <c r="AN628" i="18"/>
  <c r="BG628" i="18" s="1"/>
  <c r="AM628" i="18"/>
  <c r="AL628" i="18"/>
  <c r="AK628" i="18"/>
  <c r="AJ628" i="18"/>
  <c r="AI628" i="18"/>
  <c r="AH628" i="18"/>
  <c r="AG628" i="18"/>
  <c r="AF628" i="18"/>
  <c r="AE628" i="18"/>
  <c r="AD628" i="18"/>
  <c r="AC628" i="18"/>
  <c r="AB628" i="18"/>
  <c r="AA628" i="18"/>
  <c r="Z628" i="18"/>
  <c r="Y628" i="18"/>
  <c r="X628" i="18"/>
  <c r="W628" i="18"/>
  <c r="V628" i="18"/>
  <c r="U628" i="18"/>
  <c r="T628" i="18"/>
  <c r="S628" i="18"/>
  <c r="R628" i="18"/>
  <c r="Q628" i="18"/>
  <c r="P628" i="18"/>
  <c r="O628" i="18"/>
  <c r="N628" i="18"/>
  <c r="M628" i="18"/>
  <c r="L628" i="18"/>
  <c r="K628" i="18"/>
  <c r="J628" i="18"/>
  <c r="H628" i="18"/>
  <c r="F628" i="18"/>
  <c r="E628" i="18"/>
  <c r="AX627" i="18"/>
  <c r="AW627" i="18"/>
  <c r="AV627" i="18"/>
  <c r="AU627" i="18"/>
  <c r="BD627" i="18" s="1"/>
  <c r="AT627" i="18"/>
  <c r="AS627" i="18"/>
  <c r="AR627" i="18"/>
  <c r="BK627" i="18" s="1"/>
  <c r="AQ627" i="18"/>
  <c r="AP627" i="18"/>
  <c r="AO627" i="18"/>
  <c r="BH627" i="18" s="1"/>
  <c r="AN627" i="18"/>
  <c r="BG627" i="18" s="1"/>
  <c r="AM627" i="18"/>
  <c r="AL627" i="18"/>
  <c r="AK627" i="18"/>
  <c r="AJ627" i="18"/>
  <c r="AI627" i="18"/>
  <c r="AH627" i="18"/>
  <c r="AG627" i="18"/>
  <c r="BF627" i="18" s="1"/>
  <c r="AF627" i="18"/>
  <c r="AE627" i="18"/>
  <c r="AD627" i="18"/>
  <c r="AC627" i="18"/>
  <c r="AB627" i="18"/>
  <c r="AA627" i="18"/>
  <c r="Z627" i="18"/>
  <c r="Y627" i="18"/>
  <c r="X627" i="18"/>
  <c r="W627" i="18"/>
  <c r="V627" i="18"/>
  <c r="U627" i="18"/>
  <c r="T627" i="18"/>
  <c r="S627" i="18"/>
  <c r="R627" i="18"/>
  <c r="Q627" i="18"/>
  <c r="P627" i="18"/>
  <c r="O627" i="18"/>
  <c r="N627" i="18"/>
  <c r="M627" i="18"/>
  <c r="L627" i="18"/>
  <c r="K627" i="18"/>
  <c r="J627" i="18"/>
  <c r="H627" i="18"/>
  <c r="F627" i="18"/>
  <c r="E627" i="18"/>
  <c r="AX626" i="18"/>
  <c r="AW626" i="18"/>
  <c r="AV626" i="18"/>
  <c r="AU626" i="18"/>
  <c r="AT626" i="18"/>
  <c r="AS626" i="18"/>
  <c r="AR626" i="18"/>
  <c r="BK626" i="18" s="1"/>
  <c r="AQ626" i="18"/>
  <c r="BJ626" i="18" s="1"/>
  <c r="AP626" i="18"/>
  <c r="AO626" i="18"/>
  <c r="AN626" i="18"/>
  <c r="AM626" i="18"/>
  <c r="AL626" i="18"/>
  <c r="AK626" i="18"/>
  <c r="AJ626" i="18"/>
  <c r="AI626" i="18"/>
  <c r="AH626" i="18"/>
  <c r="AG626" i="18"/>
  <c r="AF626" i="18"/>
  <c r="AE626" i="18"/>
  <c r="AD626" i="18"/>
  <c r="AC626" i="18"/>
  <c r="AB626" i="18"/>
  <c r="AA626" i="18"/>
  <c r="Z626" i="18"/>
  <c r="Y626" i="18"/>
  <c r="X626" i="18"/>
  <c r="W626" i="18"/>
  <c r="V626" i="18"/>
  <c r="U626" i="18"/>
  <c r="T626" i="18"/>
  <c r="S626" i="18"/>
  <c r="R626" i="18"/>
  <c r="Q626" i="18"/>
  <c r="P626" i="18"/>
  <c r="O626" i="18"/>
  <c r="N626" i="18"/>
  <c r="M626" i="18"/>
  <c r="L626" i="18"/>
  <c r="K626" i="18"/>
  <c r="J626" i="18"/>
  <c r="H626" i="18"/>
  <c r="F626" i="18"/>
  <c r="E626" i="18"/>
  <c r="AX625" i="18"/>
  <c r="AW625" i="18"/>
  <c r="AV625" i="18"/>
  <c r="AU625" i="18"/>
  <c r="BD625" i="18" s="1"/>
  <c r="AT625" i="18"/>
  <c r="AS625" i="18"/>
  <c r="AR625" i="18"/>
  <c r="BK625" i="18" s="1"/>
  <c r="AQ625" i="18"/>
  <c r="AP625" i="18"/>
  <c r="AO625" i="18"/>
  <c r="AN625" i="18"/>
  <c r="BG625" i="18" s="1"/>
  <c r="AM625" i="18"/>
  <c r="AL625" i="18"/>
  <c r="AK625" i="18"/>
  <c r="AJ625" i="18"/>
  <c r="AI625" i="18"/>
  <c r="AH625" i="18"/>
  <c r="AG625" i="18"/>
  <c r="AF625" i="18"/>
  <c r="AE625" i="18"/>
  <c r="AD625" i="18"/>
  <c r="AC625" i="18"/>
  <c r="AB625" i="18"/>
  <c r="AA625" i="18"/>
  <c r="Z625" i="18"/>
  <c r="Y625" i="18"/>
  <c r="X625" i="18"/>
  <c r="W625" i="18"/>
  <c r="V625" i="18"/>
  <c r="U625" i="18"/>
  <c r="T625" i="18"/>
  <c r="S625" i="18"/>
  <c r="R625" i="18"/>
  <c r="Q625" i="18"/>
  <c r="P625" i="18"/>
  <c r="O625" i="18"/>
  <c r="N625" i="18"/>
  <c r="M625" i="18"/>
  <c r="L625" i="18"/>
  <c r="K625" i="18"/>
  <c r="J625" i="18"/>
  <c r="H625" i="18"/>
  <c r="F625" i="18"/>
  <c r="E625" i="18"/>
  <c r="AX624" i="18"/>
  <c r="AW624" i="18"/>
  <c r="AV624" i="18"/>
  <c r="AU624" i="18"/>
  <c r="AT624" i="18"/>
  <c r="AS624" i="18"/>
  <c r="AR624" i="18"/>
  <c r="BK624" i="18" s="1"/>
  <c r="AQ624" i="18"/>
  <c r="AP624" i="18"/>
  <c r="AO624" i="18"/>
  <c r="AN624" i="18"/>
  <c r="BG624" i="18" s="1"/>
  <c r="AM624" i="18"/>
  <c r="AL624" i="18"/>
  <c r="AK624" i="18"/>
  <c r="AJ624" i="18"/>
  <c r="AI624" i="18"/>
  <c r="AH624" i="18"/>
  <c r="AG624" i="18"/>
  <c r="AF624" i="18"/>
  <c r="AE624" i="18"/>
  <c r="AD624" i="18"/>
  <c r="AC624" i="18"/>
  <c r="AB624" i="18"/>
  <c r="AA624" i="18"/>
  <c r="Z624" i="18"/>
  <c r="Y624" i="18"/>
  <c r="X624" i="18"/>
  <c r="W624" i="18"/>
  <c r="V624" i="18"/>
  <c r="U624" i="18"/>
  <c r="T624" i="18"/>
  <c r="S624" i="18"/>
  <c r="R624" i="18"/>
  <c r="Q624" i="18"/>
  <c r="P624" i="18"/>
  <c r="O624" i="18"/>
  <c r="N624" i="18"/>
  <c r="M624" i="18"/>
  <c r="L624" i="18"/>
  <c r="K624" i="18"/>
  <c r="J624" i="18"/>
  <c r="H624" i="18"/>
  <c r="F624" i="18"/>
  <c r="E624" i="18"/>
  <c r="AX623" i="18"/>
  <c r="AW623" i="18"/>
  <c r="AV623" i="18"/>
  <c r="AU623" i="18"/>
  <c r="BD623" i="18" s="1"/>
  <c r="AT623" i="18"/>
  <c r="AS623" i="18"/>
  <c r="AR623" i="18"/>
  <c r="AQ623" i="18"/>
  <c r="AP623" i="18"/>
  <c r="BI623" i="18" s="1"/>
  <c r="AO623" i="18"/>
  <c r="BH623" i="18" s="1"/>
  <c r="AN623" i="18"/>
  <c r="AM623" i="18"/>
  <c r="AL623" i="18"/>
  <c r="AK623" i="18"/>
  <c r="AJ623" i="18"/>
  <c r="AI623" i="18"/>
  <c r="AH623" i="18"/>
  <c r="AG623" i="18"/>
  <c r="AF623" i="18"/>
  <c r="AE623" i="18"/>
  <c r="AD623" i="18"/>
  <c r="AC623" i="18"/>
  <c r="AB623" i="18"/>
  <c r="AA623" i="18"/>
  <c r="Z623" i="18"/>
  <c r="Y623" i="18"/>
  <c r="X623" i="18"/>
  <c r="W623" i="18"/>
  <c r="V623" i="18"/>
  <c r="U623" i="18"/>
  <c r="T623" i="18"/>
  <c r="S623" i="18"/>
  <c r="R623" i="18"/>
  <c r="Q623" i="18"/>
  <c r="P623" i="18"/>
  <c r="O623" i="18"/>
  <c r="N623" i="18"/>
  <c r="M623" i="18"/>
  <c r="L623" i="18"/>
  <c r="K623" i="18"/>
  <c r="J623" i="18"/>
  <c r="H623" i="18"/>
  <c r="F623" i="18"/>
  <c r="E623" i="18"/>
  <c r="AX622" i="18"/>
  <c r="AW622" i="18"/>
  <c r="AV622" i="18"/>
  <c r="AU622" i="18"/>
  <c r="AT622" i="18"/>
  <c r="AS622" i="18"/>
  <c r="AR622" i="18"/>
  <c r="BK622" i="18" s="1"/>
  <c r="AQ622" i="18"/>
  <c r="BJ622" i="18" s="1"/>
  <c r="AP622" i="18"/>
  <c r="AO622" i="18"/>
  <c r="AN622" i="18"/>
  <c r="AM622" i="18"/>
  <c r="AL622" i="18"/>
  <c r="AK622" i="18"/>
  <c r="AJ622" i="18"/>
  <c r="AI622" i="18"/>
  <c r="AH622" i="18"/>
  <c r="AG622" i="18"/>
  <c r="AF622" i="18"/>
  <c r="AE622" i="18"/>
  <c r="AD622" i="18"/>
  <c r="AC622" i="18"/>
  <c r="AB622" i="18"/>
  <c r="AA622" i="18"/>
  <c r="Z622" i="18"/>
  <c r="Y622" i="18"/>
  <c r="X622" i="18"/>
  <c r="W622" i="18"/>
  <c r="V622" i="18"/>
  <c r="U622" i="18"/>
  <c r="T622" i="18"/>
  <c r="S622" i="18"/>
  <c r="R622" i="18"/>
  <c r="Q622" i="18"/>
  <c r="P622" i="18"/>
  <c r="O622" i="18"/>
  <c r="N622" i="18"/>
  <c r="M622" i="18"/>
  <c r="L622" i="18"/>
  <c r="K622" i="18"/>
  <c r="J622" i="18"/>
  <c r="H622" i="18"/>
  <c r="F622" i="18"/>
  <c r="E622" i="18"/>
  <c r="AX621" i="18"/>
  <c r="AW621" i="18"/>
  <c r="AV621" i="18"/>
  <c r="AU621" i="18"/>
  <c r="BD621" i="18" s="1"/>
  <c r="AT621" i="18"/>
  <c r="AS621" i="18"/>
  <c r="AR621" i="18"/>
  <c r="AQ621" i="18"/>
  <c r="AP621" i="18"/>
  <c r="AO621" i="18"/>
  <c r="BH621" i="18" s="1"/>
  <c r="AN621" i="18"/>
  <c r="BG621" i="18" s="1"/>
  <c r="AM621" i="18"/>
  <c r="AL621" i="18"/>
  <c r="AK621" i="18"/>
  <c r="AJ621" i="18"/>
  <c r="AI621" i="18"/>
  <c r="AH621" i="18"/>
  <c r="AG621" i="18"/>
  <c r="BL621" i="18" s="1"/>
  <c r="AF621" i="18"/>
  <c r="AE621" i="18"/>
  <c r="AD621" i="18"/>
  <c r="AC621" i="18"/>
  <c r="AB621" i="18"/>
  <c r="AA621" i="18"/>
  <c r="Z621" i="18"/>
  <c r="Y621" i="18"/>
  <c r="X621" i="18"/>
  <c r="W621" i="18"/>
  <c r="V621" i="18"/>
  <c r="U621" i="18"/>
  <c r="T621" i="18"/>
  <c r="S621" i="18"/>
  <c r="R621" i="18"/>
  <c r="Q621" i="18"/>
  <c r="P621" i="18"/>
  <c r="O621" i="18"/>
  <c r="N621" i="18"/>
  <c r="M621" i="18"/>
  <c r="L621" i="18"/>
  <c r="K621" i="18"/>
  <c r="J621" i="18"/>
  <c r="H621" i="18"/>
  <c r="F621" i="18"/>
  <c r="E621" i="18"/>
  <c r="AX620" i="18"/>
  <c r="AW620" i="18"/>
  <c r="AV620" i="18"/>
  <c r="AU620" i="18"/>
  <c r="AT620" i="18"/>
  <c r="AS620" i="18"/>
  <c r="AR620" i="18"/>
  <c r="BK620" i="18" s="1"/>
  <c r="AQ620" i="18"/>
  <c r="AP620" i="18"/>
  <c r="AO620" i="18"/>
  <c r="AN620" i="18"/>
  <c r="BG620" i="18" s="1"/>
  <c r="AM620" i="18"/>
  <c r="AL620" i="18"/>
  <c r="AK620" i="18"/>
  <c r="AJ620" i="18"/>
  <c r="AI620" i="18"/>
  <c r="AH620" i="18"/>
  <c r="AG620" i="18"/>
  <c r="AF620" i="18"/>
  <c r="AE620" i="18"/>
  <c r="AD620" i="18"/>
  <c r="AC620" i="18"/>
  <c r="AB620" i="18"/>
  <c r="AA620" i="18"/>
  <c r="Z620" i="18"/>
  <c r="Y620" i="18"/>
  <c r="X620" i="18"/>
  <c r="W620" i="18"/>
  <c r="V620" i="18"/>
  <c r="U620" i="18"/>
  <c r="T620" i="18"/>
  <c r="S620" i="18"/>
  <c r="R620" i="18"/>
  <c r="Q620" i="18"/>
  <c r="P620" i="18"/>
  <c r="O620" i="18"/>
  <c r="N620" i="18"/>
  <c r="M620" i="18"/>
  <c r="L620" i="18"/>
  <c r="K620" i="18"/>
  <c r="J620" i="18"/>
  <c r="H620" i="18"/>
  <c r="F620" i="18"/>
  <c r="E620" i="18"/>
  <c r="AX619" i="18"/>
  <c r="AW619" i="18"/>
  <c r="AV619" i="18"/>
  <c r="AU619" i="18"/>
  <c r="BD619" i="18" s="1"/>
  <c r="AT619" i="18"/>
  <c r="AS619" i="18"/>
  <c r="AR619" i="18"/>
  <c r="AQ619" i="18"/>
  <c r="AP619" i="18"/>
  <c r="BI619" i="18" s="1"/>
  <c r="AO619" i="18"/>
  <c r="AN619" i="18"/>
  <c r="BG619" i="18" s="1"/>
  <c r="AM619" i="18"/>
  <c r="AL619" i="18"/>
  <c r="AK619" i="18"/>
  <c r="AJ619" i="18"/>
  <c r="AI619" i="18"/>
  <c r="AH619" i="18"/>
  <c r="AG619" i="18"/>
  <c r="AF619" i="18"/>
  <c r="AE619" i="18"/>
  <c r="AD619" i="18"/>
  <c r="AC619" i="18"/>
  <c r="AB619" i="18"/>
  <c r="AA619" i="18"/>
  <c r="Z619" i="18"/>
  <c r="Y619" i="18"/>
  <c r="X619" i="18"/>
  <c r="W619" i="18"/>
  <c r="V619" i="18"/>
  <c r="U619" i="18"/>
  <c r="T619" i="18"/>
  <c r="S619" i="18"/>
  <c r="R619" i="18"/>
  <c r="Q619" i="18"/>
  <c r="P619" i="18"/>
  <c r="O619" i="18"/>
  <c r="N619" i="18"/>
  <c r="M619" i="18"/>
  <c r="L619" i="18"/>
  <c r="K619" i="18"/>
  <c r="J619" i="18"/>
  <c r="H619" i="18"/>
  <c r="F619" i="18"/>
  <c r="E619" i="18"/>
  <c r="AX618" i="18"/>
  <c r="AW618" i="18"/>
  <c r="AV618" i="18"/>
  <c r="AU618" i="18"/>
  <c r="AT618" i="18"/>
  <c r="AS618" i="18"/>
  <c r="AR618" i="18"/>
  <c r="AQ618" i="18"/>
  <c r="BJ618" i="18" s="1"/>
  <c r="AP618" i="18"/>
  <c r="AO618" i="18"/>
  <c r="AN618" i="18"/>
  <c r="BG618" i="18" s="1"/>
  <c r="AM618" i="18"/>
  <c r="AL618" i="18"/>
  <c r="AK618" i="18"/>
  <c r="AJ618" i="18"/>
  <c r="AI618" i="18"/>
  <c r="AH618" i="18"/>
  <c r="AG618" i="18"/>
  <c r="AF618" i="18"/>
  <c r="AE618" i="18"/>
  <c r="AD618" i="18"/>
  <c r="AC618" i="18"/>
  <c r="AB618" i="18"/>
  <c r="AA618" i="18"/>
  <c r="Z618" i="18"/>
  <c r="Y618" i="18"/>
  <c r="X618" i="18"/>
  <c r="W618" i="18"/>
  <c r="V618" i="18"/>
  <c r="U618" i="18"/>
  <c r="T618" i="18"/>
  <c r="S618" i="18"/>
  <c r="R618" i="18"/>
  <c r="Q618" i="18"/>
  <c r="P618" i="18"/>
  <c r="O618" i="18"/>
  <c r="N618" i="18"/>
  <c r="M618" i="18"/>
  <c r="L618" i="18"/>
  <c r="K618" i="18"/>
  <c r="J618" i="18"/>
  <c r="H618" i="18"/>
  <c r="F618" i="18"/>
  <c r="E618" i="18"/>
  <c r="AX617" i="18"/>
  <c r="AW617" i="18"/>
  <c r="AV617" i="18"/>
  <c r="AU617" i="18"/>
  <c r="BD617" i="18" s="1"/>
  <c r="AT617" i="18"/>
  <c r="AS617" i="18"/>
  <c r="AR617" i="18"/>
  <c r="AQ617" i="18"/>
  <c r="AP617" i="18"/>
  <c r="AO617" i="18"/>
  <c r="AN617" i="18"/>
  <c r="AM617" i="18"/>
  <c r="AL617" i="18"/>
  <c r="AK617" i="18"/>
  <c r="AJ617" i="18"/>
  <c r="AI617" i="18"/>
  <c r="AH617" i="18"/>
  <c r="AG617" i="18"/>
  <c r="BL617" i="18" s="1"/>
  <c r="AF617" i="18"/>
  <c r="AE617" i="18"/>
  <c r="AD617" i="18"/>
  <c r="AC617" i="18"/>
  <c r="AB617" i="18"/>
  <c r="AA617" i="18"/>
  <c r="Z617" i="18"/>
  <c r="Y617" i="18"/>
  <c r="X617" i="18"/>
  <c r="W617" i="18"/>
  <c r="V617" i="18"/>
  <c r="U617" i="18"/>
  <c r="T617" i="18"/>
  <c r="S617" i="18"/>
  <c r="R617" i="18"/>
  <c r="Q617" i="18"/>
  <c r="P617" i="18"/>
  <c r="O617" i="18"/>
  <c r="N617" i="18"/>
  <c r="M617" i="18"/>
  <c r="L617" i="18"/>
  <c r="K617" i="18"/>
  <c r="J617" i="18"/>
  <c r="H617" i="18"/>
  <c r="F617" i="18"/>
  <c r="E617" i="18"/>
  <c r="AX616" i="18"/>
  <c r="AW616" i="18"/>
  <c r="AV616" i="18"/>
  <c r="AU616" i="18"/>
  <c r="AT616" i="18"/>
  <c r="AS616" i="18"/>
  <c r="AR616" i="18"/>
  <c r="AQ616" i="18"/>
  <c r="AP616" i="18"/>
  <c r="AO616" i="18"/>
  <c r="AN616" i="18"/>
  <c r="BG616" i="18" s="1"/>
  <c r="AM616" i="18"/>
  <c r="AL616" i="18"/>
  <c r="AK616" i="18"/>
  <c r="AJ616" i="18"/>
  <c r="AI616" i="18"/>
  <c r="AH616" i="18"/>
  <c r="AG616" i="18"/>
  <c r="AF616" i="18"/>
  <c r="AE616" i="18"/>
  <c r="AD616" i="18"/>
  <c r="AC616" i="18"/>
  <c r="AB616" i="18"/>
  <c r="AA616" i="18"/>
  <c r="Z616" i="18"/>
  <c r="Y616" i="18"/>
  <c r="X616" i="18"/>
  <c r="W616" i="18"/>
  <c r="V616" i="18"/>
  <c r="U616" i="18"/>
  <c r="T616" i="18"/>
  <c r="S616" i="18"/>
  <c r="R616" i="18"/>
  <c r="Q616" i="18"/>
  <c r="P616" i="18"/>
  <c r="O616" i="18"/>
  <c r="N616" i="18"/>
  <c r="M616" i="18"/>
  <c r="L616" i="18"/>
  <c r="K616" i="18"/>
  <c r="J616" i="18"/>
  <c r="H616" i="18"/>
  <c r="F616" i="18"/>
  <c r="E616" i="18"/>
  <c r="AX615" i="18"/>
  <c r="AW615" i="18"/>
  <c r="AV615" i="18"/>
  <c r="AU615" i="18"/>
  <c r="AT615" i="18"/>
  <c r="AS615" i="18"/>
  <c r="AR615" i="18"/>
  <c r="BK615" i="18" s="1"/>
  <c r="AQ615" i="18"/>
  <c r="AP615" i="18"/>
  <c r="AO615" i="18"/>
  <c r="BH615" i="18" s="1"/>
  <c r="AN615" i="18"/>
  <c r="BG615" i="18" s="1"/>
  <c r="AM615" i="18"/>
  <c r="AL615" i="18"/>
  <c r="AK615" i="18"/>
  <c r="AJ615" i="18"/>
  <c r="AI615" i="18"/>
  <c r="AH615" i="18"/>
  <c r="AG615" i="18"/>
  <c r="BL615" i="18" s="1"/>
  <c r="AF615" i="18"/>
  <c r="AE615" i="18"/>
  <c r="AD615" i="18"/>
  <c r="AC615" i="18"/>
  <c r="AB615" i="18"/>
  <c r="AA615" i="18"/>
  <c r="Z615" i="18"/>
  <c r="Y615" i="18"/>
  <c r="X615" i="18"/>
  <c r="W615" i="18"/>
  <c r="V615" i="18"/>
  <c r="U615" i="18"/>
  <c r="T615" i="18"/>
  <c r="S615" i="18"/>
  <c r="R615" i="18"/>
  <c r="Q615" i="18"/>
  <c r="P615" i="18"/>
  <c r="O615" i="18"/>
  <c r="N615" i="18"/>
  <c r="M615" i="18"/>
  <c r="L615" i="18"/>
  <c r="K615" i="18"/>
  <c r="J615" i="18"/>
  <c r="H615" i="18"/>
  <c r="F615" i="18"/>
  <c r="E615" i="18"/>
  <c r="AX614" i="18"/>
  <c r="AW614" i="18"/>
  <c r="AV614" i="18"/>
  <c r="AU614" i="18"/>
  <c r="AT614" i="18"/>
  <c r="AS614" i="18"/>
  <c r="AR614" i="18"/>
  <c r="BK614" i="18" s="1"/>
  <c r="AQ614" i="18"/>
  <c r="AP614" i="18"/>
  <c r="AO614" i="18"/>
  <c r="AN614" i="18"/>
  <c r="AM614" i="18"/>
  <c r="AL614" i="18"/>
  <c r="AK614" i="18"/>
  <c r="AJ614" i="18"/>
  <c r="AI614" i="18"/>
  <c r="AH614" i="18"/>
  <c r="AG614" i="18"/>
  <c r="AF614" i="18"/>
  <c r="AE614" i="18"/>
  <c r="AD614" i="18"/>
  <c r="AC614" i="18"/>
  <c r="AB614" i="18"/>
  <c r="AA614" i="18"/>
  <c r="Z614" i="18"/>
  <c r="Y614" i="18"/>
  <c r="X614" i="18"/>
  <c r="W614" i="18"/>
  <c r="V614" i="18"/>
  <c r="U614" i="18"/>
  <c r="T614" i="18"/>
  <c r="S614" i="18"/>
  <c r="R614" i="18"/>
  <c r="Q614" i="18"/>
  <c r="P614" i="18"/>
  <c r="O614" i="18"/>
  <c r="N614" i="18"/>
  <c r="M614" i="18"/>
  <c r="L614" i="18"/>
  <c r="K614" i="18"/>
  <c r="J614" i="18"/>
  <c r="H614" i="18"/>
  <c r="F614" i="18"/>
  <c r="E614" i="18"/>
  <c r="AX613" i="18"/>
  <c r="AW613" i="18"/>
  <c r="AV613" i="18"/>
  <c r="AU613" i="18"/>
  <c r="BD613" i="18" s="1"/>
  <c r="AT613" i="18"/>
  <c r="AS613" i="18"/>
  <c r="AR613" i="18"/>
  <c r="BK613" i="18" s="1"/>
  <c r="AQ613" i="18"/>
  <c r="AP613" i="18"/>
  <c r="BI613" i="18" s="1"/>
  <c r="AO613" i="18"/>
  <c r="BH613" i="18" s="1"/>
  <c r="AN613" i="18"/>
  <c r="BG613" i="18" s="1"/>
  <c r="AM613" i="18"/>
  <c r="BL613" i="18" s="1"/>
  <c r="AL613" i="18"/>
  <c r="AK613" i="18"/>
  <c r="AJ613" i="18"/>
  <c r="AI613" i="18"/>
  <c r="AH613" i="18"/>
  <c r="AG613" i="18"/>
  <c r="AF613" i="18"/>
  <c r="AE613" i="18"/>
  <c r="AD613" i="18"/>
  <c r="AC613" i="18"/>
  <c r="AB613" i="18"/>
  <c r="AA613" i="18"/>
  <c r="Z613" i="18"/>
  <c r="Y613" i="18"/>
  <c r="X613" i="18"/>
  <c r="W613" i="18"/>
  <c r="V613" i="18"/>
  <c r="U613" i="18"/>
  <c r="T613" i="18"/>
  <c r="S613" i="18"/>
  <c r="R613" i="18"/>
  <c r="Q613" i="18"/>
  <c r="P613" i="18"/>
  <c r="O613" i="18"/>
  <c r="N613" i="18"/>
  <c r="M613" i="18"/>
  <c r="L613" i="18"/>
  <c r="K613" i="18"/>
  <c r="J613" i="18"/>
  <c r="H613" i="18"/>
  <c r="F613" i="18"/>
  <c r="E613" i="18"/>
  <c r="AX612" i="18"/>
  <c r="AW612" i="18"/>
  <c r="AV612" i="18"/>
  <c r="AU612" i="18"/>
  <c r="AT612" i="18"/>
  <c r="AS612" i="18"/>
  <c r="AR612" i="18"/>
  <c r="BK612" i="18" s="1"/>
  <c r="AQ612" i="18"/>
  <c r="BJ612" i="18" s="1"/>
  <c r="AP612" i="18"/>
  <c r="AO612" i="18"/>
  <c r="AN612" i="18"/>
  <c r="AM612" i="18"/>
  <c r="AL612" i="18"/>
  <c r="AK612" i="18"/>
  <c r="AJ612" i="18"/>
  <c r="AI612" i="18"/>
  <c r="AH612" i="18"/>
  <c r="AG612" i="18"/>
  <c r="AF612" i="18"/>
  <c r="AE612" i="18"/>
  <c r="AD612" i="18"/>
  <c r="AC612" i="18"/>
  <c r="AB612" i="18"/>
  <c r="AA612" i="18"/>
  <c r="Z612" i="18"/>
  <c r="Y612" i="18"/>
  <c r="X612" i="18"/>
  <c r="W612" i="18"/>
  <c r="V612" i="18"/>
  <c r="U612" i="18"/>
  <c r="T612" i="18"/>
  <c r="S612" i="18"/>
  <c r="R612" i="18"/>
  <c r="Q612" i="18"/>
  <c r="P612" i="18"/>
  <c r="O612" i="18"/>
  <c r="N612" i="18"/>
  <c r="M612" i="18"/>
  <c r="L612" i="18"/>
  <c r="K612" i="18"/>
  <c r="J612" i="18"/>
  <c r="H612" i="18"/>
  <c r="F612" i="18"/>
  <c r="E612" i="18"/>
  <c r="AX611" i="18"/>
  <c r="AW611" i="18"/>
  <c r="AV611" i="18"/>
  <c r="AU611" i="18"/>
  <c r="BD611" i="18" s="1"/>
  <c r="AT611" i="18"/>
  <c r="AS611" i="18"/>
  <c r="AR611" i="18"/>
  <c r="AQ611" i="18"/>
  <c r="AP611" i="18"/>
  <c r="BI611" i="18" s="1"/>
  <c r="AO611" i="18"/>
  <c r="AN611" i="18"/>
  <c r="BG611" i="18" s="1"/>
  <c r="AM611" i="18"/>
  <c r="AL611" i="18"/>
  <c r="AK611" i="18"/>
  <c r="AJ611" i="18"/>
  <c r="AI611" i="18"/>
  <c r="AH611" i="18"/>
  <c r="AG611" i="18"/>
  <c r="AF611" i="18"/>
  <c r="AE611" i="18"/>
  <c r="AD611" i="18"/>
  <c r="AC611" i="18"/>
  <c r="AB611" i="18"/>
  <c r="AA611" i="18"/>
  <c r="Z611" i="18"/>
  <c r="Y611" i="18"/>
  <c r="X611" i="18"/>
  <c r="W611" i="18"/>
  <c r="V611" i="18"/>
  <c r="U611" i="18"/>
  <c r="T611" i="18"/>
  <c r="S611" i="18"/>
  <c r="R611" i="18"/>
  <c r="Q611" i="18"/>
  <c r="P611" i="18"/>
  <c r="O611" i="18"/>
  <c r="N611" i="18"/>
  <c r="M611" i="18"/>
  <c r="L611" i="18"/>
  <c r="K611" i="18"/>
  <c r="J611" i="18"/>
  <c r="H611" i="18"/>
  <c r="F611" i="18"/>
  <c r="E611" i="18"/>
  <c r="AX610" i="18"/>
  <c r="AW610" i="18"/>
  <c r="AV610" i="18"/>
  <c r="AU610" i="18"/>
  <c r="AT610" i="18"/>
  <c r="AS610" i="18"/>
  <c r="AR610" i="18"/>
  <c r="AQ610" i="18"/>
  <c r="BJ610" i="18" s="1"/>
  <c r="AP610" i="18"/>
  <c r="AO610" i="18"/>
  <c r="AN610" i="18"/>
  <c r="AM610" i="18"/>
  <c r="AL610" i="18"/>
  <c r="AK610" i="18"/>
  <c r="AJ610" i="18"/>
  <c r="AI610" i="18"/>
  <c r="AH610" i="18"/>
  <c r="AG610" i="18"/>
  <c r="AF610" i="18"/>
  <c r="AE610" i="18"/>
  <c r="AD610" i="18"/>
  <c r="AC610" i="18"/>
  <c r="AB610" i="18"/>
  <c r="AA610" i="18"/>
  <c r="Z610" i="18"/>
  <c r="Y610" i="18"/>
  <c r="X610" i="18"/>
  <c r="W610" i="18"/>
  <c r="V610" i="18"/>
  <c r="U610" i="18"/>
  <c r="T610" i="18"/>
  <c r="S610" i="18"/>
  <c r="R610" i="18"/>
  <c r="Q610" i="18"/>
  <c r="P610" i="18"/>
  <c r="O610" i="18"/>
  <c r="N610" i="18"/>
  <c r="M610" i="18"/>
  <c r="L610" i="18"/>
  <c r="K610" i="18"/>
  <c r="J610" i="18"/>
  <c r="H610" i="18"/>
  <c r="F610" i="18"/>
  <c r="E610" i="18"/>
  <c r="AX609" i="18"/>
  <c r="AW609" i="18"/>
  <c r="AV609" i="18"/>
  <c r="AU609" i="18"/>
  <c r="BD609" i="18" s="1"/>
  <c r="AT609" i="18"/>
  <c r="AS609" i="18"/>
  <c r="AR609" i="18"/>
  <c r="AQ609" i="18"/>
  <c r="AP609" i="18"/>
  <c r="BI609" i="18" s="1"/>
  <c r="AO609" i="18"/>
  <c r="BH609" i="18" s="1"/>
  <c r="AN609" i="18"/>
  <c r="BG609" i="18" s="1"/>
  <c r="AM609" i="18"/>
  <c r="AL609" i="18"/>
  <c r="AK609" i="18"/>
  <c r="AJ609" i="18"/>
  <c r="AI609" i="18"/>
  <c r="AH609" i="18"/>
  <c r="AG609" i="18"/>
  <c r="BF609" i="18" s="1"/>
  <c r="AF609" i="18"/>
  <c r="AE609" i="18"/>
  <c r="AD609" i="18"/>
  <c r="AC609" i="18"/>
  <c r="AB609" i="18"/>
  <c r="AA609" i="18"/>
  <c r="Z609" i="18"/>
  <c r="Y609" i="18"/>
  <c r="X609" i="18"/>
  <c r="W609" i="18"/>
  <c r="V609" i="18"/>
  <c r="U609" i="18"/>
  <c r="T609" i="18"/>
  <c r="S609" i="18"/>
  <c r="R609" i="18"/>
  <c r="Q609" i="18"/>
  <c r="P609" i="18"/>
  <c r="O609" i="18"/>
  <c r="N609" i="18"/>
  <c r="M609" i="18"/>
  <c r="L609" i="18"/>
  <c r="K609" i="18"/>
  <c r="J609" i="18"/>
  <c r="H609" i="18"/>
  <c r="F609" i="18"/>
  <c r="E609" i="18"/>
  <c r="AX608" i="18"/>
  <c r="AW608" i="18"/>
  <c r="AV608" i="18"/>
  <c r="AU608" i="18"/>
  <c r="AT608" i="18"/>
  <c r="AS608" i="18"/>
  <c r="AR608" i="18"/>
  <c r="BK608" i="18" s="1"/>
  <c r="AQ608" i="18"/>
  <c r="BJ608" i="18" s="1"/>
  <c r="AP608" i="18"/>
  <c r="AO608" i="18"/>
  <c r="AN608" i="18"/>
  <c r="AM608" i="18"/>
  <c r="AL608" i="18"/>
  <c r="AK608" i="18"/>
  <c r="AJ608" i="18"/>
  <c r="AI608" i="18"/>
  <c r="AH608" i="18"/>
  <c r="AG608" i="18"/>
  <c r="AF608" i="18"/>
  <c r="AE608" i="18"/>
  <c r="AD608" i="18"/>
  <c r="AC608" i="18"/>
  <c r="AB608" i="18"/>
  <c r="AA608" i="18"/>
  <c r="Z608" i="18"/>
  <c r="Y608" i="18"/>
  <c r="X608" i="18"/>
  <c r="W608" i="18"/>
  <c r="V608" i="18"/>
  <c r="U608" i="18"/>
  <c r="T608" i="18"/>
  <c r="S608" i="18"/>
  <c r="R608" i="18"/>
  <c r="Q608" i="18"/>
  <c r="P608" i="18"/>
  <c r="O608" i="18"/>
  <c r="N608" i="18"/>
  <c r="M608" i="18"/>
  <c r="L608" i="18"/>
  <c r="K608" i="18"/>
  <c r="J608" i="18"/>
  <c r="H608" i="18"/>
  <c r="F608" i="18"/>
  <c r="E608" i="18"/>
  <c r="AX605" i="18"/>
  <c r="AW605" i="18"/>
  <c r="AV605" i="18"/>
  <c r="AU605" i="18"/>
  <c r="AT605" i="18"/>
  <c r="AS605" i="18"/>
  <c r="AR605" i="18"/>
  <c r="BK605" i="18" s="1"/>
  <c r="AQ605" i="18"/>
  <c r="BJ605" i="18" s="1"/>
  <c r="AP605" i="18"/>
  <c r="AO605" i="18"/>
  <c r="AN605" i="18"/>
  <c r="BG605" i="18" s="1"/>
  <c r="AM605" i="18"/>
  <c r="AL605" i="18"/>
  <c r="AK605" i="18"/>
  <c r="AJ605" i="18"/>
  <c r="AI605" i="18"/>
  <c r="AH605" i="18"/>
  <c r="AG605" i="18"/>
  <c r="AF605" i="18"/>
  <c r="AE605" i="18"/>
  <c r="AD605" i="18"/>
  <c r="AC605" i="18"/>
  <c r="AB605" i="18"/>
  <c r="AA605" i="18"/>
  <c r="Z605" i="18"/>
  <c r="Y605" i="18"/>
  <c r="X605" i="18"/>
  <c r="W605" i="18"/>
  <c r="V605" i="18"/>
  <c r="U605" i="18"/>
  <c r="T605" i="18"/>
  <c r="S605" i="18"/>
  <c r="R605" i="18"/>
  <c r="Q605" i="18"/>
  <c r="P605" i="18"/>
  <c r="O605" i="18"/>
  <c r="N605" i="18"/>
  <c r="M605" i="18"/>
  <c r="L605" i="18"/>
  <c r="K605" i="18"/>
  <c r="J605" i="18"/>
  <c r="H605" i="18"/>
  <c r="F605" i="18"/>
  <c r="E605" i="18"/>
  <c r="AX604" i="18"/>
  <c r="AW604" i="18"/>
  <c r="AV604" i="18"/>
  <c r="AU604" i="18"/>
  <c r="BD604" i="18" s="1"/>
  <c r="AT604" i="18"/>
  <c r="AS604" i="18"/>
  <c r="AR604" i="18"/>
  <c r="AQ604" i="18"/>
  <c r="AP604" i="18"/>
  <c r="AO604" i="18"/>
  <c r="AN604" i="18"/>
  <c r="BG604" i="18" s="1"/>
  <c r="AM604" i="18"/>
  <c r="AL604" i="18"/>
  <c r="AK604" i="18"/>
  <c r="AJ604" i="18"/>
  <c r="AI604" i="18"/>
  <c r="AH604" i="18"/>
  <c r="AG604" i="18"/>
  <c r="BF604" i="18" s="1"/>
  <c r="AF604" i="18"/>
  <c r="AE604" i="18"/>
  <c r="AD604" i="18"/>
  <c r="AC604" i="18"/>
  <c r="AB604" i="18"/>
  <c r="AA604" i="18"/>
  <c r="Z604" i="18"/>
  <c r="Y604" i="18"/>
  <c r="X604" i="18"/>
  <c r="W604" i="18"/>
  <c r="V604" i="18"/>
  <c r="U604" i="18"/>
  <c r="T604" i="18"/>
  <c r="S604" i="18"/>
  <c r="R604" i="18"/>
  <c r="Q604" i="18"/>
  <c r="P604" i="18"/>
  <c r="O604" i="18"/>
  <c r="N604" i="18"/>
  <c r="M604" i="18"/>
  <c r="L604" i="18"/>
  <c r="K604" i="18"/>
  <c r="J604" i="18"/>
  <c r="H604" i="18"/>
  <c r="F604" i="18"/>
  <c r="E604" i="18"/>
  <c r="AX603" i="18"/>
  <c r="AW603" i="18"/>
  <c r="AV603" i="18"/>
  <c r="AU603" i="18"/>
  <c r="AT603" i="18"/>
  <c r="AS603" i="18"/>
  <c r="AR603" i="18"/>
  <c r="AQ603" i="18"/>
  <c r="BJ603" i="18" s="1"/>
  <c r="AP603" i="18"/>
  <c r="AO603" i="18"/>
  <c r="AN603" i="18"/>
  <c r="AM603" i="18"/>
  <c r="AL603" i="18"/>
  <c r="AK603" i="18"/>
  <c r="AJ603" i="18"/>
  <c r="AI603" i="18"/>
  <c r="AH603" i="18"/>
  <c r="AG603" i="18"/>
  <c r="AF603" i="18"/>
  <c r="AE603" i="18"/>
  <c r="AD603" i="18"/>
  <c r="AC603" i="18"/>
  <c r="AB603" i="18"/>
  <c r="AA603" i="18"/>
  <c r="Z603" i="18"/>
  <c r="Y603" i="18"/>
  <c r="X603" i="18"/>
  <c r="W603" i="18"/>
  <c r="V603" i="18"/>
  <c r="U603" i="18"/>
  <c r="T603" i="18"/>
  <c r="S603" i="18"/>
  <c r="R603" i="18"/>
  <c r="Q603" i="18"/>
  <c r="P603" i="18"/>
  <c r="O603" i="18"/>
  <c r="N603" i="18"/>
  <c r="M603" i="18"/>
  <c r="L603" i="18"/>
  <c r="K603" i="18"/>
  <c r="J603" i="18"/>
  <c r="H603" i="18"/>
  <c r="F603" i="18"/>
  <c r="E603" i="18"/>
  <c r="AX602" i="18"/>
  <c r="AW602" i="18"/>
  <c r="AV602" i="18"/>
  <c r="AU602" i="18"/>
  <c r="BD602" i="18" s="1"/>
  <c r="AT602" i="18"/>
  <c r="AS602" i="18"/>
  <c r="AR602" i="18"/>
  <c r="AQ602" i="18"/>
  <c r="AP602" i="18"/>
  <c r="BI602" i="18" s="1"/>
  <c r="AO602" i="18"/>
  <c r="BH602" i="18" s="1"/>
  <c r="AN602" i="18"/>
  <c r="BG602" i="18" s="1"/>
  <c r="AM602" i="18"/>
  <c r="AL602" i="18"/>
  <c r="AK602" i="18"/>
  <c r="AJ602" i="18"/>
  <c r="AI602" i="18"/>
  <c r="AH602" i="18"/>
  <c r="AG602" i="18"/>
  <c r="BL602" i="18" s="1"/>
  <c r="AF602" i="18"/>
  <c r="AE602" i="18"/>
  <c r="AD602" i="18"/>
  <c r="AC602" i="18"/>
  <c r="AB602" i="18"/>
  <c r="AA602" i="18"/>
  <c r="Z602" i="18"/>
  <c r="Y602" i="18"/>
  <c r="X602" i="18"/>
  <c r="W602" i="18"/>
  <c r="V602" i="18"/>
  <c r="U602" i="18"/>
  <c r="T602" i="18"/>
  <c r="S602" i="18"/>
  <c r="R602" i="18"/>
  <c r="Q602" i="18"/>
  <c r="P602" i="18"/>
  <c r="O602" i="18"/>
  <c r="N602" i="18"/>
  <c r="M602" i="18"/>
  <c r="L602" i="18"/>
  <c r="K602" i="18"/>
  <c r="J602" i="18"/>
  <c r="H602" i="18"/>
  <c r="F602" i="18"/>
  <c r="E602" i="18"/>
  <c r="AX601" i="18"/>
  <c r="AW601" i="18"/>
  <c r="AV601" i="18"/>
  <c r="AU601" i="18"/>
  <c r="AT601" i="18"/>
  <c r="AS601" i="18"/>
  <c r="AR601" i="18"/>
  <c r="BK601" i="18" s="1"/>
  <c r="AQ601" i="18"/>
  <c r="BJ601" i="18" s="1"/>
  <c r="AP601" i="18"/>
  <c r="AO601" i="18"/>
  <c r="AN601" i="18"/>
  <c r="AM601" i="18"/>
  <c r="AL601" i="18"/>
  <c r="AK601" i="18"/>
  <c r="AJ601" i="18"/>
  <c r="AI601" i="18"/>
  <c r="AH601" i="18"/>
  <c r="AG601" i="18"/>
  <c r="AF601" i="18"/>
  <c r="AE601" i="18"/>
  <c r="AD601" i="18"/>
  <c r="AC601" i="18"/>
  <c r="AB601" i="18"/>
  <c r="AA601" i="18"/>
  <c r="Z601" i="18"/>
  <c r="Y601" i="18"/>
  <c r="X601" i="18"/>
  <c r="W601" i="18"/>
  <c r="V601" i="18"/>
  <c r="U601" i="18"/>
  <c r="T601" i="18"/>
  <c r="S601" i="18"/>
  <c r="R601" i="18"/>
  <c r="Q601" i="18"/>
  <c r="P601" i="18"/>
  <c r="O601" i="18"/>
  <c r="N601" i="18"/>
  <c r="M601" i="18"/>
  <c r="L601" i="18"/>
  <c r="K601" i="18"/>
  <c r="J601" i="18"/>
  <c r="H601" i="18"/>
  <c r="F601" i="18"/>
  <c r="E601" i="18"/>
  <c r="AX600" i="18"/>
  <c r="AW600" i="18"/>
  <c r="AV600" i="18"/>
  <c r="AU600" i="18"/>
  <c r="BD600" i="18" s="1"/>
  <c r="AT600" i="18"/>
  <c r="AS600" i="18"/>
  <c r="AR600" i="18"/>
  <c r="BK600" i="18" s="1"/>
  <c r="AQ600" i="18"/>
  <c r="AP600" i="18"/>
  <c r="AO600" i="18"/>
  <c r="BH600" i="18" s="1"/>
  <c r="AN600" i="18"/>
  <c r="AM600" i="18"/>
  <c r="AL600" i="18"/>
  <c r="AK600" i="18"/>
  <c r="AJ600" i="18"/>
  <c r="AI600" i="18"/>
  <c r="AH600" i="18"/>
  <c r="AG600" i="18"/>
  <c r="BL600" i="18" s="1"/>
  <c r="AF600" i="18"/>
  <c r="AE600" i="18"/>
  <c r="AD600" i="18"/>
  <c r="AC600" i="18"/>
  <c r="AB600" i="18"/>
  <c r="AA600" i="18"/>
  <c r="Z600" i="18"/>
  <c r="Y600" i="18"/>
  <c r="X600" i="18"/>
  <c r="W600" i="18"/>
  <c r="V600" i="18"/>
  <c r="U600" i="18"/>
  <c r="T600" i="18"/>
  <c r="S600" i="18"/>
  <c r="R600" i="18"/>
  <c r="Q600" i="18"/>
  <c r="P600" i="18"/>
  <c r="O600" i="18"/>
  <c r="N600" i="18"/>
  <c r="M600" i="18"/>
  <c r="L600" i="18"/>
  <c r="K600" i="18"/>
  <c r="J600" i="18"/>
  <c r="H600" i="18"/>
  <c r="F600" i="18"/>
  <c r="E600" i="18"/>
  <c r="AX599" i="18"/>
  <c r="AW599" i="18"/>
  <c r="AV599" i="18"/>
  <c r="AU599" i="18"/>
  <c r="AT599" i="18"/>
  <c r="AS599" i="18"/>
  <c r="AR599" i="18"/>
  <c r="BK599" i="18" s="1"/>
  <c r="AQ599" i="18"/>
  <c r="BJ599" i="18" s="1"/>
  <c r="AP599" i="18"/>
  <c r="AO599" i="18"/>
  <c r="AN599" i="18"/>
  <c r="AM599" i="18"/>
  <c r="AL599" i="18"/>
  <c r="AK599" i="18"/>
  <c r="AJ599" i="18"/>
  <c r="AI599" i="18"/>
  <c r="AH599" i="18"/>
  <c r="AG599" i="18"/>
  <c r="AF599" i="18"/>
  <c r="AE599" i="18"/>
  <c r="AD599" i="18"/>
  <c r="AC599" i="18"/>
  <c r="AB599" i="18"/>
  <c r="AA599" i="18"/>
  <c r="Z599" i="18"/>
  <c r="Y599" i="18"/>
  <c r="X599" i="18"/>
  <c r="W599" i="18"/>
  <c r="V599" i="18"/>
  <c r="U599" i="18"/>
  <c r="T599" i="18"/>
  <c r="S599" i="18"/>
  <c r="R599" i="18"/>
  <c r="Q599" i="18"/>
  <c r="P599" i="18"/>
  <c r="O599" i="18"/>
  <c r="N599" i="18"/>
  <c r="M599" i="18"/>
  <c r="L599" i="18"/>
  <c r="K599" i="18"/>
  <c r="J599" i="18"/>
  <c r="H599" i="18"/>
  <c r="F599" i="18"/>
  <c r="E599" i="18"/>
  <c r="AX598" i="18"/>
  <c r="AW598" i="18"/>
  <c r="AV598" i="18"/>
  <c r="AU598" i="18"/>
  <c r="BD598" i="18" s="1"/>
  <c r="AT598" i="18"/>
  <c r="AS598" i="18"/>
  <c r="AR598" i="18"/>
  <c r="BK598" i="18" s="1"/>
  <c r="AQ598" i="18"/>
  <c r="AP598" i="18"/>
  <c r="AO598" i="18"/>
  <c r="BH598" i="18" s="1"/>
  <c r="AN598" i="18"/>
  <c r="BG598" i="18" s="1"/>
  <c r="AM598" i="18"/>
  <c r="AL598" i="18"/>
  <c r="AK598" i="18"/>
  <c r="AJ598" i="18"/>
  <c r="AI598" i="18"/>
  <c r="AH598" i="18"/>
  <c r="AG598" i="18"/>
  <c r="BF598" i="18" s="1"/>
  <c r="AF598" i="18"/>
  <c r="AE598" i="18"/>
  <c r="AD598" i="18"/>
  <c r="AC598" i="18"/>
  <c r="AB598" i="18"/>
  <c r="AA598" i="18"/>
  <c r="Z598" i="18"/>
  <c r="Y598" i="18"/>
  <c r="X598" i="18"/>
  <c r="W598" i="18"/>
  <c r="V598" i="18"/>
  <c r="U598" i="18"/>
  <c r="T598" i="18"/>
  <c r="S598" i="18"/>
  <c r="R598" i="18"/>
  <c r="Q598" i="18"/>
  <c r="P598" i="18"/>
  <c r="O598" i="18"/>
  <c r="N598" i="18"/>
  <c r="M598" i="18"/>
  <c r="L598" i="18"/>
  <c r="K598" i="18"/>
  <c r="J598" i="18"/>
  <c r="H598" i="18"/>
  <c r="F598" i="18"/>
  <c r="E598" i="18"/>
  <c r="AX597" i="18"/>
  <c r="AW597" i="18"/>
  <c r="AV597" i="18"/>
  <c r="AU597" i="18"/>
  <c r="AT597" i="18"/>
  <c r="AS597" i="18"/>
  <c r="AR597" i="18"/>
  <c r="BK597" i="18" s="1"/>
  <c r="AQ597" i="18"/>
  <c r="BJ597" i="18" s="1"/>
  <c r="AP597" i="18"/>
  <c r="AO597" i="18"/>
  <c r="AN597" i="18"/>
  <c r="AM597" i="18"/>
  <c r="AL597" i="18"/>
  <c r="AK597" i="18"/>
  <c r="AJ597" i="18"/>
  <c r="AI597" i="18"/>
  <c r="AH597" i="18"/>
  <c r="AG597" i="18"/>
  <c r="AF597" i="18"/>
  <c r="AE597" i="18"/>
  <c r="AD597" i="18"/>
  <c r="AC597" i="18"/>
  <c r="AB597" i="18"/>
  <c r="AA597" i="18"/>
  <c r="Z597" i="18"/>
  <c r="Y597" i="18"/>
  <c r="X597" i="18"/>
  <c r="W597" i="18"/>
  <c r="V597" i="18"/>
  <c r="U597" i="18"/>
  <c r="T597" i="18"/>
  <c r="S597" i="18"/>
  <c r="R597" i="18"/>
  <c r="Q597" i="18"/>
  <c r="P597" i="18"/>
  <c r="O597" i="18"/>
  <c r="N597" i="18"/>
  <c r="M597" i="18"/>
  <c r="L597" i="18"/>
  <c r="K597" i="18"/>
  <c r="J597" i="18"/>
  <c r="H597" i="18"/>
  <c r="F597" i="18"/>
  <c r="E597" i="18"/>
  <c r="AX596" i="18"/>
  <c r="AW596" i="18"/>
  <c r="AV596" i="18"/>
  <c r="AU596" i="18"/>
  <c r="BD596" i="18" s="1"/>
  <c r="AT596" i="18"/>
  <c r="AS596" i="18"/>
  <c r="AR596" i="18"/>
  <c r="BK596" i="18" s="1"/>
  <c r="AQ596" i="18"/>
  <c r="AP596" i="18"/>
  <c r="BI596" i="18" s="1"/>
  <c r="AO596" i="18"/>
  <c r="AN596" i="18"/>
  <c r="BG596" i="18" s="1"/>
  <c r="AM596" i="18"/>
  <c r="BL596" i="18" s="1"/>
  <c r="AL596" i="18"/>
  <c r="AK596" i="18"/>
  <c r="AJ596" i="18"/>
  <c r="AI596" i="18"/>
  <c r="AH596" i="18"/>
  <c r="AG596" i="18"/>
  <c r="AF596" i="18"/>
  <c r="AE596" i="18"/>
  <c r="AD596" i="18"/>
  <c r="AC596" i="18"/>
  <c r="AB596" i="18"/>
  <c r="AA596" i="18"/>
  <c r="Z596" i="18"/>
  <c r="Y596" i="18"/>
  <c r="X596" i="18"/>
  <c r="W596" i="18"/>
  <c r="V596" i="18"/>
  <c r="U596" i="18"/>
  <c r="T596" i="18"/>
  <c r="S596" i="18"/>
  <c r="R596" i="18"/>
  <c r="Q596" i="18"/>
  <c r="P596" i="18"/>
  <c r="O596" i="18"/>
  <c r="N596" i="18"/>
  <c r="M596" i="18"/>
  <c r="L596" i="18"/>
  <c r="K596" i="18"/>
  <c r="J596" i="18"/>
  <c r="H596" i="18"/>
  <c r="F596" i="18"/>
  <c r="E596" i="18"/>
  <c r="AX595" i="18"/>
  <c r="AW595" i="18"/>
  <c r="AV595" i="18"/>
  <c r="AU595" i="18"/>
  <c r="AT595" i="18"/>
  <c r="AS595" i="18"/>
  <c r="AR595" i="18"/>
  <c r="BK595" i="18" s="1"/>
  <c r="AQ595" i="18"/>
  <c r="AP595" i="18"/>
  <c r="AO595" i="18"/>
  <c r="AN595" i="18"/>
  <c r="AM595" i="18"/>
  <c r="AL595" i="18"/>
  <c r="AK595" i="18"/>
  <c r="AJ595" i="18"/>
  <c r="AI595" i="18"/>
  <c r="AH595" i="18"/>
  <c r="AG595" i="18"/>
  <c r="AF595" i="18"/>
  <c r="AE595" i="18"/>
  <c r="AD595" i="18"/>
  <c r="AC595" i="18"/>
  <c r="AB595" i="18"/>
  <c r="AA595" i="18"/>
  <c r="Z595" i="18"/>
  <c r="Y595" i="18"/>
  <c r="X595" i="18"/>
  <c r="W595" i="18"/>
  <c r="V595" i="18"/>
  <c r="U595" i="18"/>
  <c r="T595" i="18"/>
  <c r="S595" i="18"/>
  <c r="R595" i="18"/>
  <c r="Q595" i="18"/>
  <c r="P595" i="18"/>
  <c r="O595" i="18"/>
  <c r="N595" i="18"/>
  <c r="M595" i="18"/>
  <c r="L595" i="18"/>
  <c r="K595" i="18"/>
  <c r="J595" i="18"/>
  <c r="H595" i="18"/>
  <c r="F595" i="18"/>
  <c r="E595" i="18"/>
  <c r="AX594" i="18"/>
  <c r="AW594" i="18"/>
  <c r="AV594" i="18"/>
  <c r="AU594" i="18"/>
  <c r="BD594" i="18" s="1"/>
  <c r="AT594" i="18"/>
  <c r="AS594" i="18"/>
  <c r="AR594" i="18"/>
  <c r="BK594" i="18" s="1"/>
  <c r="AQ594" i="18"/>
  <c r="AP594" i="18"/>
  <c r="AO594" i="18"/>
  <c r="BH594" i="18" s="1"/>
  <c r="AN594" i="18"/>
  <c r="BG594" i="18" s="1"/>
  <c r="AM594" i="18"/>
  <c r="AL594" i="18"/>
  <c r="AK594" i="18"/>
  <c r="AJ594" i="18"/>
  <c r="AI594" i="18"/>
  <c r="AH594" i="18"/>
  <c r="AG594" i="18"/>
  <c r="BL594" i="18" s="1"/>
  <c r="AF594" i="18"/>
  <c r="AE594" i="18"/>
  <c r="AD594" i="18"/>
  <c r="AC594" i="18"/>
  <c r="AB594" i="18"/>
  <c r="AA594" i="18"/>
  <c r="Z594" i="18"/>
  <c r="Y594" i="18"/>
  <c r="X594" i="18"/>
  <c r="W594" i="18"/>
  <c r="V594" i="18"/>
  <c r="U594" i="18"/>
  <c r="T594" i="18"/>
  <c r="S594" i="18"/>
  <c r="R594" i="18"/>
  <c r="Q594" i="18"/>
  <c r="P594" i="18"/>
  <c r="O594" i="18"/>
  <c r="N594" i="18"/>
  <c r="M594" i="18"/>
  <c r="L594" i="18"/>
  <c r="K594" i="18"/>
  <c r="J594" i="18"/>
  <c r="H594" i="18"/>
  <c r="F594" i="18"/>
  <c r="E594" i="18"/>
  <c r="AX593" i="18"/>
  <c r="AW593" i="18"/>
  <c r="AV593" i="18"/>
  <c r="AU593" i="18"/>
  <c r="AT593" i="18"/>
  <c r="AS593" i="18"/>
  <c r="AR593" i="18"/>
  <c r="BK593" i="18" s="1"/>
  <c r="AQ593" i="18"/>
  <c r="BJ593" i="18" s="1"/>
  <c r="AP593" i="18"/>
  <c r="AO593" i="18"/>
  <c r="AN593" i="18"/>
  <c r="BG593" i="18" s="1"/>
  <c r="AM593" i="18"/>
  <c r="AL593" i="18"/>
  <c r="AK593" i="18"/>
  <c r="AJ593" i="18"/>
  <c r="AI593" i="18"/>
  <c r="AH593" i="18"/>
  <c r="AG593" i="18"/>
  <c r="AF593" i="18"/>
  <c r="AE593" i="18"/>
  <c r="AD593" i="18"/>
  <c r="AC593" i="18"/>
  <c r="AB593" i="18"/>
  <c r="AA593" i="18"/>
  <c r="Z593" i="18"/>
  <c r="Y593" i="18"/>
  <c r="X593" i="18"/>
  <c r="W593" i="18"/>
  <c r="V593" i="18"/>
  <c r="U593" i="18"/>
  <c r="T593" i="18"/>
  <c r="S593" i="18"/>
  <c r="R593" i="18"/>
  <c r="Q593" i="18"/>
  <c r="P593" i="18"/>
  <c r="O593" i="18"/>
  <c r="N593" i="18"/>
  <c r="M593" i="18"/>
  <c r="L593" i="18"/>
  <c r="K593" i="18"/>
  <c r="J593" i="18"/>
  <c r="H593" i="18"/>
  <c r="F593" i="18"/>
  <c r="E593" i="18"/>
  <c r="AX592" i="18"/>
  <c r="AW592" i="18"/>
  <c r="AV592" i="18"/>
  <c r="AU592" i="18"/>
  <c r="BD592" i="18" s="1"/>
  <c r="AT592" i="18"/>
  <c r="AS592" i="18"/>
  <c r="AR592" i="18"/>
  <c r="AQ592" i="18"/>
  <c r="AP592" i="18"/>
  <c r="BI592" i="18" s="1"/>
  <c r="AO592" i="18"/>
  <c r="BH592" i="18" s="1"/>
  <c r="AN592" i="18"/>
  <c r="AM592" i="18"/>
  <c r="AL592" i="18"/>
  <c r="AK592" i="18"/>
  <c r="AJ592" i="18"/>
  <c r="AI592" i="18"/>
  <c r="AH592" i="18"/>
  <c r="AG592" i="18"/>
  <c r="BF592" i="18" s="1"/>
  <c r="AF592" i="18"/>
  <c r="AE592" i="18"/>
  <c r="AD592" i="18"/>
  <c r="AC592" i="18"/>
  <c r="AB592" i="18"/>
  <c r="AA592" i="18"/>
  <c r="Z592" i="18"/>
  <c r="Y592" i="18"/>
  <c r="X592" i="18"/>
  <c r="W592" i="18"/>
  <c r="V592" i="18"/>
  <c r="U592" i="18"/>
  <c r="T592" i="18"/>
  <c r="S592" i="18"/>
  <c r="R592" i="18"/>
  <c r="Q592" i="18"/>
  <c r="P592" i="18"/>
  <c r="O592" i="18"/>
  <c r="N592" i="18"/>
  <c r="M592" i="18"/>
  <c r="L592" i="18"/>
  <c r="K592" i="18"/>
  <c r="J592" i="18"/>
  <c r="H592" i="18"/>
  <c r="F592" i="18"/>
  <c r="E592" i="18"/>
  <c r="AX591" i="18"/>
  <c r="AW591" i="18"/>
  <c r="AV591" i="18"/>
  <c r="AU591" i="18"/>
  <c r="AT591" i="18"/>
  <c r="AS591" i="18"/>
  <c r="AR591" i="18"/>
  <c r="BK591" i="18" s="1"/>
  <c r="AQ591" i="18"/>
  <c r="BJ591" i="18" s="1"/>
  <c r="AP591" i="18"/>
  <c r="AO591" i="18"/>
  <c r="AN591" i="18"/>
  <c r="AM591" i="18"/>
  <c r="AL591" i="18"/>
  <c r="AK591" i="18"/>
  <c r="AJ591" i="18"/>
  <c r="AI591" i="18"/>
  <c r="AH591" i="18"/>
  <c r="AG591" i="18"/>
  <c r="AF591" i="18"/>
  <c r="AE591" i="18"/>
  <c r="AD591" i="18"/>
  <c r="AC591" i="18"/>
  <c r="AB591" i="18"/>
  <c r="AA591" i="18"/>
  <c r="Z591" i="18"/>
  <c r="Y591" i="18"/>
  <c r="X591" i="18"/>
  <c r="W591" i="18"/>
  <c r="V591" i="18"/>
  <c r="U591" i="18"/>
  <c r="T591" i="18"/>
  <c r="S591" i="18"/>
  <c r="R591" i="18"/>
  <c r="Q591" i="18"/>
  <c r="P591" i="18"/>
  <c r="O591" i="18"/>
  <c r="N591" i="18"/>
  <c r="M591" i="18"/>
  <c r="L591" i="18"/>
  <c r="K591" i="18"/>
  <c r="J591" i="18"/>
  <c r="H591" i="18"/>
  <c r="F591" i="18"/>
  <c r="E591" i="18"/>
  <c r="AX590" i="18"/>
  <c r="AW590" i="18"/>
  <c r="AV590" i="18"/>
  <c r="AU590" i="18"/>
  <c r="BD590" i="18" s="1"/>
  <c r="AT590" i="18"/>
  <c r="AS590" i="18"/>
  <c r="AR590" i="18"/>
  <c r="BK590" i="18" s="1"/>
  <c r="AQ590" i="18"/>
  <c r="AP590" i="18"/>
  <c r="AO590" i="18"/>
  <c r="AN590" i="18"/>
  <c r="BG590" i="18" s="1"/>
  <c r="AM590" i="18"/>
  <c r="AL590" i="18"/>
  <c r="AK590" i="18"/>
  <c r="AJ590" i="18"/>
  <c r="AI590" i="18"/>
  <c r="AH590" i="18"/>
  <c r="AG590" i="18"/>
  <c r="AF590" i="18"/>
  <c r="AE590" i="18"/>
  <c r="AD590" i="18"/>
  <c r="AC590" i="18"/>
  <c r="AB590" i="18"/>
  <c r="AA590" i="18"/>
  <c r="Z590" i="18"/>
  <c r="Y590" i="18"/>
  <c r="X590" i="18"/>
  <c r="W590" i="18"/>
  <c r="V590" i="18"/>
  <c r="U590" i="18"/>
  <c r="T590" i="18"/>
  <c r="S590" i="18"/>
  <c r="R590" i="18"/>
  <c r="Q590" i="18"/>
  <c r="P590" i="18"/>
  <c r="O590" i="18"/>
  <c r="N590" i="18"/>
  <c r="M590" i="18"/>
  <c r="L590" i="18"/>
  <c r="K590" i="18"/>
  <c r="J590" i="18"/>
  <c r="H590" i="18"/>
  <c r="F590" i="18"/>
  <c r="E590" i="18"/>
  <c r="AX589" i="18"/>
  <c r="AW589" i="18"/>
  <c r="AV589" i="18"/>
  <c r="AU589" i="18"/>
  <c r="AT589" i="18"/>
  <c r="AS589" i="18"/>
  <c r="AR589" i="18"/>
  <c r="AQ589" i="18"/>
  <c r="BJ589" i="18" s="1"/>
  <c r="AP589" i="18"/>
  <c r="AO589" i="18"/>
  <c r="AN589" i="18"/>
  <c r="BG589" i="18" s="1"/>
  <c r="AM589" i="18"/>
  <c r="AL589" i="18"/>
  <c r="AK589" i="18"/>
  <c r="AJ589" i="18"/>
  <c r="AI589" i="18"/>
  <c r="AH589" i="18"/>
  <c r="AG589" i="18"/>
  <c r="AF589" i="18"/>
  <c r="AE589" i="18"/>
  <c r="AD589" i="18"/>
  <c r="AC589" i="18"/>
  <c r="AB589" i="18"/>
  <c r="AA589" i="18"/>
  <c r="Z589" i="18"/>
  <c r="Y589" i="18"/>
  <c r="X589" i="18"/>
  <c r="W589" i="18"/>
  <c r="V589" i="18"/>
  <c r="U589" i="18"/>
  <c r="T589" i="18"/>
  <c r="S589" i="18"/>
  <c r="R589" i="18"/>
  <c r="Q589" i="18"/>
  <c r="P589" i="18"/>
  <c r="O589" i="18"/>
  <c r="N589" i="18"/>
  <c r="M589" i="18"/>
  <c r="L589" i="18"/>
  <c r="K589" i="18"/>
  <c r="J589" i="18"/>
  <c r="H589" i="18"/>
  <c r="F589" i="18"/>
  <c r="E589" i="18"/>
  <c r="AX588" i="18"/>
  <c r="AW588" i="18"/>
  <c r="AV588" i="18"/>
  <c r="AU588" i="18"/>
  <c r="BD588" i="18" s="1"/>
  <c r="AT588" i="18"/>
  <c r="AS588" i="18"/>
  <c r="AR588" i="18"/>
  <c r="AQ588" i="18"/>
  <c r="AP588" i="18"/>
  <c r="AO588" i="18"/>
  <c r="BH588" i="18" s="1"/>
  <c r="AN588" i="18"/>
  <c r="BG588" i="18" s="1"/>
  <c r="AM588" i="18"/>
  <c r="AL588" i="18"/>
  <c r="AK588" i="18"/>
  <c r="AJ588" i="18"/>
  <c r="AI588" i="18"/>
  <c r="AH588" i="18"/>
  <c r="AG588" i="18"/>
  <c r="BL588" i="18" s="1"/>
  <c r="AF588" i="18"/>
  <c r="AE588" i="18"/>
  <c r="AD588" i="18"/>
  <c r="AC588" i="18"/>
  <c r="AB588" i="18"/>
  <c r="AA588" i="18"/>
  <c r="Z588" i="18"/>
  <c r="Y588" i="18"/>
  <c r="X588" i="18"/>
  <c r="W588" i="18"/>
  <c r="V588" i="18"/>
  <c r="U588" i="18"/>
  <c r="T588" i="18"/>
  <c r="S588" i="18"/>
  <c r="R588" i="18"/>
  <c r="Q588" i="18"/>
  <c r="P588" i="18"/>
  <c r="O588" i="18"/>
  <c r="N588" i="18"/>
  <c r="M588" i="18"/>
  <c r="L588" i="18"/>
  <c r="K588" i="18"/>
  <c r="J588" i="18"/>
  <c r="H588" i="18"/>
  <c r="F588" i="18"/>
  <c r="E588" i="18"/>
  <c r="AX587" i="18"/>
  <c r="AW587" i="18"/>
  <c r="AV587" i="18"/>
  <c r="AU587" i="18"/>
  <c r="AT587" i="18"/>
  <c r="AS587" i="18"/>
  <c r="AR587" i="18"/>
  <c r="AQ587" i="18"/>
  <c r="BJ587" i="18" s="1"/>
  <c r="AP587" i="18"/>
  <c r="AO587" i="18"/>
  <c r="AN587" i="18"/>
  <c r="AM587" i="18"/>
  <c r="AL587" i="18"/>
  <c r="AK587" i="18"/>
  <c r="AJ587" i="18"/>
  <c r="AI587" i="18"/>
  <c r="AH587" i="18"/>
  <c r="AG587" i="18"/>
  <c r="AF587" i="18"/>
  <c r="AE587" i="18"/>
  <c r="AD587" i="18"/>
  <c r="AC587" i="18"/>
  <c r="AB587" i="18"/>
  <c r="AA587" i="18"/>
  <c r="Z587" i="18"/>
  <c r="Y587" i="18"/>
  <c r="X587" i="18"/>
  <c r="W587" i="18"/>
  <c r="V587" i="18"/>
  <c r="U587" i="18"/>
  <c r="T587" i="18"/>
  <c r="S587" i="18"/>
  <c r="R587" i="18"/>
  <c r="Q587" i="18"/>
  <c r="P587" i="18"/>
  <c r="O587" i="18"/>
  <c r="N587" i="18"/>
  <c r="M587" i="18"/>
  <c r="L587" i="18"/>
  <c r="K587" i="18"/>
  <c r="J587" i="18"/>
  <c r="H587" i="18"/>
  <c r="F587" i="18"/>
  <c r="E587" i="18"/>
  <c r="AX586" i="18"/>
  <c r="AW586" i="18"/>
  <c r="AV586" i="18"/>
  <c r="AU586" i="18"/>
  <c r="BD586" i="18" s="1"/>
  <c r="AT586" i="18"/>
  <c r="AS586" i="18"/>
  <c r="AR586" i="18"/>
  <c r="AQ586" i="18"/>
  <c r="AP586" i="18"/>
  <c r="AO586" i="18"/>
  <c r="BH586" i="18" s="1"/>
  <c r="AN586" i="18"/>
  <c r="BG586" i="18" s="1"/>
  <c r="AM586" i="18"/>
  <c r="BL586" i="18" s="1"/>
  <c r="AL586" i="18"/>
  <c r="AK586" i="18"/>
  <c r="AJ586" i="18"/>
  <c r="AI586" i="18"/>
  <c r="AH586" i="18"/>
  <c r="AG586" i="18"/>
  <c r="AF586" i="18"/>
  <c r="AE586" i="18"/>
  <c r="AD586" i="18"/>
  <c r="AC586" i="18"/>
  <c r="AB586" i="18"/>
  <c r="AA586" i="18"/>
  <c r="Z586" i="18"/>
  <c r="Y586" i="18"/>
  <c r="X586" i="18"/>
  <c r="W586" i="18"/>
  <c r="V586" i="18"/>
  <c r="U586" i="18"/>
  <c r="T586" i="18"/>
  <c r="S586" i="18"/>
  <c r="R586" i="18"/>
  <c r="Q586" i="18"/>
  <c r="P586" i="18"/>
  <c r="O586" i="18"/>
  <c r="N586" i="18"/>
  <c r="M586" i="18"/>
  <c r="L586" i="18"/>
  <c r="K586" i="18"/>
  <c r="J586" i="18"/>
  <c r="H586" i="18"/>
  <c r="F586" i="18"/>
  <c r="E586" i="18"/>
  <c r="AX585" i="18"/>
  <c r="AW585" i="18"/>
  <c r="AV585" i="18"/>
  <c r="AU585" i="18"/>
  <c r="AT585" i="18"/>
  <c r="AS585" i="18"/>
  <c r="AR585" i="18"/>
  <c r="AQ585" i="18"/>
  <c r="BJ585" i="18" s="1"/>
  <c r="AP585" i="18"/>
  <c r="AO585" i="18"/>
  <c r="AN585" i="18"/>
  <c r="AM585" i="18"/>
  <c r="AL585" i="18"/>
  <c r="AK585" i="18"/>
  <c r="AJ585" i="18"/>
  <c r="AI585" i="18"/>
  <c r="AH585" i="18"/>
  <c r="AG585" i="18"/>
  <c r="AF585" i="18"/>
  <c r="AE585" i="18"/>
  <c r="AD585" i="18"/>
  <c r="AC585" i="18"/>
  <c r="AB585" i="18"/>
  <c r="AA585" i="18"/>
  <c r="Z585" i="18"/>
  <c r="Y585" i="18"/>
  <c r="X585" i="18"/>
  <c r="W585" i="18"/>
  <c r="V585" i="18"/>
  <c r="U585" i="18"/>
  <c r="T585" i="18"/>
  <c r="S585" i="18"/>
  <c r="R585" i="18"/>
  <c r="Q585" i="18"/>
  <c r="P585" i="18"/>
  <c r="O585" i="18"/>
  <c r="N585" i="18"/>
  <c r="M585" i="18"/>
  <c r="L585" i="18"/>
  <c r="K585" i="18"/>
  <c r="J585" i="18"/>
  <c r="H585" i="18"/>
  <c r="F585" i="18"/>
  <c r="E585" i="18"/>
  <c r="AX584" i="18"/>
  <c r="AW584" i="18"/>
  <c r="AV584" i="18"/>
  <c r="AU584" i="18"/>
  <c r="BD584" i="18" s="1"/>
  <c r="AT584" i="18"/>
  <c r="AS584" i="18"/>
  <c r="AR584" i="18"/>
  <c r="AQ584" i="18"/>
  <c r="AP584" i="18"/>
  <c r="AO584" i="18"/>
  <c r="AN584" i="18"/>
  <c r="BG584" i="18" s="1"/>
  <c r="AM584" i="18"/>
  <c r="AL584" i="18"/>
  <c r="AK584" i="18"/>
  <c r="AJ584" i="18"/>
  <c r="AI584" i="18"/>
  <c r="AH584" i="18"/>
  <c r="AG584" i="18"/>
  <c r="BF584" i="18" s="1"/>
  <c r="AF584" i="18"/>
  <c r="AE584" i="18"/>
  <c r="AD584" i="18"/>
  <c r="AC584" i="18"/>
  <c r="AB584" i="18"/>
  <c r="AA584" i="18"/>
  <c r="Z584" i="18"/>
  <c r="Y584" i="18"/>
  <c r="X584" i="18"/>
  <c r="W584" i="18"/>
  <c r="V584" i="18"/>
  <c r="U584" i="18"/>
  <c r="T584" i="18"/>
  <c r="S584" i="18"/>
  <c r="R584" i="18"/>
  <c r="Q584" i="18"/>
  <c r="P584" i="18"/>
  <c r="O584" i="18"/>
  <c r="N584" i="18"/>
  <c r="M584" i="18"/>
  <c r="L584" i="18"/>
  <c r="K584" i="18"/>
  <c r="J584" i="18"/>
  <c r="H584" i="18"/>
  <c r="F584" i="18"/>
  <c r="E584" i="18"/>
  <c r="AX583" i="18"/>
  <c r="AW583" i="18"/>
  <c r="AV583" i="18"/>
  <c r="AU583" i="18"/>
  <c r="AT583" i="18"/>
  <c r="AS583" i="18"/>
  <c r="AR583" i="18"/>
  <c r="BK583" i="18" s="1"/>
  <c r="AQ583" i="18"/>
  <c r="BJ583" i="18" s="1"/>
  <c r="AP583" i="18"/>
  <c r="AO583" i="18"/>
  <c r="AN583" i="18"/>
  <c r="AM583" i="18"/>
  <c r="AL583" i="18"/>
  <c r="AK583" i="18"/>
  <c r="AJ583" i="18"/>
  <c r="AI583" i="18"/>
  <c r="AH583" i="18"/>
  <c r="AG583" i="18"/>
  <c r="AF583" i="18"/>
  <c r="AE583" i="18"/>
  <c r="AD583" i="18"/>
  <c r="AC583" i="18"/>
  <c r="AB583" i="18"/>
  <c r="AA583" i="18"/>
  <c r="Z583" i="18"/>
  <c r="Y583" i="18"/>
  <c r="X583" i="18"/>
  <c r="W583" i="18"/>
  <c r="V583" i="18"/>
  <c r="U583" i="18"/>
  <c r="T583" i="18"/>
  <c r="S583" i="18"/>
  <c r="R583" i="18"/>
  <c r="Q583" i="18"/>
  <c r="P583" i="18"/>
  <c r="O583" i="18"/>
  <c r="N583" i="18"/>
  <c r="M583" i="18"/>
  <c r="L583" i="18"/>
  <c r="K583" i="18"/>
  <c r="J583" i="18"/>
  <c r="H583" i="18"/>
  <c r="F583" i="18"/>
  <c r="E583" i="18"/>
  <c r="AX582" i="18"/>
  <c r="AW582" i="18"/>
  <c r="AV582" i="18"/>
  <c r="AU582" i="18"/>
  <c r="BD582" i="18" s="1"/>
  <c r="AT582" i="18"/>
  <c r="AS582" i="18"/>
  <c r="AR582" i="18"/>
  <c r="AQ582" i="18"/>
  <c r="AP582" i="18"/>
  <c r="AO582" i="18"/>
  <c r="BH582" i="18" s="1"/>
  <c r="AN582" i="18"/>
  <c r="BG582" i="18" s="1"/>
  <c r="AM582" i="18"/>
  <c r="AL582" i="18"/>
  <c r="AK582" i="18"/>
  <c r="AJ582" i="18"/>
  <c r="AI582" i="18"/>
  <c r="AH582" i="18"/>
  <c r="AG582" i="18"/>
  <c r="BL582" i="18" s="1"/>
  <c r="AF582" i="18"/>
  <c r="AE582" i="18"/>
  <c r="AD582" i="18"/>
  <c r="AC582" i="18"/>
  <c r="AB582" i="18"/>
  <c r="AA582" i="18"/>
  <c r="Z582" i="18"/>
  <c r="Y582" i="18"/>
  <c r="X582" i="18"/>
  <c r="W582" i="18"/>
  <c r="V582" i="18"/>
  <c r="U582" i="18"/>
  <c r="T582" i="18"/>
  <c r="S582" i="18"/>
  <c r="R582" i="18"/>
  <c r="Q582" i="18"/>
  <c r="P582" i="18"/>
  <c r="O582" i="18"/>
  <c r="N582" i="18"/>
  <c r="M582" i="18"/>
  <c r="L582" i="18"/>
  <c r="K582" i="18"/>
  <c r="J582" i="18"/>
  <c r="H582" i="18"/>
  <c r="F582" i="18"/>
  <c r="E582" i="18"/>
  <c r="AX581" i="18"/>
  <c r="AW581" i="18"/>
  <c r="AV581" i="18"/>
  <c r="AU581" i="18"/>
  <c r="AT581" i="18"/>
  <c r="AS581" i="18"/>
  <c r="AR581" i="18"/>
  <c r="BK581" i="18" s="1"/>
  <c r="AQ581" i="18"/>
  <c r="BJ581" i="18" s="1"/>
  <c r="AP581" i="18"/>
  <c r="AO581" i="18"/>
  <c r="AN581" i="18"/>
  <c r="AM581" i="18"/>
  <c r="AL581" i="18"/>
  <c r="AK581" i="18"/>
  <c r="AJ581" i="18"/>
  <c r="AI581" i="18"/>
  <c r="AH581" i="18"/>
  <c r="AG581" i="18"/>
  <c r="AF581" i="18"/>
  <c r="AE581" i="18"/>
  <c r="AD581" i="18"/>
  <c r="AC581" i="18"/>
  <c r="AB581" i="18"/>
  <c r="AA581" i="18"/>
  <c r="Z581" i="18"/>
  <c r="Y581" i="18"/>
  <c r="X581" i="18"/>
  <c r="W581" i="18"/>
  <c r="V581" i="18"/>
  <c r="U581" i="18"/>
  <c r="T581" i="18"/>
  <c r="S581" i="18"/>
  <c r="R581" i="18"/>
  <c r="Q581" i="18"/>
  <c r="P581" i="18"/>
  <c r="O581" i="18"/>
  <c r="N581" i="18"/>
  <c r="M581" i="18"/>
  <c r="L581" i="18"/>
  <c r="K581" i="18"/>
  <c r="J581" i="18"/>
  <c r="H581" i="18"/>
  <c r="F581" i="18"/>
  <c r="E581" i="18"/>
  <c r="AX578" i="18"/>
  <c r="AW578" i="18"/>
  <c r="AV578" i="18"/>
  <c r="AU578" i="18"/>
  <c r="AT578" i="18"/>
  <c r="AS578" i="18"/>
  <c r="AR578" i="18"/>
  <c r="BK578" i="18" s="1"/>
  <c r="AQ578" i="18"/>
  <c r="BJ578" i="18" s="1"/>
  <c r="AP578" i="18"/>
  <c r="AO578" i="18"/>
  <c r="AN578" i="18"/>
  <c r="BG578" i="18" s="1"/>
  <c r="AM578" i="18"/>
  <c r="AL578" i="18"/>
  <c r="AK578" i="18"/>
  <c r="AJ578" i="18"/>
  <c r="AI578" i="18"/>
  <c r="AH578" i="18"/>
  <c r="AG578" i="18"/>
  <c r="AF578" i="18"/>
  <c r="AE578" i="18"/>
  <c r="AD578" i="18"/>
  <c r="AC578" i="18"/>
  <c r="AB578" i="18"/>
  <c r="AA578" i="18"/>
  <c r="Z578" i="18"/>
  <c r="Y578" i="18"/>
  <c r="X578" i="18"/>
  <c r="W578" i="18"/>
  <c r="V578" i="18"/>
  <c r="U578" i="18"/>
  <c r="T578" i="18"/>
  <c r="S578" i="18"/>
  <c r="R578" i="18"/>
  <c r="Q578" i="18"/>
  <c r="P578" i="18"/>
  <c r="O578" i="18"/>
  <c r="N578" i="18"/>
  <c r="M578" i="18"/>
  <c r="L578" i="18"/>
  <c r="K578" i="18"/>
  <c r="J578" i="18"/>
  <c r="H578" i="18"/>
  <c r="F578" i="18"/>
  <c r="E578" i="18"/>
  <c r="AX577" i="18"/>
  <c r="AW577" i="18"/>
  <c r="AV577" i="18"/>
  <c r="AU577" i="18"/>
  <c r="BD577" i="18" s="1"/>
  <c r="AT577" i="18"/>
  <c r="AS577" i="18"/>
  <c r="AR577" i="18"/>
  <c r="AQ577" i="18"/>
  <c r="AP577" i="18"/>
  <c r="BI577" i="18" s="1"/>
  <c r="AO577" i="18"/>
  <c r="AN577" i="18"/>
  <c r="BG577" i="18" s="1"/>
  <c r="AM577" i="18"/>
  <c r="BL577" i="18" s="1"/>
  <c r="AL577" i="18"/>
  <c r="AK577" i="18"/>
  <c r="AJ577" i="18"/>
  <c r="AI577" i="18"/>
  <c r="AH577" i="18"/>
  <c r="AG577" i="18"/>
  <c r="AF577" i="18"/>
  <c r="AE577" i="18"/>
  <c r="AD577" i="18"/>
  <c r="AC577" i="18"/>
  <c r="AB577" i="18"/>
  <c r="AA577" i="18"/>
  <c r="Z577" i="18"/>
  <c r="Y577" i="18"/>
  <c r="X577" i="18"/>
  <c r="W577" i="18"/>
  <c r="V577" i="18"/>
  <c r="U577" i="18"/>
  <c r="T577" i="18"/>
  <c r="S577" i="18"/>
  <c r="R577" i="18"/>
  <c r="Q577" i="18"/>
  <c r="P577" i="18"/>
  <c r="O577" i="18"/>
  <c r="N577" i="18"/>
  <c r="M577" i="18"/>
  <c r="L577" i="18"/>
  <c r="K577" i="18"/>
  <c r="J577" i="18"/>
  <c r="H577" i="18"/>
  <c r="F577" i="18"/>
  <c r="E577" i="18"/>
  <c r="AX576" i="18"/>
  <c r="AW576" i="18"/>
  <c r="AV576" i="18"/>
  <c r="AU576" i="18"/>
  <c r="AT576" i="18"/>
  <c r="AS576" i="18"/>
  <c r="AR576" i="18"/>
  <c r="BK576" i="18" s="1"/>
  <c r="AQ576" i="18"/>
  <c r="BJ576" i="18" s="1"/>
  <c r="AP576" i="18"/>
  <c r="AO576" i="18"/>
  <c r="AN576" i="18"/>
  <c r="AM576" i="18"/>
  <c r="AL576" i="18"/>
  <c r="AK576" i="18"/>
  <c r="AJ576" i="18"/>
  <c r="AI576" i="18"/>
  <c r="AH576" i="18"/>
  <c r="AG576" i="18"/>
  <c r="AF576" i="18"/>
  <c r="AE576" i="18"/>
  <c r="AD576" i="18"/>
  <c r="AC576" i="18"/>
  <c r="AB576" i="18"/>
  <c r="AA576" i="18"/>
  <c r="Z576" i="18"/>
  <c r="Y576" i="18"/>
  <c r="X576" i="18"/>
  <c r="W576" i="18"/>
  <c r="V576" i="18"/>
  <c r="U576" i="18"/>
  <c r="T576" i="18"/>
  <c r="S576" i="18"/>
  <c r="R576" i="18"/>
  <c r="Q576" i="18"/>
  <c r="P576" i="18"/>
  <c r="O576" i="18"/>
  <c r="N576" i="18"/>
  <c r="M576" i="18"/>
  <c r="L576" i="18"/>
  <c r="K576" i="18"/>
  <c r="J576" i="18"/>
  <c r="H576" i="18"/>
  <c r="F576" i="18"/>
  <c r="E576" i="18"/>
  <c r="AX575" i="18"/>
  <c r="AW575" i="18"/>
  <c r="AV575" i="18"/>
  <c r="AU575" i="18"/>
  <c r="BD575" i="18" s="1"/>
  <c r="AT575" i="18"/>
  <c r="AS575" i="18"/>
  <c r="AR575" i="18"/>
  <c r="AQ575" i="18"/>
  <c r="AP575" i="18"/>
  <c r="AO575" i="18"/>
  <c r="AN575" i="18"/>
  <c r="BG575" i="18" s="1"/>
  <c r="AM575" i="18"/>
  <c r="BL575" i="18" s="1"/>
  <c r="AL575" i="18"/>
  <c r="AK575" i="18"/>
  <c r="AJ575" i="18"/>
  <c r="AI575" i="18"/>
  <c r="AH575" i="18"/>
  <c r="AG575" i="18"/>
  <c r="AF575" i="18"/>
  <c r="AE575" i="18"/>
  <c r="AD575" i="18"/>
  <c r="AC575" i="18"/>
  <c r="AB575" i="18"/>
  <c r="AA575" i="18"/>
  <c r="Z575" i="18"/>
  <c r="Y575" i="18"/>
  <c r="X575" i="18"/>
  <c r="W575" i="18"/>
  <c r="V575" i="18"/>
  <c r="U575" i="18"/>
  <c r="T575" i="18"/>
  <c r="S575" i="18"/>
  <c r="R575" i="18"/>
  <c r="Q575" i="18"/>
  <c r="P575" i="18"/>
  <c r="O575" i="18"/>
  <c r="N575" i="18"/>
  <c r="M575" i="18"/>
  <c r="L575" i="18"/>
  <c r="K575" i="18"/>
  <c r="J575" i="18"/>
  <c r="H575" i="18"/>
  <c r="F575" i="18"/>
  <c r="E575" i="18"/>
  <c r="AX574" i="18"/>
  <c r="AW574" i="18"/>
  <c r="AV574" i="18"/>
  <c r="AU574" i="18"/>
  <c r="AT574" i="18"/>
  <c r="AS574" i="18"/>
  <c r="AR574" i="18"/>
  <c r="AQ574" i="18"/>
  <c r="BJ574" i="18" s="1"/>
  <c r="AP574" i="18"/>
  <c r="AO574" i="18"/>
  <c r="AN574" i="18"/>
  <c r="BG574" i="18" s="1"/>
  <c r="AM574" i="18"/>
  <c r="AL574" i="18"/>
  <c r="AK574" i="18"/>
  <c r="AJ574" i="18"/>
  <c r="AI574" i="18"/>
  <c r="AH574" i="18"/>
  <c r="AG574" i="18"/>
  <c r="AF574" i="18"/>
  <c r="AE574" i="18"/>
  <c r="AD574" i="18"/>
  <c r="AC574" i="18"/>
  <c r="AB574" i="18"/>
  <c r="AA574" i="18"/>
  <c r="Z574" i="18"/>
  <c r="Y574" i="18"/>
  <c r="X574" i="18"/>
  <c r="W574" i="18"/>
  <c r="V574" i="18"/>
  <c r="U574" i="18"/>
  <c r="T574" i="18"/>
  <c r="S574" i="18"/>
  <c r="R574" i="18"/>
  <c r="Q574" i="18"/>
  <c r="P574" i="18"/>
  <c r="O574" i="18"/>
  <c r="N574" i="18"/>
  <c r="M574" i="18"/>
  <c r="L574" i="18"/>
  <c r="K574" i="18"/>
  <c r="J574" i="18"/>
  <c r="H574" i="18"/>
  <c r="F574" i="18"/>
  <c r="E574" i="18"/>
  <c r="AX573" i="18"/>
  <c r="AW573" i="18"/>
  <c r="AV573" i="18"/>
  <c r="AU573" i="18"/>
  <c r="BD573" i="18" s="1"/>
  <c r="AT573" i="18"/>
  <c r="AS573" i="18"/>
  <c r="AR573" i="18"/>
  <c r="BK573" i="18" s="1"/>
  <c r="AQ573" i="18"/>
  <c r="AP573" i="18"/>
  <c r="AO573" i="18"/>
  <c r="AN573" i="18"/>
  <c r="BG573" i="18" s="1"/>
  <c r="AM573" i="18"/>
  <c r="AL573" i="18"/>
  <c r="AK573" i="18"/>
  <c r="AJ573" i="18"/>
  <c r="AI573" i="18"/>
  <c r="AH573" i="18"/>
  <c r="AG573" i="18"/>
  <c r="AF573" i="18"/>
  <c r="AE573" i="18"/>
  <c r="AD573" i="18"/>
  <c r="AC573" i="18"/>
  <c r="AB573" i="18"/>
  <c r="AA573" i="18"/>
  <c r="Z573" i="18"/>
  <c r="Y573" i="18"/>
  <c r="X573" i="18"/>
  <c r="W573" i="18"/>
  <c r="V573" i="18"/>
  <c r="U573" i="18"/>
  <c r="T573" i="18"/>
  <c r="S573" i="18"/>
  <c r="R573" i="18"/>
  <c r="Q573" i="18"/>
  <c r="P573" i="18"/>
  <c r="O573" i="18"/>
  <c r="N573" i="18"/>
  <c r="M573" i="18"/>
  <c r="L573" i="18"/>
  <c r="K573" i="18"/>
  <c r="J573" i="18"/>
  <c r="H573" i="18"/>
  <c r="F573" i="18"/>
  <c r="E573" i="18"/>
  <c r="AX572" i="18"/>
  <c r="AW572" i="18"/>
  <c r="AV572" i="18"/>
  <c r="AU572" i="18"/>
  <c r="AT572" i="18"/>
  <c r="AS572" i="18"/>
  <c r="AR572" i="18"/>
  <c r="BK572" i="18" s="1"/>
  <c r="AQ572" i="18"/>
  <c r="BJ572" i="18" s="1"/>
  <c r="AP572" i="18"/>
  <c r="AO572" i="18"/>
  <c r="AN572" i="18"/>
  <c r="AM572" i="18"/>
  <c r="AL572" i="18"/>
  <c r="AK572" i="18"/>
  <c r="AJ572" i="18"/>
  <c r="AI572" i="18"/>
  <c r="AH572" i="18"/>
  <c r="AG572" i="18"/>
  <c r="AF572" i="18"/>
  <c r="AE572" i="18"/>
  <c r="AD572" i="18"/>
  <c r="AC572" i="18"/>
  <c r="AB572" i="18"/>
  <c r="AA572" i="18"/>
  <c r="Z572" i="18"/>
  <c r="Y572" i="18"/>
  <c r="X572" i="18"/>
  <c r="W572" i="18"/>
  <c r="V572" i="18"/>
  <c r="U572" i="18"/>
  <c r="T572" i="18"/>
  <c r="S572" i="18"/>
  <c r="R572" i="18"/>
  <c r="Q572" i="18"/>
  <c r="P572" i="18"/>
  <c r="O572" i="18"/>
  <c r="N572" i="18"/>
  <c r="M572" i="18"/>
  <c r="L572" i="18"/>
  <c r="K572" i="18"/>
  <c r="J572" i="18"/>
  <c r="H572" i="18"/>
  <c r="F572" i="18"/>
  <c r="E572" i="18"/>
  <c r="AX571" i="18"/>
  <c r="AW571" i="18"/>
  <c r="AV571" i="18"/>
  <c r="AU571" i="18"/>
  <c r="BD571" i="18" s="1"/>
  <c r="AT571" i="18"/>
  <c r="AS571" i="18"/>
  <c r="AR571" i="18"/>
  <c r="AQ571" i="18"/>
  <c r="AP571" i="18"/>
  <c r="AO571" i="18"/>
  <c r="AN571" i="18"/>
  <c r="BG571" i="18" s="1"/>
  <c r="AM571" i="18"/>
  <c r="BL571" i="18" s="1"/>
  <c r="AL571" i="18"/>
  <c r="AK571" i="18"/>
  <c r="AJ571" i="18"/>
  <c r="AI571" i="18"/>
  <c r="AH571" i="18"/>
  <c r="AG571" i="18"/>
  <c r="AF571" i="18"/>
  <c r="AE571" i="18"/>
  <c r="AD571" i="18"/>
  <c r="AC571" i="18"/>
  <c r="AB571" i="18"/>
  <c r="AA571" i="18"/>
  <c r="Z571" i="18"/>
  <c r="Y571" i="18"/>
  <c r="X571" i="18"/>
  <c r="W571" i="18"/>
  <c r="V571" i="18"/>
  <c r="U571" i="18"/>
  <c r="T571" i="18"/>
  <c r="S571" i="18"/>
  <c r="R571" i="18"/>
  <c r="Q571" i="18"/>
  <c r="P571" i="18"/>
  <c r="O571" i="18"/>
  <c r="N571" i="18"/>
  <c r="M571" i="18"/>
  <c r="L571" i="18"/>
  <c r="K571" i="18"/>
  <c r="J571" i="18"/>
  <c r="H571" i="18"/>
  <c r="F571" i="18"/>
  <c r="E571" i="18"/>
  <c r="AX570" i="18"/>
  <c r="AW570" i="18"/>
  <c r="AV570" i="18"/>
  <c r="AU570" i="18"/>
  <c r="AT570" i="18"/>
  <c r="AS570" i="18"/>
  <c r="AR570" i="18"/>
  <c r="BK570" i="18" s="1"/>
  <c r="AQ570" i="18"/>
  <c r="BJ570" i="18" s="1"/>
  <c r="AP570" i="18"/>
  <c r="AO570" i="18"/>
  <c r="AN570" i="18"/>
  <c r="AM570" i="18"/>
  <c r="AL570" i="18"/>
  <c r="AK570" i="18"/>
  <c r="AJ570" i="18"/>
  <c r="AI570" i="18"/>
  <c r="AH570" i="18"/>
  <c r="AG570" i="18"/>
  <c r="AF570" i="18"/>
  <c r="AE570" i="18"/>
  <c r="AD570" i="18"/>
  <c r="AC570" i="18"/>
  <c r="AB570" i="18"/>
  <c r="AA570" i="18"/>
  <c r="Z570" i="18"/>
  <c r="Y570" i="18"/>
  <c r="X570" i="18"/>
  <c r="W570" i="18"/>
  <c r="V570" i="18"/>
  <c r="U570" i="18"/>
  <c r="T570" i="18"/>
  <c r="S570" i="18"/>
  <c r="R570" i="18"/>
  <c r="Q570" i="18"/>
  <c r="P570" i="18"/>
  <c r="O570" i="18"/>
  <c r="N570" i="18"/>
  <c r="M570" i="18"/>
  <c r="L570" i="18"/>
  <c r="K570" i="18"/>
  <c r="J570" i="18"/>
  <c r="H570" i="18"/>
  <c r="F570" i="18"/>
  <c r="E570" i="18"/>
  <c r="AX569" i="18"/>
  <c r="AW569" i="18"/>
  <c r="AV569" i="18"/>
  <c r="AU569" i="18"/>
  <c r="BD569" i="18" s="1"/>
  <c r="AT569" i="18"/>
  <c r="AS569" i="18"/>
  <c r="AR569" i="18"/>
  <c r="BK569" i="18" s="1"/>
  <c r="AQ569" i="18"/>
  <c r="AP569" i="18"/>
  <c r="AO569" i="18"/>
  <c r="AN569" i="18"/>
  <c r="BG569" i="18" s="1"/>
  <c r="AM569" i="18"/>
  <c r="AL569" i="18"/>
  <c r="AK569" i="18"/>
  <c r="AJ569" i="18"/>
  <c r="AI569" i="18"/>
  <c r="AH569" i="18"/>
  <c r="AG569" i="18"/>
  <c r="AF569" i="18"/>
  <c r="AE569" i="18"/>
  <c r="AD569" i="18"/>
  <c r="AC569" i="18"/>
  <c r="AB569" i="18"/>
  <c r="AA569" i="18"/>
  <c r="Z569" i="18"/>
  <c r="Y569" i="18"/>
  <c r="X569" i="18"/>
  <c r="W569" i="18"/>
  <c r="V569" i="18"/>
  <c r="U569" i="18"/>
  <c r="T569" i="18"/>
  <c r="S569" i="18"/>
  <c r="R569" i="18"/>
  <c r="Q569" i="18"/>
  <c r="P569" i="18"/>
  <c r="O569" i="18"/>
  <c r="N569" i="18"/>
  <c r="M569" i="18"/>
  <c r="L569" i="18"/>
  <c r="K569" i="18"/>
  <c r="J569" i="18"/>
  <c r="H569" i="18"/>
  <c r="F569" i="18"/>
  <c r="E569" i="18"/>
  <c r="AX568" i="18"/>
  <c r="AW568" i="18"/>
  <c r="AV568" i="18"/>
  <c r="AU568" i="18"/>
  <c r="AT568" i="18"/>
  <c r="AS568" i="18"/>
  <c r="AR568" i="18"/>
  <c r="AQ568" i="18"/>
  <c r="BJ568" i="18" s="1"/>
  <c r="AP568" i="18"/>
  <c r="AO568" i="18"/>
  <c r="AN568" i="18"/>
  <c r="AM568" i="18"/>
  <c r="AL568" i="18"/>
  <c r="AK568" i="18"/>
  <c r="AJ568" i="18"/>
  <c r="AI568" i="18"/>
  <c r="AH568" i="18"/>
  <c r="AG568" i="18"/>
  <c r="AF568" i="18"/>
  <c r="AE568" i="18"/>
  <c r="AD568" i="18"/>
  <c r="AC568" i="18"/>
  <c r="AB568" i="18"/>
  <c r="AA568" i="18"/>
  <c r="Z568" i="18"/>
  <c r="Y568" i="18"/>
  <c r="X568" i="18"/>
  <c r="W568" i="18"/>
  <c r="V568" i="18"/>
  <c r="U568" i="18"/>
  <c r="T568" i="18"/>
  <c r="S568" i="18"/>
  <c r="R568" i="18"/>
  <c r="Q568" i="18"/>
  <c r="P568" i="18"/>
  <c r="O568" i="18"/>
  <c r="N568" i="18"/>
  <c r="M568" i="18"/>
  <c r="L568" i="18"/>
  <c r="K568" i="18"/>
  <c r="J568" i="18"/>
  <c r="H568" i="18"/>
  <c r="F568" i="18"/>
  <c r="E568" i="18"/>
  <c r="AX567" i="18"/>
  <c r="AW567" i="18"/>
  <c r="AV567" i="18"/>
  <c r="AU567" i="18"/>
  <c r="BD567" i="18" s="1"/>
  <c r="AT567" i="18"/>
  <c r="AS567" i="18"/>
  <c r="AR567" i="18"/>
  <c r="BK567" i="18" s="1"/>
  <c r="AQ567" i="18"/>
  <c r="AP567" i="18"/>
  <c r="AO567" i="18"/>
  <c r="AN567" i="18"/>
  <c r="AM567" i="18"/>
  <c r="BL567" i="18" s="1"/>
  <c r="AL567" i="18"/>
  <c r="AK567" i="18"/>
  <c r="AJ567" i="18"/>
  <c r="AI567" i="18"/>
  <c r="AH567" i="18"/>
  <c r="AG567" i="18"/>
  <c r="AF567" i="18"/>
  <c r="AE567" i="18"/>
  <c r="AD567" i="18"/>
  <c r="AC567" i="18"/>
  <c r="AB567" i="18"/>
  <c r="AA567" i="18"/>
  <c r="Z567" i="18"/>
  <c r="Y567" i="18"/>
  <c r="X567" i="18"/>
  <c r="W567" i="18"/>
  <c r="V567" i="18"/>
  <c r="U567" i="18"/>
  <c r="T567" i="18"/>
  <c r="S567" i="18"/>
  <c r="R567" i="18"/>
  <c r="Q567" i="18"/>
  <c r="P567" i="18"/>
  <c r="O567" i="18"/>
  <c r="N567" i="18"/>
  <c r="M567" i="18"/>
  <c r="L567" i="18"/>
  <c r="K567" i="18"/>
  <c r="J567" i="18"/>
  <c r="H567" i="18"/>
  <c r="F567" i="18"/>
  <c r="E567" i="18"/>
  <c r="AX566" i="18"/>
  <c r="AW566" i="18"/>
  <c r="AV566" i="18"/>
  <c r="AU566" i="18"/>
  <c r="AT566" i="18"/>
  <c r="AS566" i="18"/>
  <c r="AR566" i="18"/>
  <c r="BK566" i="18" s="1"/>
  <c r="AQ566" i="18"/>
  <c r="BJ566" i="18" s="1"/>
  <c r="AP566" i="18"/>
  <c r="AO566" i="18"/>
  <c r="AN566" i="18"/>
  <c r="AM566" i="18"/>
  <c r="AL566" i="18"/>
  <c r="AK566" i="18"/>
  <c r="AJ566" i="18"/>
  <c r="AI566" i="18"/>
  <c r="AH566" i="18"/>
  <c r="AG566" i="18"/>
  <c r="AF566" i="18"/>
  <c r="AE566" i="18"/>
  <c r="AD566" i="18"/>
  <c r="AC566" i="18"/>
  <c r="AB566" i="18"/>
  <c r="AA566" i="18"/>
  <c r="Z566" i="18"/>
  <c r="Y566" i="18"/>
  <c r="X566" i="18"/>
  <c r="W566" i="18"/>
  <c r="V566" i="18"/>
  <c r="U566" i="18"/>
  <c r="T566" i="18"/>
  <c r="S566" i="18"/>
  <c r="R566" i="18"/>
  <c r="Q566" i="18"/>
  <c r="P566" i="18"/>
  <c r="O566" i="18"/>
  <c r="N566" i="18"/>
  <c r="M566" i="18"/>
  <c r="L566" i="18"/>
  <c r="K566" i="18"/>
  <c r="J566" i="18"/>
  <c r="H566" i="18"/>
  <c r="F566" i="18"/>
  <c r="E566" i="18"/>
  <c r="AX565" i="18"/>
  <c r="AW565" i="18"/>
  <c r="AV565" i="18"/>
  <c r="AU565" i="18"/>
  <c r="BD565" i="18" s="1"/>
  <c r="AT565" i="18"/>
  <c r="AS565" i="18"/>
  <c r="AR565" i="18"/>
  <c r="BK565" i="18" s="1"/>
  <c r="AQ565" i="18"/>
  <c r="AP565" i="18"/>
  <c r="BI565" i="18" s="1"/>
  <c r="AO565" i="18"/>
  <c r="AN565" i="18"/>
  <c r="AM565" i="18"/>
  <c r="BL565" i="18" s="1"/>
  <c r="AL565" i="18"/>
  <c r="AK565" i="18"/>
  <c r="AJ565" i="18"/>
  <c r="AI565" i="18"/>
  <c r="AH565" i="18"/>
  <c r="AG565" i="18"/>
  <c r="AF565" i="18"/>
  <c r="AE565" i="18"/>
  <c r="AD565" i="18"/>
  <c r="AC565" i="18"/>
  <c r="AB565" i="18"/>
  <c r="AA565" i="18"/>
  <c r="Z565" i="18"/>
  <c r="Y565" i="18"/>
  <c r="X565" i="18"/>
  <c r="W565" i="18"/>
  <c r="V565" i="18"/>
  <c r="U565" i="18"/>
  <c r="T565" i="18"/>
  <c r="S565" i="18"/>
  <c r="R565" i="18"/>
  <c r="Q565" i="18"/>
  <c r="P565" i="18"/>
  <c r="O565" i="18"/>
  <c r="N565" i="18"/>
  <c r="M565" i="18"/>
  <c r="L565" i="18"/>
  <c r="K565" i="18"/>
  <c r="J565" i="18"/>
  <c r="H565" i="18"/>
  <c r="F565" i="18"/>
  <c r="E565" i="18"/>
  <c r="AX564" i="18"/>
  <c r="AW564" i="18"/>
  <c r="AV564" i="18"/>
  <c r="AU564" i="18"/>
  <c r="AT564" i="18"/>
  <c r="AS564" i="18"/>
  <c r="AR564" i="18"/>
  <c r="AQ564" i="18"/>
  <c r="BJ564" i="18" s="1"/>
  <c r="AP564" i="18"/>
  <c r="AO564" i="18"/>
  <c r="AN564" i="18"/>
  <c r="AM564" i="18"/>
  <c r="AL564" i="18"/>
  <c r="AK564" i="18"/>
  <c r="AJ564" i="18"/>
  <c r="AI564" i="18"/>
  <c r="AH564" i="18"/>
  <c r="AG564" i="18"/>
  <c r="AF564" i="18"/>
  <c r="AE564" i="18"/>
  <c r="AD564" i="18"/>
  <c r="AC564" i="18"/>
  <c r="AB564" i="18"/>
  <c r="AA564" i="18"/>
  <c r="Z564" i="18"/>
  <c r="Y564" i="18"/>
  <c r="X564" i="18"/>
  <c r="W564" i="18"/>
  <c r="V564" i="18"/>
  <c r="U564" i="18"/>
  <c r="T564" i="18"/>
  <c r="S564" i="18"/>
  <c r="R564" i="18"/>
  <c r="Q564" i="18"/>
  <c r="P564" i="18"/>
  <c r="O564" i="18"/>
  <c r="N564" i="18"/>
  <c r="M564" i="18"/>
  <c r="L564" i="18"/>
  <c r="K564" i="18"/>
  <c r="J564" i="18"/>
  <c r="H564" i="18"/>
  <c r="F564" i="18"/>
  <c r="E564" i="18"/>
  <c r="AX563" i="18"/>
  <c r="AW563" i="18"/>
  <c r="AV563" i="18"/>
  <c r="AU563" i="18"/>
  <c r="BD563" i="18" s="1"/>
  <c r="AT563" i="18"/>
  <c r="AS563" i="18"/>
  <c r="AR563" i="18"/>
  <c r="BK563" i="18" s="1"/>
  <c r="AQ563" i="18"/>
  <c r="AP563" i="18"/>
  <c r="BI563" i="18" s="1"/>
  <c r="AO563" i="18"/>
  <c r="AN563" i="18"/>
  <c r="BG563" i="18" s="1"/>
  <c r="AM563" i="18"/>
  <c r="BL563" i="18" s="1"/>
  <c r="AL563" i="18"/>
  <c r="AK563" i="18"/>
  <c r="AJ563" i="18"/>
  <c r="AI563" i="18"/>
  <c r="AH563" i="18"/>
  <c r="AG563" i="18"/>
  <c r="AF563" i="18"/>
  <c r="AE563" i="18"/>
  <c r="AD563" i="18"/>
  <c r="AC563" i="18"/>
  <c r="AB563" i="18"/>
  <c r="AA563" i="18"/>
  <c r="Z563" i="18"/>
  <c r="Y563" i="18"/>
  <c r="X563" i="18"/>
  <c r="W563" i="18"/>
  <c r="V563" i="18"/>
  <c r="U563" i="18"/>
  <c r="T563" i="18"/>
  <c r="S563" i="18"/>
  <c r="R563" i="18"/>
  <c r="Q563" i="18"/>
  <c r="P563" i="18"/>
  <c r="O563" i="18"/>
  <c r="N563" i="18"/>
  <c r="M563" i="18"/>
  <c r="L563" i="18"/>
  <c r="K563" i="18"/>
  <c r="J563" i="18"/>
  <c r="H563" i="18"/>
  <c r="F563" i="18"/>
  <c r="E563" i="18"/>
  <c r="AX562" i="18"/>
  <c r="AW562" i="18"/>
  <c r="AV562" i="18"/>
  <c r="AU562" i="18"/>
  <c r="AT562" i="18"/>
  <c r="AS562" i="18"/>
  <c r="AR562" i="18"/>
  <c r="AQ562" i="18"/>
  <c r="BJ562" i="18" s="1"/>
  <c r="AP562" i="18"/>
  <c r="AO562" i="18"/>
  <c r="AN562" i="18"/>
  <c r="AM562" i="18"/>
  <c r="AL562" i="18"/>
  <c r="AK562" i="18"/>
  <c r="AJ562" i="18"/>
  <c r="AI562" i="18"/>
  <c r="AH562" i="18"/>
  <c r="AG562" i="18"/>
  <c r="AF562" i="18"/>
  <c r="AE562" i="18"/>
  <c r="AD562" i="18"/>
  <c r="AC562" i="18"/>
  <c r="AB562" i="18"/>
  <c r="AA562" i="18"/>
  <c r="Z562" i="18"/>
  <c r="Y562" i="18"/>
  <c r="X562" i="18"/>
  <c r="W562" i="18"/>
  <c r="V562" i="18"/>
  <c r="U562" i="18"/>
  <c r="T562" i="18"/>
  <c r="S562" i="18"/>
  <c r="R562" i="18"/>
  <c r="Q562" i="18"/>
  <c r="P562" i="18"/>
  <c r="O562" i="18"/>
  <c r="N562" i="18"/>
  <c r="M562" i="18"/>
  <c r="L562" i="18"/>
  <c r="K562" i="18"/>
  <c r="J562" i="18"/>
  <c r="H562" i="18"/>
  <c r="F562" i="18"/>
  <c r="E562" i="18"/>
  <c r="AX561" i="18"/>
  <c r="AW561" i="18"/>
  <c r="AV561" i="18"/>
  <c r="AU561" i="18"/>
  <c r="BD561" i="18" s="1"/>
  <c r="AT561" i="18"/>
  <c r="AS561" i="18"/>
  <c r="AR561" i="18"/>
  <c r="AQ561" i="18"/>
  <c r="AP561" i="18"/>
  <c r="BI561" i="18" s="1"/>
  <c r="AO561" i="18"/>
  <c r="AN561" i="18"/>
  <c r="BG561" i="18" s="1"/>
  <c r="AM561" i="18"/>
  <c r="BL561" i="18" s="1"/>
  <c r="AL561" i="18"/>
  <c r="AK561" i="18"/>
  <c r="AJ561" i="18"/>
  <c r="AI561" i="18"/>
  <c r="AH561" i="18"/>
  <c r="AG561" i="18"/>
  <c r="AF561" i="18"/>
  <c r="AE561" i="18"/>
  <c r="AD561" i="18"/>
  <c r="AC561" i="18"/>
  <c r="AB561" i="18"/>
  <c r="AA561" i="18"/>
  <c r="Z561" i="18"/>
  <c r="Y561" i="18"/>
  <c r="X561" i="18"/>
  <c r="W561" i="18"/>
  <c r="V561" i="18"/>
  <c r="U561" i="18"/>
  <c r="T561" i="18"/>
  <c r="S561" i="18"/>
  <c r="R561" i="18"/>
  <c r="Q561" i="18"/>
  <c r="P561" i="18"/>
  <c r="O561" i="18"/>
  <c r="N561" i="18"/>
  <c r="M561" i="18"/>
  <c r="L561" i="18"/>
  <c r="K561" i="18"/>
  <c r="J561" i="18"/>
  <c r="H561" i="18"/>
  <c r="F561" i="18"/>
  <c r="E561" i="18"/>
  <c r="AX560" i="18"/>
  <c r="AW560" i="18"/>
  <c r="AV560" i="18"/>
  <c r="AU560" i="18"/>
  <c r="AT560" i="18"/>
  <c r="AS560" i="18"/>
  <c r="AR560" i="18"/>
  <c r="BK560" i="18" s="1"/>
  <c r="AQ560" i="18"/>
  <c r="BJ560" i="18" s="1"/>
  <c r="AP560" i="18"/>
  <c r="AO560" i="18"/>
  <c r="AN560" i="18"/>
  <c r="AM560" i="18"/>
  <c r="AL560" i="18"/>
  <c r="AK560" i="18"/>
  <c r="AJ560" i="18"/>
  <c r="AI560" i="18"/>
  <c r="AH560" i="18"/>
  <c r="AG560" i="18"/>
  <c r="AF560" i="18"/>
  <c r="AE560" i="18"/>
  <c r="AD560" i="18"/>
  <c r="AC560" i="18"/>
  <c r="AB560" i="18"/>
  <c r="AA560" i="18"/>
  <c r="Z560" i="18"/>
  <c r="Y560" i="18"/>
  <c r="X560" i="18"/>
  <c r="W560" i="18"/>
  <c r="V560" i="18"/>
  <c r="U560" i="18"/>
  <c r="T560" i="18"/>
  <c r="S560" i="18"/>
  <c r="R560" i="18"/>
  <c r="Q560" i="18"/>
  <c r="P560" i="18"/>
  <c r="O560" i="18"/>
  <c r="N560" i="18"/>
  <c r="M560" i="18"/>
  <c r="L560" i="18"/>
  <c r="K560" i="18"/>
  <c r="J560" i="18"/>
  <c r="H560" i="18"/>
  <c r="F560" i="18"/>
  <c r="E560" i="18"/>
  <c r="AX559" i="18"/>
  <c r="AW559" i="18"/>
  <c r="AV559" i="18"/>
  <c r="AU559" i="18"/>
  <c r="BD559" i="18" s="1"/>
  <c r="AT559" i="18"/>
  <c r="AS559" i="18"/>
  <c r="AR559" i="18"/>
  <c r="BK559" i="18" s="1"/>
  <c r="AQ559" i="18"/>
  <c r="AP559" i="18"/>
  <c r="AO559" i="18"/>
  <c r="AN559" i="18"/>
  <c r="BG559" i="18" s="1"/>
  <c r="AM559" i="18"/>
  <c r="BL559" i="18" s="1"/>
  <c r="AL559" i="18"/>
  <c r="AK559" i="18"/>
  <c r="AJ559" i="18"/>
  <c r="AI559" i="18"/>
  <c r="AH559" i="18"/>
  <c r="AG559" i="18"/>
  <c r="AF559" i="18"/>
  <c r="AE559" i="18"/>
  <c r="AD559" i="18"/>
  <c r="AC559" i="18"/>
  <c r="AB559" i="18"/>
  <c r="AA559" i="18"/>
  <c r="Z559" i="18"/>
  <c r="Y559" i="18"/>
  <c r="X559" i="18"/>
  <c r="W559" i="18"/>
  <c r="V559" i="18"/>
  <c r="U559" i="18"/>
  <c r="T559" i="18"/>
  <c r="S559" i="18"/>
  <c r="R559" i="18"/>
  <c r="Q559" i="18"/>
  <c r="P559" i="18"/>
  <c r="O559" i="18"/>
  <c r="N559" i="18"/>
  <c r="M559" i="18"/>
  <c r="L559" i="18"/>
  <c r="K559" i="18"/>
  <c r="J559" i="18"/>
  <c r="H559" i="18"/>
  <c r="F559" i="18"/>
  <c r="E559" i="18"/>
  <c r="AX558" i="18"/>
  <c r="AW558" i="18"/>
  <c r="AV558" i="18"/>
  <c r="AU558" i="18"/>
  <c r="AT558" i="18"/>
  <c r="AS558" i="18"/>
  <c r="AR558" i="18"/>
  <c r="AQ558" i="18"/>
  <c r="BJ558" i="18" s="1"/>
  <c r="AP558" i="18"/>
  <c r="AO558" i="18"/>
  <c r="AN558" i="18"/>
  <c r="BG558" i="18" s="1"/>
  <c r="AM558" i="18"/>
  <c r="AL558" i="18"/>
  <c r="AK558" i="18"/>
  <c r="AJ558" i="18"/>
  <c r="AI558" i="18"/>
  <c r="AH558" i="18"/>
  <c r="AG558" i="18"/>
  <c r="AF558" i="18"/>
  <c r="AE558" i="18"/>
  <c r="AD558" i="18"/>
  <c r="AC558" i="18"/>
  <c r="AB558" i="18"/>
  <c r="AA558" i="18"/>
  <c r="Z558" i="18"/>
  <c r="Y558" i="18"/>
  <c r="X558" i="18"/>
  <c r="W558" i="18"/>
  <c r="V558" i="18"/>
  <c r="U558" i="18"/>
  <c r="T558" i="18"/>
  <c r="S558" i="18"/>
  <c r="R558" i="18"/>
  <c r="Q558" i="18"/>
  <c r="P558" i="18"/>
  <c r="O558" i="18"/>
  <c r="N558" i="18"/>
  <c r="M558" i="18"/>
  <c r="L558" i="18"/>
  <c r="K558" i="18"/>
  <c r="J558" i="18"/>
  <c r="H558" i="18"/>
  <c r="F558" i="18"/>
  <c r="E558" i="18"/>
  <c r="AX557" i="18"/>
  <c r="AW557" i="18"/>
  <c r="AV557" i="18"/>
  <c r="AU557" i="18"/>
  <c r="BD557" i="18" s="1"/>
  <c r="AT557" i="18"/>
  <c r="AS557" i="18"/>
  <c r="AR557" i="18"/>
  <c r="BK557" i="18" s="1"/>
  <c r="AQ557" i="18"/>
  <c r="AP557" i="18"/>
  <c r="AO557" i="18"/>
  <c r="AN557" i="18"/>
  <c r="BG557" i="18" s="1"/>
  <c r="AM557" i="18"/>
  <c r="BL557" i="18" s="1"/>
  <c r="AL557" i="18"/>
  <c r="AK557" i="18"/>
  <c r="AJ557" i="18"/>
  <c r="AI557" i="18"/>
  <c r="AH557" i="18"/>
  <c r="AG557" i="18"/>
  <c r="AF557" i="18"/>
  <c r="AE557" i="18"/>
  <c r="AD557" i="18"/>
  <c r="AC557" i="18"/>
  <c r="AB557" i="18"/>
  <c r="AA557" i="18"/>
  <c r="Z557" i="18"/>
  <c r="Y557" i="18"/>
  <c r="X557" i="18"/>
  <c r="W557" i="18"/>
  <c r="V557" i="18"/>
  <c r="U557" i="18"/>
  <c r="T557" i="18"/>
  <c r="S557" i="18"/>
  <c r="R557" i="18"/>
  <c r="Q557" i="18"/>
  <c r="P557" i="18"/>
  <c r="O557" i="18"/>
  <c r="N557" i="18"/>
  <c r="M557" i="18"/>
  <c r="L557" i="18"/>
  <c r="K557" i="18"/>
  <c r="J557" i="18"/>
  <c r="H557" i="18"/>
  <c r="F557" i="18"/>
  <c r="E557" i="18"/>
  <c r="AX556" i="18"/>
  <c r="AW556" i="18"/>
  <c r="AV556" i="18"/>
  <c r="AU556" i="18"/>
  <c r="AT556" i="18"/>
  <c r="AS556" i="18"/>
  <c r="AR556" i="18"/>
  <c r="BK556" i="18" s="1"/>
  <c r="AQ556" i="18"/>
  <c r="BJ556" i="18" s="1"/>
  <c r="AP556" i="18"/>
  <c r="AO556" i="18"/>
  <c r="AN556" i="18"/>
  <c r="BG556" i="18" s="1"/>
  <c r="AM556" i="18"/>
  <c r="AL556" i="18"/>
  <c r="AK556" i="18"/>
  <c r="AJ556" i="18"/>
  <c r="AI556" i="18"/>
  <c r="AH556" i="18"/>
  <c r="AG556" i="18"/>
  <c r="AF556" i="18"/>
  <c r="AE556" i="18"/>
  <c r="AD556" i="18"/>
  <c r="AC556" i="18"/>
  <c r="AB556" i="18"/>
  <c r="AA556" i="18"/>
  <c r="Z556" i="18"/>
  <c r="Y556" i="18"/>
  <c r="X556" i="18"/>
  <c r="W556" i="18"/>
  <c r="V556" i="18"/>
  <c r="U556" i="18"/>
  <c r="T556" i="18"/>
  <c r="S556" i="18"/>
  <c r="R556" i="18"/>
  <c r="Q556" i="18"/>
  <c r="P556" i="18"/>
  <c r="O556" i="18"/>
  <c r="N556" i="18"/>
  <c r="M556" i="18"/>
  <c r="L556" i="18"/>
  <c r="K556" i="18"/>
  <c r="J556" i="18"/>
  <c r="H556" i="18"/>
  <c r="F556" i="18"/>
  <c r="E556" i="18"/>
  <c r="AX555" i="18"/>
  <c r="AW555" i="18"/>
  <c r="AV555" i="18"/>
  <c r="AU555" i="18"/>
  <c r="AT555" i="18"/>
  <c r="AS555" i="18"/>
  <c r="AR555" i="18"/>
  <c r="AQ555" i="18"/>
  <c r="AP555" i="18"/>
  <c r="BI555" i="18" s="1"/>
  <c r="AO555" i="18"/>
  <c r="AN555" i="18"/>
  <c r="AM555" i="18"/>
  <c r="AL555" i="18"/>
  <c r="AK555" i="18"/>
  <c r="AJ555" i="18"/>
  <c r="AI555" i="18"/>
  <c r="AH555" i="18"/>
  <c r="AG555" i="18"/>
  <c r="AF555" i="18"/>
  <c r="AE555" i="18"/>
  <c r="AD555" i="18"/>
  <c r="AC555" i="18"/>
  <c r="AB555" i="18"/>
  <c r="AA555" i="18"/>
  <c r="Z555" i="18"/>
  <c r="Y555" i="18"/>
  <c r="X555" i="18"/>
  <c r="W555" i="18"/>
  <c r="V555" i="18"/>
  <c r="U555" i="18"/>
  <c r="T555" i="18"/>
  <c r="S555" i="18"/>
  <c r="R555" i="18"/>
  <c r="Q555" i="18"/>
  <c r="P555" i="18"/>
  <c r="O555" i="18"/>
  <c r="N555" i="18"/>
  <c r="M555" i="18"/>
  <c r="L555" i="18"/>
  <c r="K555" i="18"/>
  <c r="J555" i="18"/>
  <c r="H555" i="18"/>
  <c r="F555" i="18"/>
  <c r="E555" i="18"/>
  <c r="AX554" i="18"/>
  <c r="AW554" i="18"/>
  <c r="AV554" i="18"/>
  <c r="AU554" i="18"/>
  <c r="AT554" i="18"/>
  <c r="AS554" i="18"/>
  <c r="AR554" i="18"/>
  <c r="BK554" i="18" s="1"/>
  <c r="AQ554" i="18"/>
  <c r="BJ554" i="18" s="1"/>
  <c r="AP554" i="18"/>
  <c r="AO554" i="18"/>
  <c r="AN554" i="18"/>
  <c r="AM554" i="18"/>
  <c r="AL554" i="18"/>
  <c r="AK554" i="18"/>
  <c r="AJ554" i="18"/>
  <c r="AI554" i="18"/>
  <c r="AH554" i="18"/>
  <c r="AG554" i="18"/>
  <c r="AF554" i="18"/>
  <c r="AE554" i="18"/>
  <c r="AD554" i="18"/>
  <c r="AC554" i="18"/>
  <c r="AB554" i="18"/>
  <c r="AA554" i="18"/>
  <c r="Z554" i="18"/>
  <c r="Y554" i="18"/>
  <c r="X554" i="18"/>
  <c r="W554" i="18"/>
  <c r="V554" i="18"/>
  <c r="U554" i="18"/>
  <c r="T554" i="18"/>
  <c r="S554" i="18"/>
  <c r="R554" i="18"/>
  <c r="Q554" i="18"/>
  <c r="P554" i="18"/>
  <c r="O554" i="18"/>
  <c r="N554" i="18"/>
  <c r="M554" i="18"/>
  <c r="L554" i="18"/>
  <c r="K554" i="18"/>
  <c r="J554" i="18"/>
  <c r="H554" i="18"/>
  <c r="F554" i="18"/>
  <c r="E554" i="18"/>
  <c r="AX551" i="18"/>
  <c r="AW551" i="18"/>
  <c r="AV551" i="18"/>
  <c r="AU551" i="18"/>
  <c r="BD551" i="18" s="1"/>
  <c r="AT551" i="18"/>
  <c r="AS551" i="18"/>
  <c r="AR551" i="18"/>
  <c r="AQ551" i="18"/>
  <c r="AP551" i="18"/>
  <c r="AO551" i="18"/>
  <c r="AN551" i="18"/>
  <c r="AM551" i="18"/>
  <c r="AL551" i="18"/>
  <c r="AK551" i="18"/>
  <c r="AJ551" i="18"/>
  <c r="AI551" i="18"/>
  <c r="AH551" i="18"/>
  <c r="AG551" i="18"/>
  <c r="AF551" i="18"/>
  <c r="AE551" i="18"/>
  <c r="AD551" i="18"/>
  <c r="AC551" i="18"/>
  <c r="AB551" i="18"/>
  <c r="AA551" i="18"/>
  <c r="Z551" i="18"/>
  <c r="Y551" i="18"/>
  <c r="X551" i="18"/>
  <c r="W551" i="18"/>
  <c r="V551" i="18"/>
  <c r="U551" i="18"/>
  <c r="T551" i="18"/>
  <c r="S551" i="18"/>
  <c r="R551" i="18"/>
  <c r="Q551" i="18"/>
  <c r="P551" i="18"/>
  <c r="O551" i="18"/>
  <c r="N551" i="18"/>
  <c r="M551" i="18"/>
  <c r="L551" i="18"/>
  <c r="K551" i="18"/>
  <c r="J551" i="18"/>
  <c r="H551" i="18"/>
  <c r="F551" i="18"/>
  <c r="E551" i="18"/>
  <c r="AX550" i="18"/>
  <c r="AW550" i="18"/>
  <c r="AV550" i="18"/>
  <c r="AU550" i="18"/>
  <c r="BD550" i="18" s="1"/>
  <c r="AT550" i="18"/>
  <c r="AS550" i="18"/>
  <c r="AR550" i="18"/>
  <c r="AQ550" i="18"/>
  <c r="AP550" i="18"/>
  <c r="BI550" i="18" s="1"/>
  <c r="AO550" i="18"/>
  <c r="AN550" i="18"/>
  <c r="BG550" i="18" s="1"/>
  <c r="AM550" i="18"/>
  <c r="BL550" i="18" s="1"/>
  <c r="AL550" i="18"/>
  <c r="AK550" i="18"/>
  <c r="AJ550" i="18"/>
  <c r="AI550" i="18"/>
  <c r="AH550" i="18"/>
  <c r="AG550" i="18"/>
  <c r="AF550" i="18"/>
  <c r="AE550" i="18"/>
  <c r="AD550" i="18"/>
  <c r="AC550" i="18"/>
  <c r="AB550" i="18"/>
  <c r="AA550" i="18"/>
  <c r="Z550" i="18"/>
  <c r="Y550" i="18"/>
  <c r="X550" i="18"/>
  <c r="W550" i="18"/>
  <c r="V550" i="18"/>
  <c r="U550" i="18"/>
  <c r="T550" i="18"/>
  <c r="S550" i="18"/>
  <c r="R550" i="18"/>
  <c r="Q550" i="18"/>
  <c r="P550" i="18"/>
  <c r="O550" i="18"/>
  <c r="N550" i="18"/>
  <c r="M550" i="18"/>
  <c r="L550" i="18"/>
  <c r="K550" i="18"/>
  <c r="J550" i="18"/>
  <c r="H550" i="18"/>
  <c r="F550" i="18"/>
  <c r="E550" i="18"/>
  <c r="AX549" i="18"/>
  <c r="AW549" i="18"/>
  <c r="AV549" i="18"/>
  <c r="AU549" i="18"/>
  <c r="BD549" i="18" s="1"/>
  <c r="AT549" i="18"/>
  <c r="AS549" i="18"/>
  <c r="AR549" i="18"/>
  <c r="BK549" i="18" s="1"/>
  <c r="AQ549" i="18"/>
  <c r="BJ549" i="18" s="1"/>
  <c r="AP549" i="18"/>
  <c r="AO549" i="18"/>
  <c r="AN549" i="18"/>
  <c r="AM549" i="18"/>
  <c r="AL549" i="18"/>
  <c r="AK549" i="18"/>
  <c r="AJ549" i="18"/>
  <c r="AI549" i="18"/>
  <c r="AH549" i="18"/>
  <c r="AG549" i="18"/>
  <c r="AF549" i="18"/>
  <c r="AE549" i="18"/>
  <c r="AD549" i="18"/>
  <c r="AC549" i="18"/>
  <c r="AB549" i="18"/>
  <c r="AA549" i="18"/>
  <c r="Z549" i="18"/>
  <c r="Y549" i="18"/>
  <c r="X549" i="18"/>
  <c r="W549" i="18"/>
  <c r="V549" i="18"/>
  <c r="U549" i="18"/>
  <c r="T549" i="18"/>
  <c r="S549" i="18"/>
  <c r="R549" i="18"/>
  <c r="Q549" i="18"/>
  <c r="P549" i="18"/>
  <c r="O549" i="18"/>
  <c r="N549" i="18"/>
  <c r="M549" i="18"/>
  <c r="L549" i="18"/>
  <c r="K549" i="18"/>
  <c r="J549" i="18"/>
  <c r="H549" i="18"/>
  <c r="F549" i="18"/>
  <c r="E549" i="18"/>
  <c r="AX548" i="18"/>
  <c r="AW548" i="18"/>
  <c r="AV548" i="18"/>
  <c r="AU548" i="18"/>
  <c r="BD548" i="18" s="1"/>
  <c r="AT548" i="18"/>
  <c r="AS548" i="18"/>
  <c r="AR548" i="18"/>
  <c r="AQ548" i="18"/>
  <c r="AP548" i="18"/>
  <c r="BI548" i="18" s="1"/>
  <c r="AO548" i="18"/>
  <c r="AN548" i="18"/>
  <c r="AM548" i="18"/>
  <c r="AL548" i="18"/>
  <c r="AK548" i="18"/>
  <c r="AJ548" i="18"/>
  <c r="AI548" i="18"/>
  <c r="AH548" i="18"/>
  <c r="AG548" i="18"/>
  <c r="AF548" i="18"/>
  <c r="AE548" i="18"/>
  <c r="AD548" i="18"/>
  <c r="AC548" i="18"/>
  <c r="AB548" i="18"/>
  <c r="AA548" i="18"/>
  <c r="Z548" i="18"/>
  <c r="Y548" i="18"/>
  <c r="X548" i="18"/>
  <c r="W548" i="18"/>
  <c r="V548" i="18"/>
  <c r="U548" i="18"/>
  <c r="T548" i="18"/>
  <c r="S548" i="18"/>
  <c r="R548" i="18"/>
  <c r="Q548" i="18"/>
  <c r="P548" i="18"/>
  <c r="O548" i="18"/>
  <c r="N548" i="18"/>
  <c r="M548" i="18"/>
  <c r="L548" i="18"/>
  <c r="K548" i="18"/>
  <c r="J548" i="18"/>
  <c r="H548" i="18"/>
  <c r="F548" i="18"/>
  <c r="E548" i="18"/>
  <c r="AX547" i="18"/>
  <c r="AW547" i="18"/>
  <c r="AV547" i="18"/>
  <c r="AU547" i="18"/>
  <c r="AT547" i="18"/>
  <c r="AS547" i="18"/>
  <c r="AR547" i="18"/>
  <c r="AQ547" i="18"/>
  <c r="AP547" i="18"/>
  <c r="AO547" i="18"/>
  <c r="AN547" i="18"/>
  <c r="AM547" i="18"/>
  <c r="AL547" i="18"/>
  <c r="AK547" i="18"/>
  <c r="AJ547" i="18"/>
  <c r="AI547" i="18"/>
  <c r="AH547" i="18"/>
  <c r="AG547" i="18"/>
  <c r="AF547" i="18"/>
  <c r="AE547" i="18"/>
  <c r="AD547" i="18"/>
  <c r="AC547" i="18"/>
  <c r="AB547" i="18"/>
  <c r="AA547" i="18"/>
  <c r="Z547" i="18"/>
  <c r="Y547" i="18"/>
  <c r="X547" i="18"/>
  <c r="W547" i="18"/>
  <c r="V547" i="18"/>
  <c r="U547" i="18"/>
  <c r="T547" i="18"/>
  <c r="S547" i="18"/>
  <c r="R547" i="18"/>
  <c r="Q547" i="18"/>
  <c r="P547" i="18"/>
  <c r="O547" i="18"/>
  <c r="N547" i="18"/>
  <c r="M547" i="18"/>
  <c r="L547" i="18"/>
  <c r="K547" i="18"/>
  <c r="J547" i="18"/>
  <c r="H547" i="18"/>
  <c r="F547" i="18"/>
  <c r="E547" i="18"/>
  <c r="AX546" i="18"/>
  <c r="AW546" i="18"/>
  <c r="AV546" i="18"/>
  <c r="AU546" i="18"/>
  <c r="AT546" i="18"/>
  <c r="AS546" i="18"/>
  <c r="AR546" i="18"/>
  <c r="AQ546" i="18"/>
  <c r="BJ546" i="18" s="1"/>
  <c r="AP546" i="18"/>
  <c r="BI546" i="18" s="1"/>
  <c r="AO546" i="18"/>
  <c r="AN546" i="18"/>
  <c r="BG546" i="18" s="1"/>
  <c r="AM546" i="18"/>
  <c r="BL546" i="18" s="1"/>
  <c r="AL546" i="18"/>
  <c r="AK546" i="18"/>
  <c r="AJ546" i="18"/>
  <c r="AI546" i="18"/>
  <c r="AH546" i="18"/>
  <c r="AG546" i="18"/>
  <c r="AF546" i="18"/>
  <c r="AE546" i="18"/>
  <c r="AD546" i="18"/>
  <c r="AC546" i="18"/>
  <c r="AB546" i="18"/>
  <c r="AA546" i="18"/>
  <c r="Z546" i="18"/>
  <c r="Y546" i="18"/>
  <c r="X546" i="18"/>
  <c r="W546" i="18"/>
  <c r="V546" i="18"/>
  <c r="U546" i="18"/>
  <c r="T546" i="18"/>
  <c r="S546" i="18"/>
  <c r="R546" i="18"/>
  <c r="Q546" i="18"/>
  <c r="P546" i="18"/>
  <c r="O546" i="18"/>
  <c r="N546" i="18"/>
  <c r="M546" i="18"/>
  <c r="L546" i="18"/>
  <c r="K546" i="18"/>
  <c r="J546" i="18"/>
  <c r="H546" i="18"/>
  <c r="F546" i="18"/>
  <c r="E546" i="18"/>
  <c r="AX545" i="18"/>
  <c r="AW545" i="18"/>
  <c r="AV545" i="18"/>
  <c r="AU545" i="18"/>
  <c r="BD545" i="18" s="1"/>
  <c r="AT545" i="18"/>
  <c r="AS545" i="18"/>
  <c r="AR545" i="18"/>
  <c r="BK545" i="18" s="1"/>
  <c r="AQ545" i="18"/>
  <c r="BJ545" i="18" s="1"/>
  <c r="AP545" i="18"/>
  <c r="AO545" i="18"/>
  <c r="AN545" i="18"/>
  <c r="AM545" i="18"/>
  <c r="AL545" i="18"/>
  <c r="AK545" i="18"/>
  <c r="AJ545" i="18"/>
  <c r="AI545" i="18"/>
  <c r="AH545" i="18"/>
  <c r="AG545" i="18"/>
  <c r="AF545" i="18"/>
  <c r="AE545" i="18"/>
  <c r="AD545" i="18"/>
  <c r="AC545" i="18"/>
  <c r="AB545" i="18"/>
  <c r="AA545" i="18"/>
  <c r="Z545" i="18"/>
  <c r="Y545" i="18"/>
  <c r="X545" i="18"/>
  <c r="W545" i="18"/>
  <c r="V545" i="18"/>
  <c r="U545" i="18"/>
  <c r="T545" i="18"/>
  <c r="S545" i="18"/>
  <c r="R545" i="18"/>
  <c r="Q545" i="18"/>
  <c r="P545" i="18"/>
  <c r="O545" i="18"/>
  <c r="N545" i="18"/>
  <c r="M545" i="18"/>
  <c r="L545" i="18"/>
  <c r="K545" i="18"/>
  <c r="J545" i="18"/>
  <c r="H545" i="18"/>
  <c r="F545" i="18"/>
  <c r="E545" i="18"/>
  <c r="AX544" i="18"/>
  <c r="AW544" i="18"/>
  <c r="AV544" i="18"/>
  <c r="AU544" i="18"/>
  <c r="BD544" i="18" s="1"/>
  <c r="AT544" i="18"/>
  <c r="AS544" i="18"/>
  <c r="AR544" i="18"/>
  <c r="AQ544" i="18"/>
  <c r="BJ544" i="18" s="1"/>
  <c r="AP544" i="18"/>
  <c r="BI544" i="18" s="1"/>
  <c r="AO544" i="18"/>
  <c r="AN544" i="18"/>
  <c r="BG544" i="18" s="1"/>
  <c r="AM544" i="18"/>
  <c r="BL544" i="18" s="1"/>
  <c r="AL544" i="18"/>
  <c r="AK544" i="18"/>
  <c r="AJ544" i="18"/>
  <c r="AI544" i="18"/>
  <c r="AH544" i="18"/>
  <c r="AG544" i="18"/>
  <c r="AF544" i="18"/>
  <c r="AE544" i="18"/>
  <c r="AD544" i="18"/>
  <c r="AC544" i="18"/>
  <c r="AB544" i="18"/>
  <c r="AA544" i="18"/>
  <c r="Z544" i="18"/>
  <c r="Y544" i="18"/>
  <c r="X544" i="18"/>
  <c r="W544" i="18"/>
  <c r="V544" i="18"/>
  <c r="U544" i="18"/>
  <c r="T544" i="18"/>
  <c r="S544" i="18"/>
  <c r="R544" i="18"/>
  <c r="Q544" i="18"/>
  <c r="P544" i="18"/>
  <c r="O544" i="18"/>
  <c r="N544" i="18"/>
  <c r="M544" i="18"/>
  <c r="L544" i="18"/>
  <c r="K544" i="18"/>
  <c r="J544" i="18"/>
  <c r="H544" i="18"/>
  <c r="F544" i="18"/>
  <c r="E544" i="18"/>
  <c r="AX543" i="18"/>
  <c r="AW543" i="18"/>
  <c r="AV543" i="18"/>
  <c r="AU543" i="18"/>
  <c r="BD543" i="18" s="1"/>
  <c r="AT543" i="18"/>
  <c r="AS543" i="18"/>
  <c r="AR543" i="18"/>
  <c r="AQ543" i="18"/>
  <c r="AP543" i="18"/>
  <c r="AO543" i="18"/>
  <c r="AN543" i="18"/>
  <c r="AM543" i="18"/>
  <c r="AL543" i="18"/>
  <c r="AK543" i="18"/>
  <c r="AJ543" i="18"/>
  <c r="AI543" i="18"/>
  <c r="AH543" i="18"/>
  <c r="AG543" i="18"/>
  <c r="AF543" i="18"/>
  <c r="AE543" i="18"/>
  <c r="AD543" i="18"/>
  <c r="AC543" i="18"/>
  <c r="AB543" i="18"/>
  <c r="AA543" i="18"/>
  <c r="Z543" i="18"/>
  <c r="Y543" i="18"/>
  <c r="X543" i="18"/>
  <c r="W543" i="18"/>
  <c r="V543" i="18"/>
  <c r="U543" i="18"/>
  <c r="T543" i="18"/>
  <c r="S543" i="18"/>
  <c r="R543" i="18"/>
  <c r="Q543" i="18"/>
  <c r="P543" i="18"/>
  <c r="O543" i="18"/>
  <c r="N543" i="18"/>
  <c r="M543" i="18"/>
  <c r="L543" i="18"/>
  <c r="K543" i="18"/>
  <c r="J543" i="18"/>
  <c r="H543" i="18"/>
  <c r="F543" i="18"/>
  <c r="E543" i="18"/>
  <c r="AX542" i="18"/>
  <c r="AW542" i="18"/>
  <c r="AV542" i="18"/>
  <c r="AU542" i="18"/>
  <c r="BD542" i="18" s="1"/>
  <c r="AT542" i="18"/>
  <c r="AS542" i="18"/>
  <c r="AR542" i="18"/>
  <c r="AQ542" i="18"/>
  <c r="BJ542" i="18" s="1"/>
  <c r="AP542" i="18"/>
  <c r="AO542" i="18"/>
  <c r="AN542" i="18"/>
  <c r="AM542" i="18"/>
  <c r="BL542" i="18" s="1"/>
  <c r="AL542" i="18"/>
  <c r="AK542" i="18"/>
  <c r="AJ542" i="18"/>
  <c r="AI542" i="18"/>
  <c r="AH542" i="18"/>
  <c r="AG542" i="18"/>
  <c r="AF542" i="18"/>
  <c r="AE542" i="18"/>
  <c r="AD542" i="18"/>
  <c r="AC542" i="18"/>
  <c r="AB542" i="18"/>
  <c r="AA542" i="18"/>
  <c r="Z542" i="18"/>
  <c r="Y542" i="18"/>
  <c r="X542" i="18"/>
  <c r="W542" i="18"/>
  <c r="V542" i="18"/>
  <c r="U542" i="18"/>
  <c r="T542" i="18"/>
  <c r="S542" i="18"/>
  <c r="R542" i="18"/>
  <c r="Q542" i="18"/>
  <c r="P542" i="18"/>
  <c r="O542" i="18"/>
  <c r="N542" i="18"/>
  <c r="M542" i="18"/>
  <c r="L542" i="18"/>
  <c r="K542" i="18"/>
  <c r="J542" i="18"/>
  <c r="H542" i="18"/>
  <c r="F542" i="18"/>
  <c r="E542" i="18"/>
  <c r="AX541" i="18"/>
  <c r="AW541" i="18"/>
  <c r="AV541" i="18"/>
  <c r="AU541" i="18"/>
  <c r="BD541" i="18" s="1"/>
  <c r="AT541" i="18"/>
  <c r="AS541" i="18"/>
  <c r="AR541" i="18"/>
  <c r="AQ541" i="18"/>
  <c r="BJ541" i="18" s="1"/>
  <c r="AP541" i="18"/>
  <c r="AO541" i="18"/>
  <c r="AN541" i="18"/>
  <c r="AM541" i="18"/>
  <c r="BL541" i="18" s="1"/>
  <c r="AL541" i="18"/>
  <c r="AK541" i="18"/>
  <c r="AJ541" i="18"/>
  <c r="AI541" i="18"/>
  <c r="AH541" i="18"/>
  <c r="AG541" i="18"/>
  <c r="AF541" i="18"/>
  <c r="AE541" i="18"/>
  <c r="AD541" i="18"/>
  <c r="AC541" i="18"/>
  <c r="AB541" i="18"/>
  <c r="AA541" i="18"/>
  <c r="Z541" i="18"/>
  <c r="Y541" i="18"/>
  <c r="X541" i="18"/>
  <c r="W541" i="18"/>
  <c r="V541" i="18"/>
  <c r="U541" i="18"/>
  <c r="T541" i="18"/>
  <c r="S541" i="18"/>
  <c r="R541" i="18"/>
  <c r="Q541" i="18"/>
  <c r="P541" i="18"/>
  <c r="O541" i="18"/>
  <c r="N541" i="18"/>
  <c r="M541" i="18"/>
  <c r="L541" i="18"/>
  <c r="K541" i="18"/>
  <c r="J541" i="18"/>
  <c r="H541" i="18"/>
  <c r="F541" i="18"/>
  <c r="E541" i="18"/>
  <c r="AX540" i="18"/>
  <c r="AW540" i="18"/>
  <c r="AV540" i="18"/>
  <c r="AU540" i="18"/>
  <c r="AT540" i="18"/>
  <c r="AS540" i="18"/>
  <c r="AR540" i="18"/>
  <c r="AQ540" i="18"/>
  <c r="BJ540" i="18" s="1"/>
  <c r="AP540" i="18"/>
  <c r="BI540" i="18" s="1"/>
  <c r="AO540" i="18"/>
  <c r="AN540" i="18"/>
  <c r="BG540" i="18" s="1"/>
  <c r="AM540" i="18"/>
  <c r="BL540" i="18" s="1"/>
  <c r="AL540" i="18"/>
  <c r="AK540" i="18"/>
  <c r="AJ540" i="18"/>
  <c r="AI540" i="18"/>
  <c r="AH540" i="18"/>
  <c r="AG540" i="18"/>
  <c r="AF540" i="18"/>
  <c r="AE540" i="18"/>
  <c r="AD540" i="18"/>
  <c r="AC540" i="18"/>
  <c r="AB540" i="18"/>
  <c r="AA540" i="18"/>
  <c r="Z540" i="18"/>
  <c r="Y540" i="18"/>
  <c r="X540" i="18"/>
  <c r="W540" i="18"/>
  <c r="V540" i="18"/>
  <c r="U540" i="18"/>
  <c r="T540" i="18"/>
  <c r="S540" i="18"/>
  <c r="R540" i="18"/>
  <c r="Q540" i="18"/>
  <c r="P540" i="18"/>
  <c r="O540" i="18"/>
  <c r="N540" i="18"/>
  <c r="M540" i="18"/>
  <c r="L540" i="18"/>
  <c r="K540" i="18"/>
  <c r="J540" i="18"/>
  <c r="H540" i="18"/>
  <c r="F540" i="18"/>
  <c r="E540" i="18"/>
  <c r="AX539" i="18"/>
  <c r="AW539" i="18"/>
  <c r="AV539" i="18"/>
  <c r="AU539" i="18"/>
  <c r="BD539" i="18" s="1"/>
  <c r="AT539" i="18"/>
  <c r="AS539" i="18"/>
  <c r="AR539" i="18"/>
  <c r="BK539" i="18" s="1"/>
  <c r="AQ539" i="18"/>
  <c r="BJ539" i="18" s="1"/>
  <c r="AP539" i="18"/>
  <c r="AO539" i="18"/>
  <c r="AN539" i="18"/>
  <c r="AM539" i="18"/>
  <c r="BL539" i="18" s="1"/>
  <c r="AL539" i="18"/>
  <c r="AK539" i="18"/>
  <c r="AJ539" i="18"/>
  <c r="AI539" i="18"/>
  <c r="AH539" i="18"/>
  <c r="AG539" i="18"/>
  <c r="AF539" i="18"/>
  <c r="AE539" i="18"/>
  <c r="AD539" i="18"/>
  <c r="AC539" i="18"/>
  <c r="AB539" i="18"/>
  <c r="AA539" i="18"/>
  <c r="Z539" i="18"/>
  <c r="Y539" i="18"/>
  <c r="X539" i="18"/>
  <c r="W539" i="18"/>
  <c r="V539" i="18"/>
  <c r="U539" i="18"/>
  <c r="T539" i="18"/>
  <c r="S539" i="18"/>
  <c r="R539" i="18"/>
  <c r="Q539" i="18"/>
  <c r="P539" i="18"/>
  <c r="O539" i="18"/>
  <c r="N539" i="18"/>
  <c r="M539" i="18"/>
  <c r="L539" i="18"/>
  <c r="K539" i="18"/>
  <c r="J539" i="18"/>
  <c r="H539" i="18"/>
  <c r="F539" i="18"/>
  <c r="E539" i="18"/>
  <c r="AX538" i="18"/>
  <c r="AW538" i="18"/>
  <c r="AV538" i="18"/>
  <c r="AU538" i="18"/>
  <c r="BD538" i="18" s="1"/>
  <c r="AT538" i="18"/>
  <c r="AS538" i="18"/>
  <c r="AR538" i="18"/>
  <c r="AQ538" i="18"/>
  <c r="BJ538" i="18" s="1"/>
  <c r="AP538" i="18"/>
  <c r="BI538" i="18" s="1"/>
  <c r="AO538" i="18"/>
  <c r="AN538" i="18"/>
  <c r="BG538" i="18" s="1"/>
  <c r="AM538" i="18"/>
  <c r="AL538" i="18"/>
  <c r="AK538" i="18"/>
  <c r="AJ538" i="18"/>
  <c r="AI538" i="18"/>
  <c r="AH538" i="18"/>
  <c r="AG538" i="18"/>
  <c r="AF538" i="18"/>
  <c r="AE538" i="18"/>
  <c r="AD538" i="18"/>
  <c r="AC538" i="18"/>
  <c r="AB538" i="18"/>
  <c r="AA538" i="18"/>
  <c r="Z538" i="18"/>
  <c r="Y538" i="18"/>
  <c r="X538" i="18"/>
  <c r="W538" i="18"/>
  <c r="V538" i="18"/>
  <c r="U538" i="18"/>
  <c r="T538" i="18"/>
  <c r="S538" i="18"/>
  <c r="R538" i="18"/>
  <c r="Q538" i="18"/>
  <c r="P538" i="18"/>
  <c r="O538" i="18"/>
  <c r="N538" i="18"/>
  <c r="M538" i="18"/>
  <c r="L538" i="18"/>
  <c r="K538" i="18"/>
  <c r="J538" i="18"/>
  <c r="H538" i="18"/>
  <c r="F538" i="18"/>
  <c r="E538" i="18"/>
  <c r="AX537" i="18"/>
  <c r="AW537" i="18"/>
  <c r="AV537" i="18"/>
  <c r="AU537" i="18"/>
  <c r="AT537" i="18"/>
  <c r="AS537" i="18"/>
  <c r="AR537" i="18"/>
  <c r="AQ537" i="18"/>
  <c r="BJ537" i="18" s="1"/>
  <c r="AP537" i="18"/>
  <c r="AO537" i="18"/>
  <c r="AN537" i="18"/>
  <c r="AM537" i="18"/>
  <c r="AL537" i="18"/>
  <c r="AK537" i="18"/>
  <c r="AJ537" i="18"/>
  <c r="AI537" i="18"/>
  <c r="AH537" i="18"/>
  <c r="AG537" i="18"/>
  <c r="AF537" i="18"/>
  <c r="AE537" i="18"/>
  <c r="AD537" i="18"/>
  <c r="AC537" i="18"/>
  <c r="AB537" i="18"/>
  <c r="AA537" i="18"/>
  <c r="Z537" i="18"/>
  <c r="Y537" i="18"/>
  <c r="X537" i="18"/>
  <c r="W537" i="18"/>
  <c r="V537" i="18"/>
  <c r="U537" i="18"/>
  <c r="T537" i="18"/>
  <c r="S537" i="18"/>
  <c r="R537" i="18"/>
  <c r="Q537" i="18"/>
  <c r="P537" i="18"/>
  <c r="O537" i="18"/>
  <c r="N537" i="18"/>
  <c r="M537" i="18"/>
  <c r="L537" i="18"/>
  <c r="K537" i="18"/>
  <c r="J537" i="18"/>
  <c r="H537" i="18"/>
  <c r="F537" i="18"/>
  <c r="E537" i="18"/>
  <c r="AX536" i="18"/>
  <c r="AW536" i="18"/>
  <c r="AV536" i="18"/>
  <c r="AU536" i="18"/>
  <c r="AT536" i="18"/>
  <c r="AS536" i="18"/>
  <c r="AR536" i="18"/>
  <c r="AQ536" i="18"/>
  <c r="BJ536" i="18" s="1"/>
  <c r="AP536" i="18"/>
  <c r="BI536" i="18" s="1"/>
  <c r="AO536" i="18"/>
  <c r="AN536" i="18"/>
  <c r="AM536" i="18"/>
  <c r="AL536" i="18"/>
  <c r="AK536" i="18"/>
  <c r="AJ536" i="18"/>
  <c r="AI536" i="18"/>
  <c r="AH536" i="18"/>
  <c r="AG536" i="18"/>
  <c r="AF536" i="18"/>
  <c r="AE536" i="18"/>
  <c r="AD536" i="18"/>
  <c r="AC536" i="18"/>
  <c r="AB536" i="18"/>
  <c r="AA536" i="18"/>
  <c r="Z536" i="18"/>
  <c r="Y536" i="18"/>
  <c r="X536" i="18"/>
  <c r="W536" i="18"/>
  <c r="V536" i="18"/>
  <c r="U536" i="18"/>
  <c r="T536" i="18"/>
  <c r="S536" i="18"/>
  <c r="R536" i="18"/>
  <c r="Q536" i="18"/>
  <c r="P536" i="18"/>
  <c r="O536" i="18"/>
  <c r="N536" i="18"/>
  <c r="M536" i="18"/>
  <c r="L536" i="18"/>
  <c r="K536" i="18"/>
  <c r="J536" i="18"/>
  <c r="H536" i="18"/>
  <c r="F536" i="18"/>
  <c r="E536" i="18"/>
  <c r="AX535" i="18"/>
  <c r="AW535" i="18"/>
  <c r="AV535" i="18"/>
  <c r="AU535" i="18"/>
  <c r="AT535" i="18"/>
  <c r="AS535" i="18"/>
  <c r="AR535" i="18"/>
  <c r="AQ535" i="18"/>
  <c r="BJ535" i="18" s="1"/>
  <c r="AP535" i="18"/>
  <c r="AO535" i="18"/>
  <c r="AN535" i="18"/>
  <c r="AM535" i="18"/>
  <c r="AL535" i="18"/>
  <c r="AK535" i="18"/>
  <c r="AJ535" i="18"/>
  <c r="AI535" i="18"/>
  <c r="AH535" i="18"/>
  <c r="AG535" i="18"/>
  <c r="AF535" i="18"/>
  <c r="AE535" i="18"/>
  <c r="AD535" i="18"/>
  <c r="AC535" i="18"/>
  <c r="AB535" i="18"/>
  <c r="AA535" i="18"/>
  <c r="Z535" i="18"/>
  <c r="Y535" i="18"/>
  <c r="X535" i="18"/>
  <c r="W535" i="18"/>
  <c r="V535" i="18"/>
  <c r="U535" i="18"/>
  <c r="T535" i="18"/>
  <c r="S535" i="18"/>
  <c r="R535" i="18"/>
  <c r="Q535" i="18"/>
  <c r="P535" i="18"/>
  <c r="O535" i="18"/>
  <c r="N535" i="18"/>
  <c r="M535" i="18"/>
  <c r="L535" i="18"/>
  <c r="K535" i="18"/>
  <c r="J535" i="18"/>
  <c r="H535" i="18"/>
  <c r="F535" i="18"/>
  <c r="E535" i="18"/>
  <c r="AX534" i="18"/>
  <c r="AW534" i="18"/>
  <c r="AV534" i="18"/>
  <c r="AU534" i="18"/>
  <c r="AT534" i="18"/>
  <c r="AS534" i="18"/>
  <c r="AR534" i="18"/>
  <c r="AQ534" i="18"/>
  <c r="AP534" i="18"/>
  <c r="AO534" i="18"/>
  <c r="AN534" i="18"/>
  <c r="AM534" i="18"/>
  <c r="AL534" i="18"/>
  <c r="AK534" i="18"/>
  <c r="AJ534" i="18"/>
  <c r="AI534" i="18"/>
  <c r="AH534" i="18"/>
  <c r="AG534" i="18"/>
  <c r="AF534" i="18"/>
  <c r="AE534" i="18"/>
  <c r="AD534" i="18"/>
  <c r="AC534" i="18"/>
  <c r="AB534" i="18"/>
  <c r="AA534" i="18"/>
  <c r="Z534" i="18"/>
  <c r="Y534" i="18"/>
  <c r="X534" i="18"/>
  <c r="W534" i="18"/>
  <c r="V534" i="18"/>
  <c r="U534" i="18"/>
  <c r="T534" i="18"/>
  <c r="S534" i="18"/>
  <c r="R534" i="18"/>
  <c r="Q534" i="18"/>
  <c r="P534" i="18"/>
  <c r="O534" i="18"/>
  <c r="N534" i="18"/>
  <c r="M534" i="18"/>
  <c r="L534" i="18"/>
  <c r="K534" i="18"/>
  <c r="J534" i="18"/>
  <c r="H534" i="18"/>
  <c r="F534" i="18"/>
  <c r="E534" i="18"/>
  <c r="AX533" i="18"/>
  <c r="AW533" i="18"/>
  <c r="AV533" i="18"/>
  <c r="AU533" i="18"/>
  <c r="BD533" i="18" s="1"/>
  <c r="AT533" i="18"/>
  <c r="AS533" i="18"/>
  <c r="AR533" i="18"/>
  <c r="AQ533" i="18"/>
  <c r="BJ533" i="18" s="1"/>
  <c r="AP533" i="18"/>
  <c r="AO533" i="18"/>
  <c r="AN533" i="18"/>
  <c r="AM533" i="18"/>
  <c r="AL533" i="18"/>
  <c r="AK533" i="18"/>
  <c r="AJ533" i="18"/>
  <c r="AI533" i="18"/>
  <c r="AH533" i="18"/>
  <c r="AG533" i="18"/>
  <c r="AF533" i="18"/>
  <c r="AE533" i="18"/>
  <c r="AD533" i="18"/>
  <c r="AC533" i="18"/>
  <c r="AB533" i="18"/>
  <c r="AA533" i="18"/>
  <c r="Z533" i="18"/>
  <c r="Y533" i="18"/>
  <c r="X533" i="18"/>
  <c r="W533" i="18"/>
  <c r="V533" i="18"/>
  <c r="U533" i="18"/>
  <c r="T533" i="18"/>
  <c r="S533" i="18"/>
  <c r="R533" i="18"/>
  <c r="Q533" i="18"/>
  <c r="P533" i="18"/>
  <c r="O533" i="18"/>
  <c r="N533" i="18"/>
  <c r="M533" i="18"/>
  <c r="L533" i="18"/>
  <c r="K533" i="18"/>
  <c r="J533" i="18"/>
  <c r="H533" i="18"/>
  <c r="F533" i="18"/>
  <c r="E533" i="18"/>
  <c r="AX532" i="18"/>
  <c r="AW532" i="18"/>
  <c r="AV532" i="18"/>
  <c r="AU532" i="18"/>
  <c r="AT532" i="18"/>
  <c r="AS532" i="18"/>
  <c r="AR532" i="18"/>
  <c r="AQ532" i="18"/>
  <c r="AP532" i="18"/>
  <c r="AO532" i="18"/>
  <c r="AN532" i="18"/>
  <c r="AM532" i="18"/>
  <c r="AL532" i="18"/>
  <c r="AK532" i="18"/>
  <c r="AJ532" i="18"/>
  <c r="AI532" i="18"/>
  <c r="AH532" i="18"/>
  <c r="AG532" i="18"/>
  <c r="AF532" i="18"/>
  <c r="AE532" i="18"/>
  <c r="AD532" i="18"/>
  <c r="AC532" i="18"/>
  <c r="AB532" i="18"/>
  <c r="AA532" i="18"/>
  <c r="Z532" i="18"/>
  <c r="Y532" i="18"/>
  <c r="X532" i="18"/>
  <c r="W532" i="18"/>
  <c r="V532" i="18"/>
  <c r="U532" i="18"/>
  <c r="T532" i="18"/>
  <c r="S532" i="18"/>
  <c r="R532" i="18"/>
  <c r="Q532" i="18"/>
  <c r="P532" i="18"/>
  <c r="O532" i="18"/>
  <c r="N532" i="18"/>
  <c r="M532" i="18"/>
  <c r="L532" i="18"/>
  <c r="K532" i="18"/>
  <c r="J532" i="18"/>
  <c r="H532" i="18"/>
  <c r="F532" i="18"/>
  <c r="E532" i="18"/>
  <c r="AX531" i="18"/>
  <c r="AW531" i="18"/>
  <c r="AV531" i="18"/>
  <c r="AU531" i="18"/>
  <c r="AT531" i="18"/>
  <c r="AS531" i="18"/>
  <c r="AR531" i="18"/>
  <c r="AQ531" i="18"/>
  <c r="BJ531" i="18" s="1"/>
  <c r="AP531" i="18"/>
  <c r="AO531" i="18"/>
  <c r="AN531" i="18"/>
  <c r="AM531" i="18"/>
  <c r="AL531" i="18"/>
  <c r="AK531" i="18"/>
  <c r="AJ531" i="18"/>
  <c r="AI531" i="18"/>
  <c r="AH531" i="18"/>
  <c r="AG531" i="18"/>
  <c r="AF531" i="18"/>
  <c r="AE531" i="18"/>
  <c r="AD531" i="18"/>
  <c r="AC531" i="18"/>
  <c r="AB531" i="18"/>
  <c r="AA531" i="18"/>
  <c r="Z531" i="18"/>
  <c r="Y531" i="18"/>
  <c r="X531" i="18"/>
  <c r="W531" i="18"/>
  <c r="V531" i="18"/>
  <c r="U531" i="18"/>
  <c r="T531" i="18"/>
  <c r="S531" i="18"/>
  <c r="R531" i="18"/>
  <c r="Q531" i="18"/>
  <c r="P531" i="18"/>
  <c r="O531" i="18"/>
  <c r="N531" i="18"/>
  <c r="M531" i="18"/>
  <c r="L531" i="18"/>
  <c r="K531" i="18"/>
  <c r="J531" i="18"/>
  <c r="H531" i="18"/>
  <c r="F531" i="18"/>
  <c r="E531" i="18"/>
  <c r="AX530" i="18"/>
  <c r="AW530" i="18"/>
  <c r="AV530" i="18"/>
  <c r="AU530" i="18"/>
  <c r="BD530" i="18" s="1"/>
  <c r="AT530" i="18"/>
  <c r="AS530" i="18"/>
  <c r="AR530" i="18"/>
  <c r="AQ530" i="18"/>
  <c r="AP530" i="18"/>
  <c r="AO530" i="18"/>
  <c r="AN530" i="18"/>
  <c r="AM530" i="18"/>
  <c r="AL530" i="18"/>
  <c r="AK530" i="18"/>
  <c r="AJ530" i="18"/>
  <c r="AI530" i="18"/>
  <c r="AH530" i="18"/>
  <c r="AG530" i="18"/>
  <c r="AF530" i="18"/>
  <c r="AE530" i="18"/>
  <c r="AD530" i="18"/>
  <c r="AC530" i="18"/>
  <c r="AB530" i="18"/>
  <c r="AA530" i="18"/>
  <c r="Z530" i="18"/>
  <c r="Y530" i="18"/>
  <c r="X530" i="18"/>
  <c r="W530" i="18"/>
  <c r="V530" i="18"/>
  <c r="U530" i="18"/>
  <c r="T530" i="18"/>
  <c r="S530" i="18"/>
  <c r="R530" i="18"/>
  <c r="Q530" i="18"/>
  <c r="P530" i="18"/>
  <c r="O530" i="18"/>
  <c r="N530" i="18"/>
  <c r="M530" i="18"/>
  <c r="L530" i="18"/>
  <c r="K530" i="18"/>
  <c r="J530" i="18"/>
  <c r="H530" i="18"/>
  <c r="F530" i="18"/>
  <c r="E530" i="18"/>
  <c r="AX529" i="18"/>
  <c r="AW529" i="18"/>
  <c r="AV529" i="18"/>
  <c r="AU529" i="18"/>
  <c r="AT529" i="18"/>
  <c r="AS529" i="18"/>
  <c r="AR529" i="18"/>
  <c r="AQ529" i="18"/>
  <c r="AP529" i="18"/>
  <c r="AO529" i="18"/>
  <c r="AN529" i="18"/>
  <c r="AM529" i="18"/>
  <c r="AL529" i="18"/>
  <c r="AK529" i="18"/>
  <c r="AJ529" i="18"/>
  <c r="AI529" i="18"/>
  <c r="AH529" i="18"/>
  <c r="AG529" i="18"/>
  <c r="AF529" i="18"/>
  <c r="AE529" i="18"/>
  <c r="AD529" i="18"/>
  <c r="AC529" i="18"/>
  <c r="AB529" i="18"/>
  <c r="AA529" i="18"/>
  <c r="Z529" i="18"/>
  <c r="Y529" i="18"/>
  <c r="X529" i="18"/>
  <c r="W529" i="18"/>
  <c r="V529" i="18"/>
  <c r="U529" i="18"/>
  <c r="T529" i="18"/>
  <c r="S529" i="18"/>
  <c r="R529" i="18"/>
  <c r="Q529" i="18"/>
  <c r="P529" i="18"/>
  <c r="O529" i="18"/>
  <c r="N529" i="18"/>
  <c r="M529" i="18"/>
  <c r="L529" i="18"/>
  <c r="K529" i="18"/>
  <c r="J529" i="18"/>
  <c r="H529" i="18"/>
  <c r="F529" i="18"/>
  <c r="E529" i="18"/>
  <c r="AX528" i="18"/>
  <c r="AW528" i="18"/>
  <c r="AV528" i="18"/>
  <c r="AU528" i="18"/>
  <c r="AT528" i="18"/>
  <c r="AS528" i="18"/>
  <c r="AR528" i="18"/>
  <c r="AQ528" i="18"/>
  <c r="AP528" i="18"/>
  <c r="AO528" i="18"/>
  <c r="AN528" i="18"/>
  <c r="AM528" i="18"/>
  <c r="AL528" i="18"/>
  <c r="AK528" i="18"/>
  <c r="AJ528" i="18"/>
  <c r="AI528" i="18"/>
  <c r="AH528" i="18"/>
  <c r="AG528" i="18"/>
  <c r="AF528" i="18"/>
  <c r="AE528" i="18"/>
  <c r="AD528" i="18"/>
  <c r="AC528" i="18"/>
  <c r="AB528" i="18"/>
  <c r="AA528" i="18"/>
  <c r="Z528" i="18"/>
  <c r="Y528" i="18"/>
  <c r="X528" i="18"/>
  <c r="W528" i="18"/>
  <c r="V528" i="18"/>
  <c r="U528" i="18"/>
  <c r="T528" i="18"/>
  <c r="S528" i="18"/>
  <c r="R528" i="18"/>
  <c r="Q528" i="18"/>
  <c r="P528" i="18"/>
  <c r="O528" i="18"/>
  <c r="N528" i="18"/>
  <c r="M528" i="18"/>
  <c r="L528" i="18"/>
  <c r="K528" i="18"/>
  <c r="J528" i="18"/>
  <c r="H528" i="18"/>
  <c r="F528" i="18"/>
  <c r="E528" i="18"/>
  <c r="AX527" i="18"/>
  <c r="AW527" i="18"/>
  <c r="AV527" i="18"/>
  <c r="AU527" i="18"/>
  <c r="AT527" i="18"/>
  <c r="AS527" i="18"/>
  <c r="AR527" i="18"/>
  <c r="AQ527" i="18"/>
  <c r="BJ527" i="18" s="1"/>
  <c r="AP527" i="18"/>
  <c r="AO527" i="18"/>
  <c r="AN527" i="18"/>
  <c r="AM527" i="18"/>
  <c r="AL527" i="18"/>
  <c r="AK527" i="18"/>
  <c r="AJ527" i="18"/>
  <c r="AI527" i="18"/>
  <c r="AH527" i="18"/>
  <c r="AG527" i="18"/>
  <c r="AF527" i="18"/>
  <c r="AE527" i="18"/>
  <c r="AD527" i="18"/>
  <c r="AC527" i="18"/>
  <c r="AB527" i="18"/>
  <c r="AA527" i="18"/>
  <c r="Z527" i="18"/>
  <c r="Y527" i="18"/>
  <c r="X527" i="18"/>
  <c r="W527" i="18"/>
  <c r="V527" i="18"/>
  <c r="U527" i="18"/>
  <c r="T527" i="18"/>
  <c r="S527" i="18"/>
  <c r="R527" i="18"/>
  <c r="Q527" i="18"/>
  <c r="P527" i="18"/>
  <c r="O527" i="18"/>
  <c r="N527" i="18"/>
  <c r="M527" i="18"/>
  <c r="L527" i="18"/>
  <c r="K527" i="18"/>
  <c r="J527" i="18"/>
  <c r="H527" i="18"/>
  <c r="F527" i="18"/>
  <c r="E527" i="18"/>
  <c r="AX524" i="18"/>
  <c r="AW524" i="18"/>
  <c r="AV524" i="18"/>
  <c r="AU524" i="18"/>
  <c r="BD524" i="18" s="1"/>
  <c r="AT524" i="18"/>
  <c r="AS524" i="18"/>
  <c r="AR524" i="18"/>
  <c r="AQ524" i="18"/>
  <c r="BJ524" i="18" s="1"/>
  <c r="AP524" i="18"/>
  <c r="AO524" i="18"/>
  <c r="AN524" i="18"/>
  <c r="AM524" i="18"/>
  <c r="BL524" i="18" s="1"/>
  <c r="AL524" i="18"/>
  <c r="AK524" i="18"/>
  <c r="AJ524" i="18"/>
  <c r="AI524" i="18"/>
  <c r="AH524" i="18"/>
  <c r="AG524" i="18"/>
  <c r="AF524" i="18"/>
  <c r="AE524" i="18"/>
  <c r="AD524" i="18"/>
  <c r="AC524" i="18"/>
  <c r="AB524" i="18"/>
  <c r="AA524" i="18"/>
  <c r="Z524" i="18"/>
  <c r="Y524" i="18"/>
  <c r="X524" i="18"/>
  <c r="W524" i="18"/>
  <c r="V524" i="18"/>
  <c r="U524" i="18"/>
  <c r="T524" i="18"/>
  <c r="S524" i="18"/>
  <c r="R524" i="18"/>
  <c r="Q524" i="18"/>
  <c r="P524" i="18"/>
  <c r="O524" i="18"/>
  <c r="N524" i="18"/>
  <c r="M524" i="18"/>
  <c r="L524" i="18"/>
  <c r="K524" i="18"/>
  <c r="J524" i="18"/>
  <c r="H524" i="18"/>
  <c r="F524" i="18"/>
  <c r="E524" i="18"/>
  <c r="AX523" i="18"/>
  <c r="AW523" i="18"/>
  <c r="AV523" i="18"/>
  <c r="AU523" i="18"/>
  <c r="BD523" i="18" s="1"/>
  <c r="AT523" i="18"/>
  <c r="AS523" i="18"/>
  <c r="AR523" i="18"/>
  <c r="AQ523" i="18"/>
  <c r="BJ523" i="18" s="1"/>
  <c r="AP523" i="18"/>
  <c r="AO523" i="18"/>
  <c r="AN523" i="18"/>
  <c r="AM523" i="18"/>
  <c r="AL523" i="18"/>
  <c r="AK523" i="18"/>
  <c r="AJ523" i="18"/>
  <c r="AI523" i="18"/>
  <c r="AH523" i="18"/>
  <c r="AG523" i="18"/>
  <c r="BF523" i="18" s="1"/>
  <c r="AF523" i="18"/>
  <c r="AE523" i="18"/>
  <c r="AD523" i="18"/>
  <c r="AC523" i="18"/>
  <c r="AB523" i="18"/>
  <c r="AA523" i="18"/>
  <c r="Z523" i="18"/>
  <c r="Y523" i="18"/>
  <c r="X523" i="18"/>
  <c r="W523" i="18"/>
  <c r="V523" i="18"/>
  <c r="U523" i="18"/>
  <c r="T523" i="18"/>
  <c r="S523" i="18"/>
  <c r="R523" i="18"/>
  <c r="Q523" i="18"/>
  <c r="P523" i="18"/>
  <c r="O523" i="18"/>
  <c r="N523" i="18"/>
  <c r="M523" i="18"/>
  <c r="L523" i="18"/>
  <c r="K523" i="18"/>
  <c r="J523" i="18"/>
  <c r="H523" i="18"/>
  <c r="F523" i="18"/>
  <c r="E523" i="18"/>
  <c r="AX522" i="18"/>
  <c r="AW522" i="18"/>
  <c r="AV522" i="18"/>
  <c r="AU522" i="18"/>
  <c r="AT522" i="18"/>
  <c r="AS522" i="18"/>
  <c r="AR522" i="18"/>
  <c r="AQ522" i="18"/>
  <c r="BJ522" i="18" s="1"/>
  <c r="AP522" i="18"/>
  <c r="AO522" i="18"/>
  <c r="AN522" i="18"/>
  <c r="AM522" i="18"/>
  <c r="BL522" i="18" s="1"/>
  <c r="AL522" i="18"/>
  <c r="AK522" i="18"/>
  <c r="AJ522" i="18"/>
  <c r="AI522" i="18"/>
  <c r="AH522" i="18"/>
  <c r="AG522" i="18"/>
  <c r="AF522" i="18"/>
  <c r="AE522" i="18"/>
  <c r="AD522" i="18"/>
  <c r="AC522" i="18"/>
  <c r="AB522" i="18"/>
  <c r="AA522" i="18"/>
  <c r="Z522" i="18"/>
  <c r="Y522" i="18"/>
  <c r="X522" i="18"/>
  <c r="W522" i="18"/>
  <c r="V522" i="18"/>
  <c r="U522" i="18"/>
  <c r="T522" i="18"/>
  <c r="S522" i="18"/>
  <c r="R522" i="18"/>
  <c r="Q522" i="18"/>
  <c r="P522" i="18"/>
  <c r="O522" i="18"/>
  <c r="N522" i="18"/>
  <c r="M522" i="18"/>
  <c r="L522" i="18"/>
  <c r="K522" i="18"/>
  <c r="J522" i="18"/>
  <c r="H522" i="18"/>
  <c r="F522" i="18"/>
  <c r="E522" i="18"/>
  <c r="AX521" i="18"/>
  <c r="AW521" i="18"/>
  <c r="AV521" i="18"/>
  <c r="AU521" i="18"/>
  <c r="BD521" i="18" s="1"/>
  <c r="AT521" i="18"/>
  <c r="AS521" i="18"/>
  <c r="AR521" i="18"/>
  <c r="AQ521" i="18"/>
  <c r="BJ521" i="18" s="1"/>
  <c r="AP521" i="18"/>
  <c r="BI521" i="18" s="1"/>
  <c r="AO521" i="18"/>
  <c r="BH521" i="18" s="1"/>
  <c r="AN521" i="18"/>
  <c r="AM521" i="18"/>
  <c r="AL521" i="18"/>
  <c r="AK521" i="18"/>
  <c r="AJ521" i="18"/>
  <c r="AI521" i="18"/>
  <c r="AH521" i="18"/>
  <c r="AG521" i="18"/>
  <c r="BL521" i="18" s="1"/>
  <c r="AF521" i="18"/>
  <c r="AE521" i="18"/>
  <c r="AD521" i="18"/>
  <c r="AC521" i="18"/>
  <c r="AB521" i="18"/>
  <c r="AA521" i="18"/>
  <c r="Z521" i="18"/>
  <c r="Y521" i="18"/>
  <c r="X521" i="18"/>
  <c r="W521" i="18"/>
  <c r="V521" i="18"/>
  <c r="U521" i="18"/>
  <c r="T521" i="18"/>
  <c r="S521" i="18"/>
  <c r="R521" i="18"/>
  <c r="Q521" i="18"/>
  <c r="P521" i="18"/>
  <c r="O521" i="18"/>
  <c r="N521" i="18"/>
  <c r="M521" i="18"/>
  <c r="L521" i="18"/>
  <c r="K521" i="18"/>
  <c r="J521" i="18"/>
  <c r="H521" i="18"/>
  <c r="F521" i="18"/>
  <c r="E521" i="18"/>
  <c r="AX520" i="18"/>
  <c r="AW520" i="18"/>
  <c r="AV520" i="18"/>
  <c r="AU520" i="18"/>
  <c r="BD520" i="18" s="1"/>
  <c r="AT520" i="18"/>
  <c r="AS520" i="18"/>
  <c r="AR520" i="18"/>
  <c r="AQ520" i="18"/>
  <c r="AP520" i="18"/>
  <c r="AO520" i="18"/>
  <c r="AN520" i="18"/>
  <c r="AM520" i="18"/>
  <c r="AL520" i="18"/>
  <c r="AK520" i="18"/>
  <c r="AJ520" i="18"/>
  <c r="AI520" i="18"/>
  <c r="AH520" i="18"/>
  <c r="AG520" i="18"/>
  <c r="AF520" i="18"/>
  <c r="AE520" i="18"/>
  <c r="AD520" i="18"/>
  <c r="AC520" i="18"/>
  <c r="AB520" i="18"/>
  <c r="AA520" i="18"/>
  <c r="Z520" i="18"/>
  <c r="Y520" i="18"/>
  <c r="X520" i="18"/>
  <c r="W520" i="18"/>
  <c r="V520" i="18"/>
  <c r="U520" i="18"/>
  <c r="T520" i="18"/>
  <c r="S520" i="18"/>
  <c r="R520" i="18"/>
  <c r="Q520" i="18"/>
  <c r="P520" i="18"/>
  <c r="O520" i="18"/>
  <c r="N520" i="18"/>
  <c r="M520" i="18"/>
  <c r="L520" i="18"/>
  <c r="K520" i="18"/>
  <c r="J520" i="18"/>
  <c r="H520" i="18"/>
  <c r="F520" i="18"/>
  <c r="E520" i="18"/>
  <c r="AX519" i="18"/>
  <c r="AW519" i="18"/>
  <c r="AV519" i="18"/>
  <c r="AU519" i="18"/>
  <c r="AT519" i="18"/>
  <c r="AS519" i="18"/>
  <c r="AR519" i="18"/>
  <c r="AQ519" i="18"/>
  <c r="BJ519" i="18" s="1"/>
  <c r="AP519" i="18"/>
  <c r="BI519" i="18" s="1"/>
  <c r="AO519" i="18"/>
  <c r="BH519" i="18" s="1"/>
  <c r="AN519" i="18"/>
  <c r="AM519" i="18"/>
  <c r="AL519" i="18"/>
  <c r="AK519" i="18"/>
  <c r="AJ519" i="18"/>
  <c r="AI519" i="18"/>
  <c r="AH519" i="18"/>
  <c r="AG519" i="18"/>
  <c r="BL519" i="18" s="1"/>
  <c r="AF519" i="18"/>
  <c r="AE519" i="18"/>
  <c r="AD519" i="18"/>
  <c r="AC519" i="18"/>
  <c r="AB519" i="18"/>
  <c r="AA519" i="18"/>
  <c r="Z519" i="18"/>
  <c r="Y519" i="18"/>
  <c r="X519" i="18"/>
  <c r="W519" i="18"/>
  <c r="V519" i="18"/>
  <c r="U519" i="18"/>
  <c r="T519" i="18"/>
  <c r="S519" i="18"/>
  <c r="R519" i="18"/>
  <c r="Q519" i="18"/>
  <c r="P519" i="18"/>
  <c r="O519" i="18"/>
  <c r="N519" i="18"/>
  <c r="M519" i="18"/>
  <c r="L519" i="18"/>
  <c r="K519" i="18"/>
  <c r="J519" i="18"/>
  <c r="H519" i="18"/>
  <c r="F519" i="18"/>
  <c r="E519" i="18"/>
  <c r="AX518" i="18"/>
  <c r="AW518" i="18"/>
  <c r="AV518" i="18"/>
  <c r="AU518" i="18"/>
  <c r="AT518" i="18"/>
  <c r="AS518" i="18"/>
  <c r="AR518" i="18"/>
  <c r="AQ518" i="18"/>
  <c r="BJ518" i="18" s="1"/>
  <c r="AP518" i="18"/>
  <c r="AO518" i="18"/>
  <c r="AN518" i="18"/>
  <c r="AM518" i="18"/>
  <c r="AL518" i="18"/>
  <c r="AK518" i="18"/>
  <c r="AJ518" i="18"/>
  <c r="AI518" i="18"/>
  <c r="AH518" i="18"/>
  <c r="AG518" i="18"/>
  <c r="AF518" i="18"/>
  <c r="AE518" i="18"/>
  <c r="AD518" i="18"/>
  <c r="AC518" i="18"/>
  <c r="AB518" i="18"/>
  <c r="AA518" i="18"/>
  <c r="Z518" i="18"/>
  <c r="Y518" i="18"/>
  <c r="X518" i="18"/>
  <c r="W518" i="18"/>
  <c r="V518" i="18"/>
  <c r="U518" i="18"/>
  <c r="T518" i="18"/>
  <c r="S518" i="18"/>
  <c r="R518" i="18"/>
  <c r="Q518" i="18"/>
  <c r="P518" i="18"/>
  <c r="O518" i="18"/>
  <c r="N518" i="18"/>
  <c r="M518" i="18"/>
  <c r="L518" i="18"/>
  <c r="K518" i="18"/>
  <c r="J518" i="18"/>
  <c r="H518" i="18"/>
  <c r="F518" i="18"/>
  <c r="E518" i="18"/>
  <c r="AX517" i="18"/>
  <c r="AW517" i="18"/>
  <c r="AV517" i="18"/>
  <c r="AU517" i="18"/>
  <c r="AT517" i="18"/>
  <c r="AS517" i="18"/>
  <c r="AR517" i="18"/>
  <c r="AQ517" i="18"/>
  <c r="BJ517" i="18" s="1"/>
  <c r="AP517" i="18"/>
  <c r="BI517" i="18" s="1"/>
  <c r="AO517" i="18"/>
  <c r="AN517" i="18"/>
  <c r="AM517" i="18"/>
  <c r="AL517" i="18"/>
  <c r="AK517" i="18"/>
  <c r="AJ517" i="18"/>
  <c r="AI517" i="18"/>
  <c r="AH517" i="18"/>
  <c r="AG517" i="18"/>
  <c r="BF517" i="18" s="1"/>
  <c r="AF517" i="18"/>
  <c r="AE517" i="18"/>
  <c r="AD517" i="18"/>
  <c r="AC517" i="18"/>
  <c r="AB517" i="18"/>
  <c r="AA517" i="18"/>
  <c r="Z517" i="18"/>
  <c r="Y517" i="18"/>
  <c r="X517" i="18"/>
  <c r="W517" i="18"/>
  <c r="V517" i="18"/>
  <c r="U517" i="18"/>
  <c r="T517" i="18"/>
  <c r="S517" i="18"/>
  <c r="R517" i="18"/>
  <c r="Q517" i="18"/>
  <c r="P517" i="18"/>
  <c r="O517" i="18"/>
  <c r="N517" i="18"/>
  <c r="M517" i="18"/>
  <c r="L517" i="18"/>
  <c r="K517" i="18"/>
  <c r="J517" i="18"/>
  <c r="H517" i="18"/>
  <c r="F517" i="18"/>
  <c r="E517" i="18"/>
  <c r="AX516" i="18"/>
  <c r="AW516" i="18"/>
  <c r="AV516" i="18"/>
  <c r="AU516" i="18"/>
  <c r="AT516" i="18"/>
  <c r="AS516" i="18"/>
  <c r="AR516" i="18"/>
  <c r="AQ516" i="18"/>
  <c r="BJ516" i="18" s="1"/>
  <c r="AP516" i="18"/>
  <c r="AO516" i="18"/>
  <c r="AN516" i="18"/>
  <c r="AM516" i="18"/>
  <c r="BL516" i="18" s="1"/>
  <c r="AL516" i="18"/>
  <c r="AK516" i="18"/>
  <c r="AJ516" i="18"/>
  <c r="AI516" i="18"/>
  <c r="AH516" i="18"/>
  <c r="AG516" i="18"/>
  <c r="AF516" i="18"/>
  <c r="AE516" i="18"/>
  <c r="AD516" i="18"/>
  <c r="AC516" i="18"/>
  <c r="AB516" i="18"/>
  <c r="AA516" i="18"/>
  <c r="Z516" i="18"/>
  <c r="Y516" i="18"/>
  <c r="X516" i="18"/>
  <c r="W516" i="18"/>
  <c r="V516" i="18"/>
  <c r="U516" i="18"/>
  <c r="T516" i="18"/>
  <c r="S516" i="18"/>
  <c r="R516" i="18"/>
  <c r="Q516" i="18"/>
  <c r="P516" i="18"/>
  <c r="O516" i="18"/>
  <c r="N516" i="18"/>
  <c r="M516" i="18"/>
  <c r="L516" i="18"/>
  <c r="K516" i="18"/>
  <c r="J516" i="18"/>
  <c r="H516" i="18"/>
  <c r="F516" i="18"/>
  <c r="E516" i="18"/>
  <c r="AX515" i="18"/>
  <c r="AW515" i="18"/>
  <c r="AV515" i="18"/>
  <c r="AU515" i="18"/>
  <c r="BD515" i="18" s="1"/>
  <c r="AT515" i="18"/>
  <c r="AS515" i="18"/>
  <c r="AR515" i="18"/>
  <c r="AQ515" i="18"/>
  <c r="AP515" i="18"/>
  <c r="BI515" i="18" s="1"/>
  <c r="AO515" i="18"/>
  <c r="BH515" i="18" s="1"/>
  <c r="AN515" i="18"/>
  <c r="AM515" i="18"/>
  <c r="AL515" i="18"/>
  <c r="AK515" i="18"/>
  <c r="AJ515" i="18"/>
  <c r="AI515" i="18"/>
  <c r="AH515" i="18"/>
  <c r="AG515" i="18"/>
  <c r="BL515" i="18" s="1"/>
  <c r="AF515" i="18"/>
  <c r="AE515" i="18"/>
  <c r="AD515" i="18"/>
  <c r="AC515" i="18"/>
  <c r="AB515" i="18"/>
  <c r="AA515" i="18"/>
  <c r="Z515" i="18"/>
  <c r="Y515" i="18"/>
  <c r="X515" i="18"/>
  <c r="W515" i="18"/>
  <c r="V515" i="18"/>
  <c r="U515" i="18"/>
  <c r="T515" i="18"/>
  <c r="S515" i="18"/>
  <c r="R515" i="18"/>
  <c r="Q515" i="18"/>
  <c r="P515" i="18"/>
  <c r="O515" i="18"/>
  <c r="N515" i="18"/>
  <c r="M515" i="18"/>
  <c r="L515" i="18"/>
  <c r="K515" i="18"/>
  <c r="J515" i="18"/>
  <c r="H515" i="18"/>
  <c r="F515" i="18"/>
  <c r="E515" i="18"/>
  <c r="AX514" i="18"/>
  <c r="AW514" i="18"/>
  <c r="AV514" i="18"/>
  <c r="AU514" i="18"/>
  <c r="AT514" i="18"/>
  <c r="AS514" i="18"/>
  <c r="AR514" i="18"/>
  <c r="AQ514" i="18"/>
  <c r="BJ514" i="18" s="1"/>
  <c r="AP514" i="18"/>
  <c r="AO514" i="18"/>
  <c r="AN514" i="18"/>
  <c r="AM514" i="18"/>
  <c r="AL514" i="18"/>
  <c r="AK514" i="18"/>
  <c r="AJ514" i="18"/>
  <c r="AI514" i="18"/>
  <c r="AH514" i="18"/>
  <c r="AG514" i="18"/>
  <c r="AF514" i="18"/>
  <c r="AE514" i="18"/>
  <c r="AD514" i="18"/>
  <c r="AC514" i="18"/>
  <c r="AB514" i="18"/>
  <c r="AA514" i="18"/>
  <c r="Z514" i="18"/>
  <c r="Y514" i="18"/>
  <c r="X514" i="18"/>
  <c r="W514" i="18"/>
  <c r="V514" i="18"/>
  <c r="U514" i="18"/>
  <c r="T514" i="18"/>
  <c r="S514" i="18"/>
  <c r="R514" i="18"/>
  <c r="Q514" i="18"/>
  <c r="P514" i="18"/>
  <c r="O514" i="18"/>
  <c r="N514" i="18"/>
  <c r="M514" i="18"/>
  <c r="L514" i="18"/>
  <c r="K514" i="18"/>
  <c r="J514" i="18"/>
  <c r="H514" i="18"/>
  <c r="F514" i="18"/>
  <c r="E514" i="18"/>
  <c r="AX513" i="18"/>
  <c r="AW513" i="18"/>
  <c r="AV513" i="18"/>
  <c r="AU513" i="18"/>
  <c r="BD513" i="18" s="1"/>
  <c r="AT513" i="18"/>
  <c r="AS513" i="18"/>
  <c r="AR513" i="18"/>
  <c r="AQ513" i="18"/>
  <c r="AP513" i="18"/>
  <c r="BI513" i="18" s="1"/>
  <c r="AO513" i="18"/>
  <c r="AN513" i="18"/>
  <c r="AM513" i="18"/>
  <c r="AL513" i="18"/>
  <c r="AK513" i="18"/>
  <c r="AJ513" i="18"/>
  <c r="AI513" i="18"/>
  <c r="AH513" i="18"/>
  <c r="AG513" i="18"/>
  <c r="BF513" i="18" s="1"/>
  <c r="AF513" i="18"/>
  <c r="AE513" i="18"/>
  <c r="AD513" i="18"/>
  <c r="AC513" i="18"/>
  <c r="AB513" i="18"/>
  <c r="AA513" i="18"/>
  <c r="Z513" i="18"/>
  <c r="Y513" i="18"/>
  <c r="X513" i="18"/>
  <c r="W513" i="18"/>
  <c r="V513" i="18"/>
  <c r="U513" i="18"/>
  <c r="T513" i="18"/>
  <c r="S513" i="18"/>
  <c r="R513" i="18"/>
  <c r="Q513" i="18"/>
  <c r="P513" i="18"/>
  <c r="O513" i="18"/>
  <c r="N513" i="18"/>
  <c r="M513" i="18"/>
  <c r="L513" i="18"/>
  <c r="K513" i="18"/>
  <c r="J513" i="18"/>
  <c r="H513" i="18"/>
  <c r="F513" i="18"/>
  <c r="E513" i="18"/>
  <c r="AX512" i="18"/>
  <c r="AW512" i="18"/>
  <c r="AV512" i="18"/>
  <c r="AU512" i="18"/>
  <c r="BD512" i="18" s="1"/>
  <c r="AT512" i="18"/>
  <c r="AS512" i="18"/>
  <c r="AR512" i="18"/>
  <c r="AQ512" i="18"/>
  <c r="AP512" i="18"/>
  <c r="AO512" i="18"/>
  <c r="AN512" i="18"/>
  <c r="AM512" i="18"/>
  <c r="AL512" i="18"/>
  <c r="AK512" i="18"/>
  <c r="AJ512" i="18"/>
  <c r="AI512" i="18"/>
  <c r="AH512" i="18"/>
  <c r="AG512" i="18"/>
  <c r="AF512" i="18"/>
  <c r="AE512" i="18"/>
  <c r="AD512" i="18"/>
  <c r="AC512" i="18"/>
  <c r="AB512" i="18"/>
  <c r="AA512" i="18"/>
  <c r="Z512" i="18"/>
  <c r="Y512" i="18"/>
  <c r="X512" i="18"/>
  <c r="W512" i="18"/>
  <c r="V512" i="18"/>
  <c r="U512" i="18"/>
  <c r="T512" i="18"/>
  <c r="S512" i="18"/>
  <c r="R512" i="18"/>
  <c r="Q512" i="18"/>
  <c r="P512" i="18"/>
  <c r="O512" i="18"/>
  <c r="N512" i="18"/>
  <c r="M512" i="18"/>
  <c r="L512" i="18"/>
  <c r="K512" i="18"/>
  <c r="J512" i="18"/>
  <c r="H512" i="18"/>
  <c r="F512" i="18"/>
  <c r="E512" i="18"/>
  <c r="AX511" i="18"/>
  <c r="AW511" i="18"/>
  <c r="AV511" i="18"/>
  <c r="AU511" i="18"/>
  <c r="BD511" i="18" s="1"/>
  <c r="AT511" i="18"/>
  <c r="AS511" i="18"/>
  <c r="AR511" i="18"/>
  <c r="AQ511" i="18"/>
  <c r="AP511" i="18"/>
  <c r="AO511" i="18"/>
  <c r="BH511" i="18" s="1"/>
  <c r="AN511" i="18"/>
  <c r="AM511" i="18"/>
  <c r="AL511" i="18"/>
  <c r="AK511" i="18"/>
  <c r="AJ511" i="18"/>
  <c r="AI511" i="18"/>
  <c r="AH511" i="18"/>
  <c r="AG511" i="18"/>
  <c r="AF511" i="18"/>
  <c r="AE511" i="18"/>
  <c r="AD511" i="18"/>
  <c r="AC511" i="18"/>
  <c r="AB511" i="18"/>
  <c r="AA511" i="18"/>
  <c r="Z511" i="18"/>
  <c r="Y511" i="18"/>
  <c r="X511" i="18"/>
  <c r="W511" i="18"/>
  <c r="V511" i="18"/>
  <c r="U511" i="18"/>
  <c r="T511" i="18"/>
  <c r="S511" i="18"/>
  <c r="R511" i="18"/>
  <c r="Q511" i="18"/>
  <c r="P511" i="18"/>
  <c r="O511" i="18"/>
  <c r="N511" i="18"/>
  <c r="M511" i="18"/>
  <c r="L511" i="18"/>
  <c r="K511" i="18"/>
  <c r="J511" i="18"/>
  <c r="H511" i="18"/>
  <c r="F511" i="18"/>
  <c r="E511" i="18"/>
  <c r="AX510" i="18"/>
  <c r="AW510" i="18"/>
  <c r="AV510" i="18"/>
  <c r="AU510" i="18"/>
  <c r="AT510" i="18"/>
  <c r="AS510" i="18"/>
  <c r="AR510" i="18"/>
  <c r="AQ510" i="18"/>
  <c r="AP510" i="18"/>
  <c r="AO510" i="18"/>
  <c r="AN510" i="18"/>
  <c r="AM510" i="18"/>
  <c r="AL510" i="18"/>
  <c r="AK510" i="18"/>
  <c r="AJ510" i="18"/>
  <c r="AI510" i="18"/>
  <c r="AH510" i="18"/>
  <c r="AG510" i="18"/>
  <c r="AF510" i="18"/>
  <c r="AE510" i="18"/>
  <c r="AD510" i="18"/>
  <c r="AC510" i="18"/>
  <c r="AB510" i="18"/>
  <c r="AA510" i="18"/>
  <c r="Z510" i="18"/>
  <c r="Y510" i="18"/>
  <c r="X510" i="18"/>
  <c r="W510" i="18"/>
  <c r="V510" i="18"/>
  <c r="U510" i="18"/>
  <c r="T510" i="18"/>
  <c r="S510" i="18"/>
  <c r="R510" i="18"/>
  <c r="Q510" i="18"/>
  <c r="P510" i="18"/>
  <c r="O510" i="18"/>
  <c r="N510" i="18"/>
  <c r="M510" i="18"/>
  <c r="L510" i="18"/>
  <c r="K510" i="18"/>
  <c r="J510" i="18"/>
  <c r="H510" i="18"/>
  <c r="F510" i="18"/>
  <c r="E510" i="18"/>
  <c r="AX509" i="18"/>
  <c r="AW509" i="18"/>
  <c r="AV509" i="18"/>
  <c r="AU509" i="18"/>
  <c r="BD509" i="18" s="1"/>
  <c r="AT509" i="18"/>
  <c r="AS509" i="18"/>
  <c r="AR509" i="18"/>
  <c r="AQ509" i="18"/>
  <c r="AP509" i="18"/>
  <c r="BI509" i="18" s="1"/>
  <c r="AO509" i="18"/>
  <c r="BH509" i="18" s="1"/>
  <c r="AN509" i="18"/>
  <c r="AM509" i="18"/>
  <c r="AL509" i="18"/>
  <c r="AK509" i="18"/>
  <c r="AJ509" i="18"/>
  <c r="AI509" i="18"/>
  <c r="AH509" i="18"/>
  <c r="AG509" i="18"/>
  <c r="AF509" i="18"/>
  <c r="AE509" i="18"/>
  <c r="AD509" i="18"/>
  <c r="AC509" i="18"/>
  <c r="AB509" i="18"/>
  <c r="AA509" i="18"/>
  <c r="Z509" i="18"/>
  <c r="Y509" i="18"/>
  <c r="X509" i="18"/>
  <c r="W509" i="18"/>
  <c r="V509" i="18"/>
  <c r="U509" i="18"/>
  <c r="T509" i="18"/>
  <c r="S509" i="18"/>
  <c r="R509" i="18"/>
  <c r="Q509" i="18"/>
  <c r="P509" i="18"/>
  <c r="O509" i="18"/>
  <c r="N509" i="18"/>
  <c r="M509" i="18"/>
  <c r="L509" i="18"/>
  <c r="K509" i="18"/>
  <c r="J509" i="18"/>
  <c r="H509" i="18"/>
  <c r="F509" i="18"/>
  <c r="E509" i="18"/>
  <c r="AX508" i="18"/>
  <c r="AW508" i="18"/>
  <c r="AV508" i="18"/>
  <c r="AU508" i="18"/>
  <c r="BD508" i="18" s="1"/>
  <c r="AT508" i="18"/>
  <c r="AS508" i="18"/>
  <c r="AR508" i="18"/>
  <c r="AQ508" i="18"/>
  <c r="AP508" i="18"/>
  <c r="AO508" i="18"/>
  <c r="AN508" i="18"/>
  <c r="AM508" i="18"/>
  <c r="AL508" i="18"/>
  <c r="AK508" i="18"/>
  <c r="AJ508" i="18"/>
  <c r="AI508" i="18"/>
  <c r="AH508" i="18"/>
  <c r="AG508" i="18"/>
  <c r="AF508" i="18"/>
  <c r="AE508" i="18"/>
  <c r="AD508" i="18"/>
  <c r="AC508" i="18"/>
  <c r="AB508" i="18"/>
  <c r="AA508" i="18"/>
  <c r="Z508" i="18"/>
  <c r="Y508" i="18"/>
  <c r="X508" i="18"/>
  <c r="W508" i="18"/>
  <c r="V508" i="18"/>
  <c r="U508" i="18"/>
  <c r="T508" i="18"/>
  <c r="S508" i="18"/>
  <c r="R508" i="18"/>
  <c r="Q508" i="18"/>
  <c r="P508" i="18"/>
  <c r="O508" i="18"/>
  <c r="N508" i="18"/>
  <c r="M508" i="18"/>
  <c r="L508" i="18"/>
  <c r="K508" i="18"/>
  <c r="J508" i="18"/>
  <c r="H508" i="18"/>
  <c r="F508" i="18"/>
  <c r="E508" i="18"/>
  <c r="AX507" i="18"/>
  <c r="AW507" i="18"/>
  <c r="AV507" i="18"/>
  <c r="AU507" i="18"/>
  <c r="BD507" i="18" s="1"/>
  <c r="AT507" i="18"/>
  <c r="AS507" i="18"/>
  <c r="AR507" i="18"/>
  <c r="AQ507" i="18"/>
  <c r="BJ507" i="18" s="1"/>
  <c r="AP507" i="18"/>
  <c r="BI507" i="18" s="1"/>
  <c r="AO507" i="18"/>
  <c r="BH507" i="18" s="1"/>
  <c r="AN507" i="18"/>
  <c r="AM507" i="18"/>
  <c r="AL507" i="18"/>
  <c r="AK507" i="18"/>
  <c r="AJ507" i="18"/>
  <c r="AI507" i="18"/>
  <c r="AH507" i="18"/>
  <c r="AG507" i="18"/>
  <c r="BF507" i="18" s="1"/>
  <c r="AF507" i="18"/>
  <c r="AE507" i="18"/>
  <c r="AD507" i="18"/>
  <c r="AC507" i="18"/>
  <c r="AB507" i="18"/>
  <c r="AA507" i="18"/>
  <c r="Z507" i="18"/>
  <c r="Y507" i="18"/>
  <c r="X507" i="18"/>
  <c r="W507" i="18"/>
  <c r="V507" i="18"/>
  <c r="U507" i="18"/>
  <c r="T507" i="18"/>
  <c r="S507" i="18"/>
  <c r="R507" i="18"/>
  <c r="Q507" i="18"/>
  <c r="P507" i="18"/>
  <c r="O507" i="18"/>
  <c r="N507" i="18"/>
  <c r="M507" i="18"/>
  <c r="L507" i="18"/>
  <c r="K507" i="18"/>
  <c r="J507" i="18"/>
  <c r="H507" i="18"/>
  <c r="F507" i="18"/>
  <c r="E507" i="18"/>
  <c r="AX506" i="18"/>
  <c r="AW506" i="18"/>
  <c r="AV506" i="18"/>
  <c r="AU506" i="18"/>
  <c r="AT506" i="18"/>
  <c r="AS506" i="18"/>
  <c r="AR506" i="18"/>
  <c r="AQ506" i="18"/>
  <c r="AP506" i="18"/>
  <c r="AO506" i="18"/>
  <c r="AN506" i="18"/>
  <c r="AM506" i="18"/>
  <c r="AL506" i="18"/>
  <c r="AK506" i="18"/>
  <c r="AJ506" i="18"/>
  <c r="AI506" i="18"/>
  <c r="AH506" i="18"/>
  <c r="AG506" i="18"/>
  <c r="AF506" i="18"/>
  <c r="AE506" i="18"/>
  <c r="AD506" i="18"/>
  <c r="AC506" i="18"/>
  <c r="AB506" i="18"/>
  <c r="AA506" i="18"/>
  <c r="Z506" i="18"/>
  <c r="Y506" i="18"/>
  <c r="X506" i="18"/>
  <c r="W506" i="18"/>
  <c r="V506" i="18"/>
  <c r="U506" i="18"/>
  <c r="T506" i="18"/>
  <c r="S506" i="18"/>
  <c r="R506" i="18"/>
  <c r="Q506" i="18"/>
  <c r="P506" i="18"/>
  <c r="O506" i="18"/>
  <c r="N506" i="18"/>
  <c r="M506" i="18"/>
  <c r="L506" i="18"/>
  <c r="K506" i="18"/>
  <c r="J506" i="18"/>
  <c r="H506" i="18"/>
  <c r="F506" i="18"/>
  <c r="E506" i="18"/>
  <c r="AX505" i="18"/>
  <c r="AW505" i="18"/>
  <c r="AV505" i="18"/>
  <c r="AU505" i="18"/>
  <c r="BD505" i="18" s="1"/>
  <c r="AT505" i="18"/>
  <c r="AS505" i="18"/>
  <c r="AR505" i="18"/>
  <c r="AQ505" i="18"/>
  <c r="AP505" i="18"/>
  <c r="BI505" i="18" s="1"/>
  <c r="AO505" i="18"/>
  <c r="BH505" i="18" s="1"/>
  <c r="AN505" i="18"/>
  <c r="AM505" i="18"/>
  <c r="AL505" i="18"/>
  <c r="AK505" i="18"/>
  <c r="AJ505" i="18"/>
  <c r="AI505" i="18"/>
  <c r="AH505" i="18"/>
  <c r="AG505" i="18"/>
  <c r="BL505" i="18" s="1"/>
  <c r="AF505" i="18"/>
  <c r="AE505" i="18"/>
  <c r="AD505" i="18"/>
  <c r="AC505" i="18"/>
  <c r="AB505" i="18"/>
  <c r="AA505" i="18"/>
  <c r="Z505" i="18"/>
  <c r="Y505" i="18"/>
  <c r="X505" i="18"/>
  <c r="W505" i="18"/>
  <c r="V505" i="18"/>
  <c r="U505" i="18"/>
  <c r="T505" i="18"/>
  <c r="S505" i="18"/>
  <c r="R505" i="18"/>
  <c r="Q505" i="18"/>
  <c r="P505" i="18"/>
  <c r="O505" i="18"/>
  <c r="N505" i="18"/>
  <c r="M505" i="18"/>
  <c r="L505" i="18"/>
  <c r="K505" i="18"/>
  <c r="J505" i="18"/>
  <c r="H505" i="18"/>
  <c r="F505" i="18"/>
  <c r="E505" i="18"/>
  <c r="AX504" i="18"/>
  <c r="AW504" i="18"/>
  <c r="AV504" i="18"/>
  <c r="AU504" i="18"/>
  <c r="AT504" i="18"/>
  <c r="AS504" i="18"/>
  <c r="AR504" i="18"/>
  <c r="AQ504" i="18"/>
  <c r="AP504" i="18"/>
  <c r="AO504" i="18"/>
  <c r="AN504" i="18"/>
  <c r="AM504" i="18"/>
  <c r="AL504" i="18"/>
  <c r="AK504" i="18"/>
  <c r="AJ504" i="18"/>
  <c r="AI504" i="18"/>
  <c r="AH504" i="18"/>
  <c r="AG504" i="18"/>
  <c r="AF504" i="18"/>
  <c r="AE504" i="18"/>
  <c r="AD504" i="18"/>
  <c r="AC504" i="18"/>
  <c r="AB504" i="18"/>
  <c r="AA504" i="18"/>
  <c r="Z504" i="18"/>
  <c r="Y504" i="18"/>
  <c r="X504" i="18"/>
  <c r="W504" i="18"/>
  <c r="V504" i="18"/>
  <c r="U504" i="18"/>
  <c r="T504" i="18"/>
  <c r="S504" i="18"/>
  <c r="R504" i="18"/>
  <c r="Q504" i="18"/>
  <c r="P504" i="18"/>
  <c r="O504" i="18"/>
  <c r="N504" i="18"/>
  <c r="M504" i="18"/>
  <c r="L504" i="18"/>
  <c r="K504" i="18"/>
  <c r="J504" i="18"/>
  <c r="H504" i="18"/>
  <c r="F504" i="18"/>
  <c r="E504" i="18"/>
  <c r="AX503" i="18"/>
  <c r="AW503" i="18"/>
  <c r="AV503" i="18"/>
  <c r="AU503" i="18"/>
  <c r="AT503" i="18"/>
  <c r="AS503" i="18"/>
  <c r="AR503" i="18"/>
  <c r="AQ503" i="18"/>
  <c r="BJ503" i="18" s="1"/>
  <c r="AP503" i="18"/>
  <c r="AO503" i="18"/>
  <c r="BH503" i="18" s="1"/>
  <c r="AN503" i="18"/>
  <c r="AM503" i="18"/>
  <c r="AL503" i="18"/>
  <c r="AK503" i="18"/>
  <c r="AJ503" i="18"/>
  <c r="AI503" i="18"/>
  <c r="AH503" i="18"/>
  <c r="AG503" i="18"/>
  <c r="AF503" i="18"/>
  <c r="AE503" i="18"/>
  <c r="AD503" i="18"/>
  <c r="AC503" i="18"/>
  <c r="AB503" i="18"/>
  <c r="AA503" i="18"/>
  <c r="Z503" i="18"/>
  <c r="Y503" i="18"/>
  <c r="X503" i="18"/>
  <c r="W503" i="18"/>
  <c r="V503" i="18"/>
  <c r="U503" i="18"/>
  <c r="T503" i="18"/>
  <c r="S503" i="18"/>
  <c r="R503" i="18"/>
  <c r="Q503" i="18"/>
  <c r="P503" i="18"/>
  <c r="O503" i="18"/>
  <c r="N503" i="18"/>
  <c r="M503" i="18"/>
  <c r="L503" i="18"/>
  <c r="K503" i="18"/>
  <c r="J503" i="18"/>
  <c r="H503" i="18"/>
  <c r="F503" i="18"/>
  <c r="E503" i="18"/>
  <c r="AX502" i="18"/>
  <c r="AW502" i="18"/>
  <c r="AV502" i="18"/>
  <c r="AU502" i="18"/>
  <c r="BD502" i="18" s="1"/>
  <c r="AT502" i="18"/>
  <c r="AS502" i="18"/>
  <c r="AR502" i="18"/>
  <c r="AQ502" i="18"/>
  <c r="AP502" i="18"/>
  <c r="AO502" i="18"/>
  <c r="AN502" i="18"/>
  <c r="AM502" i="18"/>
  <c r="AL502" i="18"/>
  <c r="AK502" i="18"/>
  <c r="AJ502" i="18"/>
  <c r="AI502" i="18"/>
  <c r="AH502" i="18"/>
  <c r="AG502" i="18"/>
  <c r="AF502" i="18"/>
  <c r="AE502" i="18"/>
  <c r="AD502" i="18"/>
  <c r="AC502" i="18"/>
  <c r="AB502" i="18"/>
  <c r="AA502" i="18"/>
  <c r="Z502" i="18"/>
  <c r="Y502" i="18"/>
  <c r="X502" i="18"/>
  <c r="W502" i="18"/>
  <c r="V502" i="18"/>
  <c r="U502" i="18"/>
  <c r="T502" i="18"/>
  <c r="S502" i="18"/>
  <c r="R502" i="18"/>
  <c r="Q502" i="18"/>
  <c r="P502" i="18"/>
  <c r="O502" i="18"/>
  <c r="N502" i="18"/>
  <c r="M502" i="18"/>
  <c r="L502" i="18"/>
  <c r="K502" i="18"/>
  <c r="J502" i="18"/>
  <c r="H502" i="18"/>
  <c r="F502" i="18"/>
  <c r="E502" i="18"/>
  <c r="AX501" i="18"/>
  <c r="AW501" i="18"/>
  <c r="AV501" i="18"/>
  <c r="AU501" i="18"/>
  <c r="AT501" i="18"/>
  <c r="AS501" i="18"/>
  <c r="AR501" i="18"/>
  <c r="AQ501" i="18"/>
  <c r="AP501" i="18"/>
  <c r="BI501" i="18" s="1"/>
  <c r="AO501" i="18"/>
  <c r="BH501" i="18" s="1"/>
  <c r="AN501" i="18"/>
  <c r="AM501" i="18"/>
  <c r="AL501" i="18"/>
  <c r="AK501" i="18"/>
  <c r="AJ501" i="18"/>
  <c r="AI501" i="18"/>
  <c r="AH501" i="18"/>
  <c r="AG501" i="18"/>
  <c r="BF501" i="18" s="1"/>
  <c r="AF501" i="18"/>
  <c r="AE501" i="18"/>
  <c r="AD501" i="18"/>
  <c r="AC501" i="18"/>
  <c r="AB501" i="18"/>
  <c r="AA501" i="18"/>
  <c r="Z501" i="18"/>
  <c r="Y501" i="18"/>
  <c r="X501" i="18"/>
  <c r="W501" i="18"/>
  <c r="V501" i="18"/>
  <c r="U501" i="18"/>
  <c r="T501" i="18"/>
  <c r="S501" i="18"/>
  <c r="R501" i="18"/>
  <c r="Q501" i="18"/>
  <c r="P501" i="18"/>
  <c r="O501" i="18"/>
  <c r="N501" i="18"/>
  <c r="M501" i="18"/>
  <c r="L501" i="18"/>
  <c r="K501" i="18"/>
  <c r="J501" i="18"/>
  <c r="H501" i="18"/>
  <c r="F501" i="18"/>
  <c r="E501" i="18"/>
  <c r="AX500" i="18"/>
  <c r="AW500" i="18"/>
  <c r="AV500" i="18"/>
  <c r="AU500" i="18"/>
  <c r="BD500" i="18" s="1"/>
  <c r="AT500" i="18"/>
  <c r="AS500" i="18"/>
  <c r="AR500" i="18"/>
  <c r="AQ500" i="18"/>
  <c r="BJ500" i="18" s="1"/>
  <c r="AP500" i="18"/>
  <c r="AO500" i="18"/>
  <c r="AN500" i="18"/>
  <c r="AM500" i="18"/>
  <c r="AL500" i="18"/>
  <c r="AK500" i="18"/>
  <c r="AJ500" i="18"/>
  <c r="AI500" i="18"/>
  <c r="AH500" i="18"/>
  <c r="AG500" i="18"/>
  <c r="AF500" i="18"/>
  <c r="AE500" i="18"/>
  <c r="AD500" i="18"/>
  <c r="AC500" i="18"/>
  <c r="AB500" i="18"/>
  <c r="AA500" i="18"/>
  <c r="Z500" i="18"/>
  <c r="Y500" i="18"/>
  <c r="X500" i="18"/>
  <c r="W500" i="18"/>
  <c r="V500" i="18"/>
  <c r="U500" i="18"/>
  <c r="T500" i="18"/>
  <c r="S500" i="18"/>
  <c r="R500" i="18"/>
  <c r="Q500" i="18"/>
  <c r="P500" i="18"/>
  <c r="O500" i="18"/>
  <c r="N500" i="18"/>
  <c r="M500" i="18"/>
  <c r="L500" i="18"/>
  <c r="K500" i="18"/>
  <c r="J500" i="18"/>
  <c r="H500" i="18"/>
  <c r="F500" i="18"/>
  <c r="E500" i="18"/>
  <c r="AX497" i="18"/>
  <c r="AW497" i="18"/>
  <c r="AV497" i="18"/>
  <c r="AU497" i="18"/>
  <c r="BD497" i="18" s="1"/>
  <c r="AT497" i="18"/>
  <c r="AS497" i="18"/>
  <c r="AR497" i="18"/>
  <c r="AQ497" i="18"/>
  <c r="BJ497" i="18" s="1"/>
  <c r="AP497" i="18"/>
  <c r="AO497" i="18"/>
  <c r="AN497" i="18"/>
  <c r="AM497" i="18"/>
  <c r="BL497" i="18" s="1"/>
  <c r="AL497" i="18"/>
  <c r="AK497" i="18"/>
  <c r="AJ497" i="18"/>
  <c r="AI497" i="18"/>
  <c r="AH497" i="18"/>
  <c r="AG497" i="18"/>
  <c r="AF497" i="18"/>
  <c r="AE497" i="18"/>
  <c r="AD497" i="18"/>
  <c r="AC497" i="18"/>
  <c r="AB497" i="18"/>
  <c r="AA497" i="18"/>
  <c r="Z497" i="18"/>
  <c r="Y497" i="18"/>
  <c r="X497" i="18"/>
  <c r="W497" i="18"/>
  <c r="V497" i="18"/>
  <c r="U497" i="18"/>
  <c r="T497" i="18"/>
  <c r="S497" i="18"/>
  <c r="R497" i="18"/>
  <c r="Q497" i="18"/>
  <c r="P497" i="18"/>
  <c r="O497" i="18"/>
  <c r="N497" i="18"/>
  <c r="M497" i="18"/>
  <c r="L497" i="18"/>
  <c r="K497" i="18"/>
  <c r="J497" i="18"/>
  <c r="H497" i="18"/>
  <c r="F497" i="18"/>
  <c r="E497" i="18"/>
  <c r="AX496" i="18"/>
  <c r="AW496" i="18"/>
  <c r="AV496" i="18"/>
  <c r="AU496" i="18"/>
  <c r="BD496" i="18" s="1"/>
  <c r="AT496" i="18"/>
  <c r="AS496" i="18"/>
  <c r="AR496" i="18"/>
  <c r="AQ496" i="18"/>
  <c r="AP496" i="18"/>
  <c r="BI496" i="18" s="1"/>
  <c r="AO496" i="18"/>
  <c r="AN496" i="18"/>
  <c r="AM496" i="18"/>
  <c r="AL496" i="18"/>
  <c r="AK496" i="18"/>
  <c r="AJ496" i="18"/>
  <c r="AI496" i="18"/>
  <c r="AH496" i="18"/>
  <c r="AG496" i="18"/>
  <c r="AF496" i="18"/>
  <c r="AE496" i="18"/>
  <c r="AD496" i="18"/>
  <c r="AC496" i="18"/>
  <c r="AB496" i="18"/>
  <c r="AA496" i="18"/>
  <c r="Z496" i="18"/>
  <c r="Y496" i="18"/>
  <c r="X496" i="18"/>
  <c r="W496" i="18"/>
  <c r="V496" i="18"/>
  <c r="U496" i="18"/>
  <c r="T496" i="18"/>
  <c r="S496" i="18"/>
  <c r="R496" i="18"/>
  <c r="Q496" i="18"/>
  <c r="P496" i="18"/>
  <c r="O496" i="18"/>
  <c r="N496" i="18"/>
  <c r="M496" i="18"/>
  <c r="L496" i="18"/>
  <c r="K496" i="18"/>
  <c r="J496" i="18"/>
  <c r="H496" i="18"/>
  <c r="F496" i="18"/>
  <c r="E496" i="18"/>
  <c r="AX495" i="18"/>
  <c r="AW495" i="18"/>
  <c r="AV495" i="18"/>
  <c r="AU495" i="18"/>
  <c r="BD495" i="18" s="1"/>
  <c r="AT495" i="18"/>
  <c r="AS495" i="18"/>
  <c r="AR495" i="18"/>
  <c r="AQ495" i="18"/>
  <c r="AP495" i="18"/>
  <c r="AO495" i="18"/>
  <c r="AN495" i="18"/>
  <c r="AM495" i="18"/>
  <c r="AL495" i="18"/>
  <c r="AK495" i="18"/>
  <c r="AJ495" i="18"/>
  <c r="AI495" i="18"/>
  <c r="AH495" i="18"/>
  <c r="AG495" i="18"/>
  <c r="AF495" i="18"/>
  <c r="AE495" i="18"/>
  <c r="AD495" i="18"/>
  <c r="AC495" i="18"/>
  <c r="AB495" i="18"/>
  <c r="AA495" i="18"/>
  <c r="Z495" i="18"/>
  <c r="Y495" i="18"/>
  <c r="X495" i="18"/>
  <c r="W495" i="18"/>
  <c r="V495" i="18"/>
  <c r="U495" i="18"/>
  <c r="T495" i="18"/>
  <c r="S495" i="18"/>
  <c r="R495" i="18"/>
  <c r="Q495" i="18"/>
  <c r="P495" i="18"/>
  <c r="O495" i="18"/>
  <c r="N495" i="18"/>
  <c r="M495" i="18"/>
  <c r="L495" i="18"/>
  <c r="K495" i="18"/>
  <c r="J495" i="18"/>
  <c r="H495" i="18"/>
  <c r="F495" i="18"/>
  <c r="E495" i="18"/>
  <c r="AX494" i="18"/>
  <c r="AW494" i="18"/>
  <c r="AV494" i="18"/>
  <c r="AU494" i="18"/>
  <c r="BD494" i="18" s="1"/>
  <c r="AT494" i="18"/>
  <c r="AS494" i="18"/>
  <c r="AR494" i="18"/>
  <c r="AQ494" i="18"/>
  <c r="AP494" i="18"/>
  <c r="AO494" i="18"/>
  <c r="AN494" i="18"/>
  <c r="AM494" i="18"/>
  <c r="AL494" i="18"/>
  <c r="AK494" i="18"/>
  <c r="AJ494" i="18"/>
  <c r="AI494" i="18"/>
  <c r="AH494" i="18"/>
  <c r="AG494" i="18"/>
  <c r="AF494" i="18"/>
  <c r="AE494" i="18"/>
  <c r="AD494" i="18"/>
  <c r="AC494" i="18"/>
  <c r="AB494" i="18"/>
  <c r="AA494" i="18"/>
  <c r="Z494" i="18"/>
  <c r="Y494" i="18"/>
  <c r="X494" i="18"/>
  <c r="W494" i="18"/>
  <c r="V494" i="18"/>
  <c r="U494" i="18"/>
  <c r="T494" i="18"/>
  <c r="S494" i="18"/>
  <c r="R494" i="18"/>
  <c r="Q494" i="18"/>
  <c r="P494" i="18"/>
  <c r="O494" i="18"/>
  <c r="N494" i="18"/>
  <c r="M494" i="18"/>
  <c r="L494" i="18"/>
  <c r="K494" i="18"/>
  <c r="J494" i="18"/>
  <c r="H494" i="18"/>
  <c r="F494" i="18"/>
  <c r="E494" i="18"/>
  <c r="AX493" i="18"/>
  <c r="AW493" i="18"/>
  <c r="AV493" i="18"/>
  <c r="AU493" i="18"/>
  <c r="BD493" i="18" s="1"/>
  <c r="AT493" i="18"/>
  <c r="AS493" i="18"/>
  <c r="AR493" i="18"/>
  <c r="AQ493" i="18"/>
  <c r="AP493" i="18"/>
  <c r="AO493" i="18"/>
  <c r="AN493" i="18"/>
  <c r="AM493" i="18"/>
  <c r="AL493" i="18"/>
  <c r="AK493" i="18"/>
  <c r="AJ493" i="18"/>
  <c r="AI493" i="18"/>
  <c r="AH493" i="18"/>
  <c r="AG493" i="18"/>
  <c r="AF493" i="18"/>
  <c r="AE493" i="18"/>
  <c r="AD493" i="18"/>
  <c r="AC493" i="18"/>
  <c r="AB493" i="18"/>
  <c r="AA493" i="18"/>
  <c r="Z493" i="18"/>
  <c r="Y493" i="18"/>
  <c r="X493" i="18"/>
  <c r="W493" i="18"/>
  <c r="V493" i="18"/>
  <c r="U493" i="18"/>
  <c r="T493" i="18"/>
  <c r="S493" i="18"/>
  <c r="R493" i="18"/>
  <c r="Q493" i="18"/>
  <c r="P493" i="18"/>
  <c r="O493" i="18"/>
  <c r="N493" i="18"/>
  <c r="M493" i="18"/>
  <c r="L493" i="18"/>
  <c r="K493" i="18"/>
  <c r="J493" i="18"/>
  <c r="H493" i="18"/>
  <c r="F493" i="18"/>
  <c r="E493" i="18"/>
  <c r="AX492" i="18"/>
  <c r="AW492" i="18"/>
  <c r="AV492" i="18"/>
  <c r="AU492" i="18"/>
  <c r="AT492" i="18"/>
  <c r="AS492" i="18"/>
  <c r="AR492" i="18"/>
  <c r="AQ492" i="18"/>
  <c r="BJ492" i="18" s="1"/>
  <c r="AP492" i="18"/>
  <c r="BI492" i="18" s="1"/>
  <c r="AO492" i="18"/>
  <c r="AN492" i="18"/>
  <c r="AM492" i="18"/>
  <c r="BL492" i="18" s="1"/>
  <c r="AL492" i="18"/>
  <c r="AK492" i="18"/>
  <c r="AJ492" i="18"/>
  <c r="AI492" i="18"/>
  <c r="AH492" i="18"/>
  <c r="AG492" i="18"/>
  <c r="AF492" i="18"/>
  <c r="AE492" i="18"/>
  <c r="AD492" i="18"/>
  <c r="AC492" i="18"/>
  <c r="AB492" i="18"/>
  <c r="AA492" i="18"/>
  <c r="Z492" i="18"/>
  <c r="Y492" i="18"/>
  <c r="X492" i="18"/>
  <c r="W492" i="18"/>
  <c r="V492" i="18"/>
  <c r="U492" i="18"/>
  <c r="T492" i="18"/>
  <c r="S492" i="18"/>
  <c r="R492" i="18"/>
  <c r="Q492" i="18"/>
  <c r="P492" i="18"/>
  <c r="O492" i="18"/>
  <c r="N492" i="18"/>
  <c r="M492" i="18"/>
  <c r="L492" i="18"/>
  <c r="K492" i="18"/>
  <c r="J492" i="18"/>
  <c r="H492" i="18"/>
  <c r="F492" i="18"/>
  <c r="E492" i="18"/>
  <c r="AX491" i="18"/>
  <c r="AW491" i="18"/>
  <c r="AV491" i="18"/>
  <c r="AU491" i="18"/>
  <c r="BD491" i="18" s="1"/>
  <c r="AT491" i="18"/>
  <c r="AS491" i="18"/>
  <c r="AR491" i="18"/>
  <c r="AQ491" i="18"/>
  <c r="AP491" i="18"/>
  <c r="AO491" i="18"/>
  <c r="AN491" i="18"/>
  <c r="AM491" i="18"/>
  <c r="BL491" i="18" s="1"/>
  <c r="AL491" i="18"/>
  <c r="AK491" i="18"/>
  <c r="AJ491" i="18"/>
  <c r="AI491" i="18"/>
  <c r="AH491" i="18"/>
  <c r="AG491" i="18"/>
  <c r="AF491" i="18"/>
  <c r="AE491" i="18"/>
  <c r="AD491" i="18"/>
  <c r="AC491" i="18"/>
  <c r="AB491" i="18"/>
  <c r="AA491" i="18"/>
  <c r="Z491" i="18"/>
  <c r="Y491" i="18"/>
  <c r="X491" i="18"/>
  <c r="W491" i="18"/>
  <c r="V491" i="18"/>
  <c r="U491" i="18"/>
  <c r="T491" i="18"/>
  <c r="S491" i="18"/>
  <c r="R491" i="18"/>
  <c r="Q491" i="18"/>
  <c r="P491" i="18"/>
  <c r="O491" i="18"/>
  <c r="N491" i="18"/>
  <c r="M491" i="18"/>
  <c r="L491" i="18"/>
  <c r="K491" i="18"/>
  <c r="J491" i="18"/>
  <c r="H491" i="18"/>
  <c r="F491" i="18"/>
  <c r="E491" i="18"/>
  <c r="AX490" i="18"/>
  <c r="AW490" i="18"/>
  <c r="AV490" i="18"/>
  <c r="AU490" i="18"/>
  <c r="AT490" i="18"/>
  <c r="AS490" i="18"/>
  <c r="AR490" i="18"/>
  <c r="AQ490" i="18"/>
  <c r="BJ490" i="18" s="1"/>
  <c r="AP490" i="18"/>
  <c r="BI490" i="18" s="1"/>
  <c r="AO490" i="18"/>
  <c r="AN490" i="18"/>
  <c r="BG490" i="18" s="1"/>
  <c r="AM490" i="18"/>
  <c r="BL490" i="18" s="1"/>
  <c r="AL490" i="18"/>
  <c r="AK490" i="18"/>
  <c r="AJ490" i="18"/>
  <c r="AI490" i="18"/>
  <c r="AH490" i="18"/>
  <c r="AG490" i="18"/>
  <c r="AF490" i="18"/>
  <c r="AE490" i="18"/>
  <c r="AD490" i="18"/>
  <c r="AC490" i="18"/>
  <c r="AB490" i="18"/>
  <c r="AA490" i="18"/>
  <c r="Z490" i="18"/>
  <c r="Y490" i="18"/>
  <c r="X490" i="18"/>
  <c r="W490" i="18"/>
  <c r="V490" i="18"/>
  <c r="U490" i="18"/>
  <c r="T490" i="18"/>
  <c r="S490" i="18"/>
  <c r="R490" i="18"/>
  <c r="Q490" i="18"/>
  <c r="P490" i="18"/>
  <c r="O490" i="18"/>
  <c r="N490" i="18"/>
  <c r="M490" i="18"/>
  <c r="L490" i="18"/>
  <c r="K490" i="18"/>
  <c r="J490" i="18"/>
  <c r="H490" i="18"/>
  <c r="F490" i="18"/>
  <c r="E490" i="18"/>
  <c r="AX489" i="18"/>
  <c r="AW489" i="18"/>
  <c r="AV489" i="18"/>
  <c r="AU489" i="18"/>
  <c r="BD489" i="18" s="1"/>
  <c r="AT489" i="18"/>
  <c r="AS489" i="18"/>
  <c r="AR489" i="18"/>
  <c r="BK489" i="18" s="1"/>
  <c r="AQ489" i="18"/>
  <c r="BJ489" i="18" s="1"/>
  <c r="AP489" i="18"/>
  <c r="AO489" i="18"/>
  <c r="AN489" i="18"/>
  <c r="AM489" i="18"/>
  <c r="BL489" i="18" s="1"/>
  <c r="AL489" i="18"/>
  <c r="AK489" i="18"/>
  <c r="AJ489" i="18"/>
  <c r="AI489" i="18"/>
  <c r="AH489" i="18"/>
  <c r="AG489" i="18"/>
  <c r="AF489" i="18"/>
  <c r="AE489" i="18"/>
  <c r="AD489" i="18"/>
  <c r="AC489" i="18"/>
  <c r="AB489" i="18"/>
  <c r="AA489" i="18"/>
  <c r="Z489" i="18"/>
  <c r="Y489" i="18"/>
  <c r="X489" i="18"/>
  <c r="W489" i="18"/>
  <c r="V489" i="18"/>
  <c r="U489" i="18"/>
  <c r="T489" i="18"/>
  <c r="S489" i="18"/>
  <c r="R489" i="18"/>
  <c r="Q489" i="18"/>
  <c r="P489" i="18"/>
  <c r="O489" i="18"/>
  <c r="N489" i="18"/>
  <c r="M489" i="18"/>
  <c r="L489" i="18"/>
  <c r="K489" i="18"/>
  <c r="J489" i="18"/>
  <c r="H489" i="18"/>
  <c r="F489" i="18"/>
  <c r="E489" i="18"/>
  <c r="AX488" i="18"/>
  <c r="AW488" i="18"/>
  <c r="AV488" i="18"/>
  <c r="AU488" i="18"/>
  <c r="BD488" i="18" s="1"/>
  <c r="AT488" i="18"/>
  <c r="AS488" i="18"/>
  <c r="AR488" i="18"/>
  <c r="AQ488" i="18"/>
  <c r="AP488" i="18"/>
  <c r="BI488" i="18" s="1"/>
  <c r="AO488" i="18"/>
  <c r="AN488" i="18"/>
  <c r="AM488" i="18"/>
  <c r="AL488" i="18"/>
  <c r="AK488" i="18"/>
  <c r="AJ488" i="18"/>
  <c r="AI488" i="18"/>
  <c r="AH488" i="18"/>
  <c r="AG488" i="18"/>
  <c r="AF488" i="18"/>
  <c r="AE488" i="18"/>
  <c r="AD488" i="18"/>
  <c r="AC488" i="18"/>
  <c r="AB488" i="18"/>
  <c r="AA488" i="18"/>
  <c r="Z488" i="18"/>
  <c r="Y488" i="18"/>
  <c r="X488" i="18"/>
  <c r="W488" i="18"/>
  <c r="V488" i="18"/>
  <c r="U488" i="18"/>
  <c r="T488" i="18"/>
  <c r="S488" i="18"/>
  <c r="R488" i="18"/>
  <c r="Q488" i="18"/>
  <c r="P488" i="18"/>
  <c r="O488" i="18"/>
  <c r="N488" i="18"/>
  <c r="M488" i="18"/>
  <c r="L488" i="18"/>
  <c r="K488" i="18"/>
  <c r="J488" i="18"/>
  <c r="H488" i="18"/>
  <c r="F488" i="18"/>
  <c r="E488" i="18"/>
  <c r="AX487" i="18"/>
  <c r="AW487" i="18"/>
  <c r="AV487" i="18"/>
  <c r="AU487" i="18"/>
  <c r="AT487" i="18"/>
  <c r="AS487" i="18"/>
  <c r="AR487" i="18"/>
  <c r="BK487" i="18" s="1"/>
  <c r="AQ487" i="18"/>
  <c r="BJ487" i="18" s="1"/>
  <c r="AP487" i="18"/>
  <c r="AO487" i="18"/>
  <c r="AN487" i="18"/>
  <c r="AM487" i="18"/>
  <c r="AL487" i="18"/>
  <c r="AK487" i="18"/>
  <c r="AJ487" i="18"/>
  <c r="AI487" i="18"/>
  <c r="AH487" i="18"/>
  <c r="AG487" i="18"/>
  <c r="AF487" i="18"/>
  <c r="AE487" i="18"/>
  <c r="AD487" i="18"/>
  <c r="AC487" i="18"/>
  <c r="AB487" i="18"/>
  <c r="AA487" i="18"/>
  <c r="Z487" i="18"/>
  <c r="Y487" i="18"/>
  <c r="X487" i="18"/>
  <c r="W487" i="18"/>
  <c r="V487" i="18"/>
  <c r="U487" i="18"/>
  <c r="T487" i="18"/>
  <c r="S487" i="18"/>
  <c r="R487" i="18"/>
  <c r="Q487" i="18"/>
  <c r="P487" i="18"/>
  <c r="O487" i="18"/>
  <c r="N487" i="18"/>
  <c r="M487" i="18"/>
  <c r="L487" i="18"/>
  <c r="K487" i="18"/>
  <c r="J487" i="18"/>
  <c r="H487" i="18"/>
  <c r="F487" i="18"/>
  <c r="E487" i="18"/>
  <c r="AX486" i="18"/>
  <c r="AW486" i="18"/>
  <c r="AV486" i="18"/>
  <c r="AU486" i="18"/>
  <c r="BD486" i="18" s="1"/>
  <c r="AT486" i="18"/>
  <c r="AS486" i="18"/>
  <c r="AR486" i="18"/>
  <c r="AQ486" i="18"/>
  <c r="BJ486" i="18" s="1"/>
  <c r="AP486" i="18"/>
  <c r="AO486" i="18"/>
  <c r="AN486" i="18"/>
  <c r="BG486" i="18" s="1"/>
  <c r="AM486" i="18"/>
  <c r="BL486" i="18" s="1"/>
  <c r="AL486" i="18"/>
  <c r="AK486" i="18"/>
  <c r="AJ486" i="18"/>
  <c r="AI486" i="18"/>
  <c r="AH486" i="18"/>
  <c r="AG486" i="18"/>
  <c r="AF486" i="18"/>
  <c r="AE486" i="18"/>
  <c r="AD486" i="18"/>
  <c r="AC486" i="18"/>
  <c r="AB486" i="18"/>
  <c r="AA486" i="18"/>
  <c r="Z486" i="18"/>
  <c r="Y486" i="18"/>
  <c r="X486" i="18"/>
  <c r="W486" i="18"/>
  <c r="V486" i="18"/>
  <c r="U486" i="18"/>
  <c r="T486" i="18"/>
  <c r="S486" i="18"/>
  <c r="R486" i="18"/>
  <c r="Q486" i="18"/>
  <c r="P486" i="18"/>
  <c r="O486" i="18"/>
  <c r="N486" i="18"/>
  <c r="M486" i="18"/>
  <c r="L486" i="18"/>
  <c r="K486" i="18"/>
  <c r="J486" i="18"/>
  <c r="H486" i="18"/>
  <c r="F486" i="18"/>
  <c r="E486" i="18"/>
  <c r="AX485" i="18"/>
  <c r="AW485" i="18"/>
  <c r="AV485" i="18"/>
  <c r="AU485" i="18"/>
  <c r="AT485" i="18"/>
  <c r="AS485" i="18"/>
  <c r="AR485" i="18"/>
  <c r="AQ485" i="18"/>
  <c r="AP485" i="18"/>
  <c r="AO485" i="18"/>
  <c r="AN485" i="18"/>
  <c r="AM485" i="18"/>
  <c r="AL485" i="18"/>
  <c r="AK485" i="18"/>
  <c r="AJ485" i="18"/>
  <c r="AI485" i="18"/>
  <c r="AH485" i="18"/>
  <c r="AG485" i="18"/>
  <c r="AF485" i="18"/>
  <c r="AE485" i="18"/>
  <c r="AD485" i="18"/>
  <c r="AC485" i="18"/>
  <c r="AB485" i="18"/>
  <c r="AA485" i="18"/>
  <c r="Z485" i="18"/>
  <c r="Y485" i="18"/>
  <c r="X485" i="18"/>
  <c r="W485" i="18"/>
  <c r="V485" i="18"/>
  <c r="U485" i="18"/>
  <c r="T485" i="18"/>
  <c r="S485" i="18"/>
  <c r="R485" i="18"/>
  <c r="Q485" i="18"/>
  <c r="P485" i="18"/>
  <c r="O485" i="18"/>
  <c r="N485" i="18"/>
  <c r="M485" i="18"/>
  <c r="L485" i="18"/>
  <c r="K485" i="18"/>
  <c r="J485" i="18"/>
  <c r="H485" i="18"/>
  <c r="F485" i="18"/>
  <c r="E485" i="18"/>
  <c r="AX484" i="18"/>
  <c r="AW484" i="18"/>
  <c r="AV484" i="18"/>
  <c r="AU484" i="18"/>
  <c r="BD484" i="18" s="1"/>
  <c r="AT484" i="18"/>
  <c r="AS484" i="18"/>
  <c r="AR484" i="18"/>
  <c r="AQ484" i="18"/>
  <c r="AP484" i="18"/>
  <c r="BI484" i="18" s="1"/>
  <c r="AO484" i="18"/>
  <c r="AN484" i="18"/>
  <c r="BG484" i="18" s="1"/>
  <c r="AM484" i="18"/>
  <c r="AL484" i="18"/>
  <c r="AK484" i="18"/>
  <c r="AJ484" i="18"/>
  <c r="AI484" i="18"/>
  <c r="AH484" i="18"/>
  <c r="AG484" i="18"/>
  <c r="AF484" i="18"/>
  <c r="AE484" i="18"/>
  <c r="AD484" i="18"/>
  <c r="AC484" i="18"/>
  <c r="AB484" i="18"/>
  <c r="AA484" i="18"/>
  <c r="Z484" i="18"/>
  <c r="Y484" i="18"/>
  <c r="X484" i="18"/>
  <c r="W484" i="18"/>
  <c r="V484" i="18"/>
  <c r="U484" i="18"/>
  <c r="T484" i="18"/>
  <c r="S484" i="18"/>
  <c r="R484" i="18"/>
  <c r="Q484" i="18"/>
  <c r="P484" i="18"/>
  <c r="O484" i="18"/>
  <c r="N484" i="18"/>
  <c r="M484" i="18"/>
  <c r="L484" i="18"/>
  <c r="K484" i="18"/>
  <c r="J484" i="18"/>
  <c r="H484" i="18"/>
  <c r="F484" i="18"/>
  <c r="E484" i="18"/>
  <c r="AX483" i="18"/>
  <c r="AW483" i="18"/>
  <c r="AV483" i="18"/>
  <c r="AU483" i="18"/>
  <c r="BD483" i="18" s="1"/>
  <c r="AT483" i="18"/>
  <c r="AS483" i="18"/>
  <c r="AR483" i="18"/>
  <c r="BK483" i="18" s="1"/>
  <c r="AQ483" i="18"/>
  <c r="AP483" i="18"/>
  <c r="AO483" i="18"/>
  <c r="AN483" i="18"/>
  <c r="AM483" i="18"/>
  <c r="AL483" i="18"/>
  <c r="AK483" i="18"/>
  <c r="AJ483" i="18"/>
  <c r="AI483" i="18"/>
  <c r="AH483" i="18"/>
  <c r="AG483" i="18"/>
  <c r="AF483" i="18"/>
  <c r="AE483" i="18"/>
  <c r="AD483" i="18"/>
  <c r="AC483" i="18"/>
  <c r="AB483" i="18"/>
  <c r="AA483" i="18"/>
  <c r="Z483" i="18"/>
  <c r="Y483" i="18"/>
  <c r="X483" i="18"/>
  <c r="W483" i="18"/>
  <c r="V483" i="18"/>
  <c r="U483" i="18"/>
  <c r="T483" i="18"/>
  <c r="S483" i="18"/>
  <c r="R483" i="18"/>
  <c r="Q483" i="18"/>
  <c r="P483" i="18"/>
  <c r="O483" i="18"/>
  <c r="N483" i="18"/>
  <c r="M483" i="18"/>
  <c r="L483" i="18"/>
  <c r="K483" i="18"/>
  <c r="J483" i="18"/>
  <c r="H483" i="18"/>
  <c r="F483" i="18"/>
  <c r="E483" i="18"/>
  <c r="AX482" i="18"/>
  <c r="AW482" i="18"/>
  <c r="AV482" i="18"/>
  <c r="AU482" i="18"/>
  <c r="BD482" i="18" s="1"/>
  <c r="AT482" i="18"/>
  <c r="AS482" i="18"/>
  <c r="AR482" i="18"/>
  <c r="AQ482" i="18"/>
  <c r="BJ482" i="18" s="1"/>
  <c r="AP482" i="18"/>
  <c r="BI482" i="18" s="1"/>
  <c r="AO482" i="18"/>
  <c r="AN482" i="18"/>
  <c r="BG482" i="18" s="1"/>
  <c r="AM482" i="18"/>
  <c r="AL482" i="18"/>
  <c r="AK482" i="18"/>
  <c r="AJ482" i="18"/>
  <c r="AI482" i="18"/>
  <c r="AH482" i="18"/>
  <c r="AG482" i="18"/>
  <c r="AF482" i="18"/>
  <c r="AE482" i="18"/>
  <c r="AD482" i="18"/>
  <c r="AC482" i="18"/>
  <c r="AB482" i="18"/>
  <c r="AA482" i="18"/>
  <c r="Z482" i="18"/>
  <c r="Y482" i="18"/>
  <c r="X482" i="18"/>
  <c r="W482" i="18"/>
  <c r="V482" i="18"/>
  <c r="U482" i="18"/>
  <c r="T482" i="18"/>
  <c r="S482" i="18"/>
  <c r="R482" i="18"/>
  <c r="Q482" i="18"/>
  <c r="P482" i="18"/>
  <c r="O482" i="18"/>
  <c r="N482" i="18"/>
  <c r="M482" i="18"/>
  <c r="L482" i="18"/>
  <c r="K482" i="18"/>
  <c r="J482" i="18"/>
  <c r="H482" i="18"/>
  <c r="F482" i="18"/>
  <c r="E482" i="18"/>
  <c r="AX481" i="18"/>
  <c r="AW481" i="18"/>
  <c r="AV481" i="18"/>
  <c r="AU481" i="18"/>
  <c r="BD481" i="18" s="1"/>
  <c r="AT481" i="18"/>
  <c r="AS481" i="18"/>
  <c r="AR481" i="18"/>
  <c r="BK481" i="18" s="1"/>
  <c r="AQ481" i="18"/>
  <c r="BJ481" i="18" s="1"/>
  <c r="AP481" i="18"/>
  <c r="AO481" i="18"/>
  <c r="AN481" i="18"/>
  <c r="AM481" i="18"/>
  <c r="AL481" i="18"/>
  <c r="AK481" i="18"/>
  <c r="AJ481" i="18"/>
  <c r="AI481" i="18"/>
  <c r="AH481" i="18"/>
  <c r="AG481" i="18"/>
  <c r="AF481" i="18"/>
  <c r="AE481" i="18"/>
  <c r="AD481" i="18"/>
  <c r="AC481" i="18"/>
  <c r="AB481" i="18"/>
  <c r="AA481" i="18"/>
  <c r="Z481" i="18"/>
  <c r="Y481" i="18"/>
  <c r="X481" i="18"/>
  <c r="W481" i="18"/>
  <c r="V481" i="18"/>
  <c r="U481" i="18"/>
  <c r="T481" i="18"/>
  <c r="S481" i="18"/>
  <c r="R481" i="18"/>
  <c r="Q481" i="18"/>
  <c r="P481" i="18"/>
  <c r="O481" i="18"/>
  <c r="N481" i="18"/>
  <c r="M481" i="18"/>
  <c r="L481" i="18"/>
  <c r="K481" i="18"/>
  <c r="J481" i="18"/>
  <c r="H481" i="18"/>
  <c r="F481" i="18"/>
  <c r="E481" i="18"/>
  <c r="AX480" i="18"/>
  <c r="AW480" i="18"/>
  <c r="AV480" i="18"/>
  <c r="AU480" i="18"/>
  <c r="BD480" i="18" s="1"/>
  <c r="AT480" i="18"/>
  <c r="AS480" i="18"/>
  <c r="AR480" i="18"/>
  <c r="AQ480" i="18"/>
  <c r="AP480" i="18"/>
  <c r="BI480" i="18" s="1"/>
  <c r="AO480" i="18"/>
  <c r="AN480" i="18"/>
  <c r="AM480" i="18"/>
  <c r="AL480" i="18"/>
  <c r="AK480" i="18"/>
  <c r="AJ480" i="18"/>
  <c r="AI480" i="18"/>
  <c r="AH480" i="18"/>
  <c r="AG480" i="18"/>
  <c r="AF480" i="18"/>
  <c r="AE480" i="18"/>
  <c r="AD480" i="18"/>
  <c r="AC480" i="18"/>
  <c r="AB480" i="18"/>
  <c r="AA480" i="18"/>
  <c r="Z480" i="18"/>
  <c r="Y480" i="18"/>
  <c r="X480" i="18"/>
  <c r="W480" i="18"/>
  <c r="V480" i="18"/>
  <c r="U480" i="18"/>
  <c r="T480" i="18"/>
  <c r="S480" i="18"/>
  <c r="R480" i="18"/>
  <c r="Q480" i="18"/>
  <c r="P480" i="18"/>
  <c r="O480" i="18"/>
  <c r="N480" i="18"/>
  <c r="M480" i="18"/>
  <c r="L480" i="18"/>
  <c r="K480" i="18"/>
  <c r="J480" i="18"/>
  <c r="H480" i="18"/>
  <c r="F480" i="18"/>
  <c r="E480" i="18"/>
  <c r="AX479" i="18"/>
  <c r="AW479" i="18"/>
  <c r="AV479" i="18"/>
  <c r="AU479" i="18"/>
  <c r="AT479" i="18"/>
  <c r="AS479" i="18"/>
  <c r="AR479" i="18"/>
  <c r="BK479" i="18" s="1"/>
  <c r="AQ479" i="18"/>
  <c r="BJ479" i="18" s="1"/>
  <c r="AP479" i="18"/>
  <c r="AO479" i="18"/>
  <c r="AN479" i="18"/>
  <c r="AM479" i="18"/>
  <c r="BL479" i="18" s="1"/>
  <c r="AL479" i="18"/>
  <c r="AK479" i="18"/>
  <c r="AJ479" i="18"/>
  <c r="AI479" i="18"/>
  <c r="AH479" i="18"/>
  <c r="AG479" i="18"/>
  <c r="AF479" i="18"/>
  <c r="AE479" i="18"/>
  <c r="AD479" i="18"/>
  <c r="AC479" i="18"/>
  <c r="AB479" i="18"/>
  <c r="AA479" i="18"/>
  <c r="Z479" i="18"/>
  <c r="Y479" i="18"/>
  <c r="X479" i="18"/>
  <c r="W479" i="18"/>
  <c r="V479" i="18"/>
  <c r="U479" i="18"/>
  <c r="T479" i="18"/>
  <c r="S479" i="18"/>
  <c r="R479" i="18"/>
  <c r="Q479" i="18"/>
  <c r="P479" i="18"/>
  <c r="O479" i="18"/>
  <c r="N479" i="18"/>
  <c r="M479" i="18"/>
  <c r="L479" i="18"/>
  <c r="K479" i="18"/>
  <c r="J479" i="18"/>
  <c r="H479" i="18"/>
  <c r="F479" i="18"/>
  <c r="E479" i="18"/>
  <c r="AX478" i="18"/>
  <c r="AW478" i="18"/>
  <c r="AV478" i="18"/>
  <c r="AU478" i="18"/>
  <c r="BD478" i="18" s="1"/>
  <c r="AT478" i="18"/>
  <c r="AS478" i="18"/>
  <c r="AR478" i="18"/>
  <c r="AQ478" i="18"/>
  <c r="AP478" i="18"/>
  <c r="BI478" i="18" s="1"/>
  <c r="AO478" i="18"/>
  <c r="AN478" i="18"/>
  <c r="BG478" i="18" s="1"/>
  <c r="AM478" i="18"/>
  <c r="BL478" i="18" s="1"/>
  <c r="AL478" i="18"/>
  <c r="AK478" i="18"/>
  <c r="AJ478" i="18"/>
  <c r="AI478" i="18"/>
  <c r="AH478" i="18"/>
  <c r="AG478" i="18"/>
  <c r="AF478" i="18"/>
  <c r="AE478" i="18"/>
  <c r="AD478" i="18"/>
  <c r="AC478" i="18"/>
  <c r="AB478" i="18"/>
  <c r="AA478" i="18"/>
  <c r="Z478" i="18"/>
  <c r="Y478" i="18"/>
  <c r="X478" i="18"/>
  <c r="W478" i="18"/>
  <c r="V478" i="18"/>
  <c r="U478" i="18"/>
  <c r="T478" i="18"/>
  <c r="S478" i="18"/>
  <c r="R478" i="18"/>
  <c r="Q478" i="18"/>
  <c r="P478" i="18"/>
  <c r="O478" i="18"/>
  <c r="N478" i="18"/>
  <c r="M478" i="18"/>
  <c r="L478" i="18"/>
  <c r="K478" i="18"/>
  <c r="J478" i="18"/>
  <c r="H478" i="18"/>
  <c r="F478" i="18"/>
  <c r="E478" i="18"/>
  <c r="AX477" i="18"/>
  <c r="AW477" i="18"/>
  <c r="AV477" i="18"/>
  <c r="AU477" i="18"/>
  <c r="AT477" i="18"/>
  <c r="AS477" i="18"/>
  <c r="AR477" i="18"/>
  <c r="BK477" i="18" s="1"/>
  <c r="AQ477" i="18"/>
  <c r="BJ477" i="18" s="1"/>
  <c r="AP477" i="18"/>
  <c r="AO477" i="18"/>
  <c r="AN477" i="18"/>
  <c r="AM477" i="18"/>
  <c r="AL477" i="18"/>
  <c r="AK477" i="18"/>
  <c r="AJ477" i="18"/>
  <c r="AI477" i="18"/>
  <c r="AH477" i="18"/>
  <c r="AG477" i="18"/>
  <c r="AF477" i="18"/>
  <c r="AE477" i="18"/>
  <c r="AD477" i="18"/>
  <c r="AC477" i="18"/>
  <c r="AB477" i="18"/>
  <c r="AA477" i="18"/>
  <c r="Z477" i="18"/>
  <c r="Y477" i="18"/>
  <c r="X477" i="18"/>
  <c r="W477" i="18"/>
  <c r="V477" i="18"/>
  <c r="U477" i="18"/>
  <c r="T477" i="18"/>
  <c r="S477" i="18"/>
  <c r="R477" i="18"/>
  <c r="Q477" i="18"/>
  <c r="P477" i="18"/>
  <c r="O477" i="18"/>
  <c r="N477" i="18"/>
  <c r="M477" i="18"/>
  <c r="L477" i="18"/>
  <c r="K477" i="18"/>
  <c r="J477" i="18"/>
  <c r="H477" i="18"/>
  <c r="F477" i="18"/>
  <c r="E477" i="18"/>
  <c r="AX476" i="18"/>
  <c r="AW476" i="18"/>
  <c r="AV476" i="18"/>
  <c r="AU476" i="18"/>
  <c r="BD476" i="18" s="1"/>
  <c r="AT476" i="18"/>
  <c r="AS476" i="18"/>
  <c r="AR476" i="18"/>
  <c r="AQ476" i="18"/>
  <c r="AP476" i="18"/>
  <c r="BI476" i="18" s="1"/>
  <c r="AO476" i="18"/>
  <c r="AN476" i="18"/>
  <c r="AM476" i="18"/>
  <c r="AL476" i="18"/>
  <c r="AK476" i="18"/>
  <c r="AJ476" i="18"/>
  <c r="AI476" i="18"/>
  <c r="AH476" i="18"/>
  <c r="AG476" i="18"/>
  <c r="AF476" i="18"/>
  <c r="AE476" i="18"/>
  <c r="AD476" i="18"/>
  <c r="AC476" i="18"/>
  <c r="AB476" i="18"/>
  <c r="AA476" i="18"/>
  <c r="Z476" i="18"/>
  <c r="Y476" i="18"/>
  <c r="X476" i="18"/>
  <c r="W476" i="18"/>
  <c r="V476" i="18"/>
  <c r="U476" i="18"/>
  <c r="T476" i="18"/>
  <c r="S476" i="18"/>
  <c r="R476" i="18"/>
  <c r="Q476" i="18"/>
  <c r="P476" i="18"/>
  <c r="O476" i="18"/>
  <c r="N476" i="18"/>
  <c r="M476" i="18"/>
  <c r="L476" i="18"/>
  <c r="K476" i="18"/>
  <c r="J476" i="18"/>
  <c r="H476" i="18"/>
  <c r="F476" i="18"/>
  <c r="E476" i="18"/>
  <c r="AX475" i="18"/>
  <c r="AW475" i="18"/>
  <c r="AV475" i="18"/>
  <c r="AU475" i="18"/>
  <c r="BD475" i="18" s="1"/>
  <c r="AT475" i="18"/>
  <c r="AS475" i="18"/>
  <c r="AR475" i="18"/>
  <c r="AQ475" i="18"/>
  <c r="BJ475" i="18" s="1"/>
  <c r="AP475" i="18"/>
  <c r="AO475" i="18"/>
  <c r="AN475" i="18"/>
  <c r="AM475" i="18"/>
  <c r="BL475" i="18" s="1"/>
  <c r="AL475" i="18"/>
  <c r="AK475" i="18"/>
  <c r="AJ475" i="18"/>
  <c r="AI475" i="18"/>
  <c r="AH475" i="18"/>
  <c r="AG475" i="18"/>
  <c r="AF475" i="18"/>
  <c r="AE475" i="18"/>
  <c r="AD475" i="18"/>
  <c r="AC475" i="18"/>
  <c r="AB475" i="18"/>
  <c r="AA475" i="18"/>
  <c r="Z475" i="18"/>
  <c r="Y475" i="18"/>
  <c r="X475" i="18"/>
  <c r="W475" i="18"/>
  <c r="V475" i="18"/>
  <c r="U475" i="18"/>
  <c r="T475" i="18"/>
  <c r="S475" i="18"/>
  <c r="R475" i="18"/>
  <c r="Q475" i="18"/>
  <c r="P475" i="18"/>
  <c r="O475" i="18"/>
  <c r="N475" i="18"/>
  <c r="M475" i="18"/>
  <c r="L475" i="18"/>
  <c r="K475" i="18"/>
  <c r="J475" i="18"/>
  <c r="H475" i="18"/>
  <c r="F475" i="18"/>
  <c r="E475" i="18"/>
  <c r="AX474" i="18"/>
  <c r="AW474" i="18"/>
  <c r="AV474" i="18"/>
  <c r="AU474" i="18"/>
  <c r="BD474" i="18" s="1"/>
  <c r="AT474" i="18"/>
  <c r="AS474" i="18"/>
  <c r="AR474" i="18"/>
  <c r="AQ474" i="18"/>
  <c r="AP474" i="18"/>
  <c r="BI474" i="18" s="1"/>
  <c r="AO474" i="18"/>
  <c r="AN474" i="18"/>
  <c r="AM474" i="18"/>
  <c r="AL474" i="18"/>
  <c r="AK474" i="18"/>
  <c r="AJ474" i="18"/>
  <c r="AI474" i="18"/>
  <c r="AH474" i="18"/>
  <c r="AG474" i="18"/>
  <c r="AF474" i="18"/>
  <c r="AE474" i="18"/>
  <c r="AD474" i="18"/>
  <c r="AC474" i="18"/>
  <c r="AB474" i="18"/>
  <c r="AA474" i="18"/>
  <c r="Z474" i="18"/>
  <c r="Y474" i="18"/>
  <c r="X474" i="18"/>
  <c r="W474" i="18"/>
  <c r="V474" i="18"/>
  <c r="U474" i="18"/>
  <c r="T474" i="18"/>
  <c r="S474" i="18"/>
  <c r="R474" i="18"/>
  <c r="Q474" i="18"/>
  <c r="P474" i="18"/>
  <c r="O474" i="18"/>
  <c r="N474" i="18"/>
  <c r="M474" i="18"/>
  <c r="L474" i="18"/>
  <c r="K474" i="18"/>
  <c r="J474" i="18"/>
  <c r="H474" i="18"/>
  <c r="F474" i="18"/>
  <c r="E474" i="18"/>
  <c r="AX473" i="18"/>
  <c r="AW473" i="18"/>
  <c r="AV473" i="18"/>
  <c r="AU473" i="18"/>
  <c r="AT473" i="18"/>
  <c r="AS473" i="18"/>
  <c r="AR473" i="18"/>
  <c r="BK473" i="18" s="1"/>
  <c r="AQ473" i="18"/>
  <c r="AP473" i="18"/>
  <c r="AO473" i="18"/>
  <c r="AN473" i="18"/>
  <c r="AM473" i="18"/>
  <c r="AL473" i="18"/>
  <c r="AK473" i="18"/>
  <c r="AJ473" i="18"/>
  <c r="AI473" i="18"/>
  <c r="AH473" i="18"/>
  <c r="AG473" i="18"/>
  <c r="AF473" i="18"/>
  <c r="AE473" i="18"/>
  <c r="AD473" i="18"/>
  <c r="AC473" i="18"/>
  <c r="AB473" i="18"/>
  <c r="AA473" i="18"/>
  <c r="Z473" i="18"/>
  <c r="Y473" i="18"/>
  <c r="X473" i="18"/>
  <c r="W473" i="18"/>
  <c r="V473" i="18"/>
  <c r="U473" i="18"/>
  <c r="T473" i="18"/>
  <c r="S473" i="18"/>
  <c r="R473" i="18"/>
  <c r="Q473" i="18"/>
  <c r="P473" i="18"/>
  <c r="O473" i="18"/>
  <c r="N473" i="18"/>
  <c r="M473" i="18"/>
  <c r="L473" i="18"/>
  <c r="K473" i="18"/>
  <c r="J473" i="18"/>
  <c r="H473" i="18"/>
  <c r="F473" i="18"/>
  <c r="E473" i="18"/>
  <c r="AX470" i="18"/>
  <c r="AW470" i="18"/>
  <c r="AV470" i="18"/>
  <c r="AU470" i="18"/>
  <c r="AT470" i="18"/>
  <c r="AS470" i="18"/>
  <c r="AR470" i="18"/>
  <c r="AQ470" i="18"/>
  <c r="BJ470" i="18" s="1"/>
  <c r="AP470" i="18"/>
  <c r="AO470" i="18"/>
  <c r="AN470" i="18"/>
  <c r="AM470" i="18"/>
  <c r="BL470" i="18" s="1"/>
  <c r="AL470" i="18"/>
  <c r="AK470" i="18"/>
  <c r="AJ470" i="18"/>
  <c r="AI470" i="18"/>
  <c r="AH470" i="18"/>
  <c r="AG470" i="18"/>
  <c r="AF470" i="18"/>
  <c r="AE470" i="18"/>
  <c r="AD470" i="18"/>
  <c r="AC470" i="18"/>
  <c r="AB470" i="18"/>
  <c r="AA470" i="18"/>
  <c r="Z470" i="18"/>
  <c r="Y470" i="18"/>
  <c r="X470" i="18"/>
  <c r="W470" i="18"/>
  <c r="V470" i="18"/>
  <c r="U470" i="18"/>
  <c r="T470" i="18"/>
  <c r="S470" i="18"/>
  <c r="R470" i="18"/>
  <c r="Q470" i="18"/>
  <c r="P470" i="18"/>
  <c r="O470" i="18"/>
  <c r="N470" i="18"/>
  <c r="M470" i="18"/>
  <c r="L470" i="18"/>
  <c r="K470" i="18"/>
  <c r="J470" i="18"/>
  <c r="H470" i="18"/>
  <c r="F470" i="18"/>
  <c r="E470" i="18"/>
  <c r="AX469" i="18"/>
  <c r="AW469" i="18"/>
  <c r="AV469" i="18"/>
  <c r="AU469" i="18"/>
  <c r="BD469" i="18" s="1"/>
  <c r="AT469" i="18"/>
  <c r="AS469" i="18"/>
  <c r="AR469" i="18"/>
  <c r="AQ469" i="18"/>
  <c r="AP469" i="18"/>
  <c r="AO469" i="18"/>
  <c r="AN469" i="18"/>
  <c r="BG469" i="18" s="1"/>
  <c r="AM469" i="18"/>
  <c r="AL469" i="18"/>
  <c r="AK469" i="18"/>
  <c r="AJ469" i="18"/>
  <c r="AI469" i="18"/>
  <c r="AH469" i="18"/>
  <c r="AG469" i="18"/>
  <c r="AF469" i="18"/>
  <c r="AE469" i="18"/>
  <c r="AD469" i="18"/>
  <c r="AC469" i="18"/>
  <c r="AB469" i="18"/>
  <c r="AA469" i="18"/>
  <c r="Z469" i="18"/>
  <c r="Y469" i="18"/>
  <c r="X469" i="18"/>
  <c r="W469" i="18"/>
  <c r="V469" i="18"/>
  <c r="U469" i="18"/>
  <c r="T469" i="18"/>
  <c r="S469" i="18"/>
  <c r="R469" i="18"/>
  <c r="Q469" i="18"/>
  <c r="P469" i="18"/>
  <c r="O469" i="18"/>
  <c r="N469" i="18"/>
  <c r="M469" i="18"/>
  <c r="L469" i="18"/>
  <c r="K469" i="18"/>
  <c r="J469" i="18"/>
  <c r="H469" i="18"/>
  <c r="F469" i="18"/>
  <c r="E469" i="18"/>
  <c r="AX468" i="18"/>
  <c r="AW468" i="18"/>
  <c r="AV468" i="18"/>
  <c r="AU468" i="18"/>
  <c r="BD468" i="18" s="1"/>
  <c r="AT468" i="18"/>
  <c r="AS468" i="18"/>
  <c r="AR468" i="18"/>
  <c r="AQ468" i="18"/>
  <c r="BJ468" i="18" s="1"/>
  <c r="AP468" i="18"/>
  <c r="AO468" i="18"/>
  <c r="AN468" i="18"/>
  <c r="AM468" i="18"/>
  <c r="AL468" i="18"/>
  <c r="AK468" i="18"/>
  <c r="AJ468" i="18"/>
  <c r="AI468" i="18"/>
  <c r="AH468" i="18"/>
  <c r="AG468" i="18"/>
  <c r="AF468" i="18"/>
  <c r="AE468" i="18"/>
  <c r="AD468" i="18"/>
  <c r="AC468" i="18"/>
  <c r="AB468" i="18"/>
  <c r="AA468" i="18"/>
  <c r="Z468" i="18"/>
  <c r="Y468" i="18"/>
  <c r="X468" i="18"/>
  <c r="W468" i="18"/>
  <c r="V468" i="18"/>
  <c r="U468" i="18"/>
  <c r="T468" i="18"/>
  <c r="S468" i="18"/>
  <c r="R468" i="18"/>
  <c r="Q468" i="18"/>
  <c r="P468" i="18"/>
  <c r="O468" i="18"/>
  <c r="N468" i="18"/>
  <c r="M468" i="18"/>
  <c r="L468" i="18"/>
  <c r="K468" i="18"/>
  <c r="J468" i="18"/>
  <c r="H468" i="18"/>
  <c r="F468" i="18"/>
  <c r="E468" i="18"/>
  <c r="AX467" i="18"/>
  <c r="AW467" i="18"/>
  <c r="AV467" i="18"/>
  <c r="AU467" i="18"/>
  <c r="BD467" i="18" s="1"/>
  <c r="AT467" i="18"/>
  <c r="AS467" i="18"/>
  <c r="AR467" i="18"/>
  <c r="AQ467" i="18"/>
  <c r="AP467" i="18"/>
  <c r="BI467" i="18" s="1"/>
  <c r="AO467" i="18"/>
  <c r="AN467" i="18"/>
  <c r="BG467" i="18" s="1"/>
  <c r="AM467" i="18"/>
  <c r="AL467" i="18"/>
  <c r="AK467" i="18"/>
  <c r="AJ467" i="18"/>
  <c r="AI467" i="18"/>
  <c r="AH467" i="18"/>
  <c r="AG467" i="18"/>
  <c r="AF467" i="18"/>
  <c r="AE467" i="18"/>
  <c r="AD467" i="18"/>
  <c r="AC467" i="18"/>
  <c r="AB467" i="18"/>
  <c r="AA467" i="18"/>
  <c r="Z467" i="18"/>
  <c r="Y467" i="18"/>
  <c r="X467" i="18"/>
  <c r="W467" i="18"/>
  <c r="V467" i="18"/>
  <c r="U467" i="18"/>
  <c r="T467" i="18"/>
  <c r="S467" i="18"/>
  <c r="R467" i="18"/>
  <c r="Q467" i="18"/>
  <c r="P467" i="18"/>
  <c r="O467" i="18"/>
  <c r="N467" i="18"/>
  <c r="M467" i="18"/>
  <c r="L467" i="18"/>
  <c r="K467" i="18"/>
  <c r="J467" i="18"/>
  <c r="H467" i="18"/>
  <c r="F467" i="18"/>
  <c r="E467" i="18"/>
  <c r="AX466" i="18"/>
  <c r="AW466" i="18"/>
  <c r="AV466" i="18"/>
  <c r="AU466" i="18"/>
  <c r="BD466" i="18" s="1"/>
  <c r="AT466" i="18"/>
  <c r="AS466" i="18"/>
  <c r="AR466" i="18"/>
  <c r="BK466" i="18" s="1"/>
  <c r="AQ466" i="18"/>
  <c r="BJ466" i="18" s="1"/>
  <c r="AP466" i="18"/>
  <c r="AO466" i="18"/>
  <c r="AN466" i="18"/>
  <c r="AM466" i="18"/>
  <c r="AL466" i="18"/>
  <c r="AK466" i="18"/>
  <c r="AJ466" i="18"/>
  <c r="AI466" i="18"/>
  <c r="AH466" i="18"/>
  <c r="AG466" i="18"/>
  <c r="AF466" i="18"/>
  <c r="AE466" i="18"/>
  <c r="AD466" i="18"/>
  <c r="AC466" i="18"/>
  <c r="AB466" i="18"/>
  <c r="AA466" i="18"/>
  <c r="Z466" i="18"/>
  <c r="Y466" i="18"/>
  <c r="X466" i="18"/>
  <c r="W466" i="18"/>
  <c r="V466" i="18"/>
  <c r="U466" i="18"/>
  <c r="T466" i="18"/>
  <c r="S466" i="18"/>
  <c r="R466" i="18"/>
  <c r="Q466" i="18"/>
  <c r="P466" i="18"/>
  <c r="O466" i="18"/>
  <c r="N466" i="18"/>
  <c r="M466" i="18"/>
  <c r="L466" i="18"/>
  <c r="K466" i="18"/>
  <c r="J466" i="18"/>
  <c r="H466" i="18"/>
  <c r="F466" i="18"/>
  <c r="E466" i="18"/>
  <c r="AX465" i="18"/>
  <c r="AW465" i="18"/>
  <c r="AV465" i="18"/>
  <c r="AU465" i="18"/>
  <c r="AT465" i="18"/>
  <c r="AS465" i="18"/>
  <c r="AR465" i="18"/>
  <c r="AQ465" i="18"/>
  <c r="BJ465" i="18" s="1"/>
  <c r="AP465" i="18"/>
  <c r="BI465" i="18" s="1"/>
  <c r="AO465" i="18"/>
  <c r="AN465" i="18"/>
  <c r="BG465" i="18" s="1"/>
  <c r="AM465" i="18"/>
  <c r="BL465" i="18" s="1"/>
  <c r="AL465" i="18"/>
  <c r="AK465" i="18"/>
  <c r="AJ465" i="18"/>
  <c r="AI465" i="18"/>
  <c r="AH465" i="18"/>
  <c r="AG465" i="18"/>
  <c r="AF465" i="18"/>
  <c r="AE465" i="18"/>
  <c r="AD465" i="18"/>
  <c r="AC465" i="18"/>
  <c r="AB465" i="18"/>
  <c r="AA465" i="18"/>
  <c r="Z465" i="18"/>
  <c r="Y465" i="18"/>
  <c r="X465" i="18"/>
  <c r="W465" i="18"/>
  <c r="V465" i="18"/>
  <c r="U465" i="18"/>
  <c r="T465" i="18"/>
  <c r="S465" i="18"/>
  <c r="R465" i="18"/>
  <c r="Q465" i="18"/>
  <c r="P465" i="18"/>
  <c r="O465" i="18"/>
  <c r="N465" i="18"/>
  <c r="M465" i="18"/>
  <c r="L465" i="18"/>
  <c r="K465" i="18"/>
  <c r="J465" i="18"/>
  <c r="H465" i="18"/>
  <c r="F465" i="18"/>
  <c r="E465" i="18"/>
  <c r="AX464" i="18"/>
  <c r="AW464" i="18"/>
  <c r="AV464" i="18"/>
  <c r="AU464" i="18"/>
  <c r="AT464" i="18"/>
  <c r="AS464" i="18"/>
  <c r="AR464" i="18"/>
  <c r="AQ464" i="18"/>
  <c r="AP464" i="18"/>
  <c r="AO464" i="18"/>
  <c r="AN464" i="18"/>
  <c r="AM464" i="18"/>
  <c r="AL464" i="18"/>
  <c r="AK464" i="18"/>
  <c r="AJ464" i="18"/>
  <c r="AI464" i="18"/>
  <c r="AH464" i="18"/>
  <c r="AG464" i="18"/>
  <c r="AF464" i="18"/>
  <c r="AE464" i="18"/>
  <c r="AD464" i="18"/>
  <c r="AC464" i="18"/>
  <c r="AB464" i="18"/>
  <c r="AA464" i="18"/>
  <c r="Z464" i="18"/>
  <c r="Y464" i="18"/>
  <c r="X464" i="18"/>
  <c r="W464" i="18"/>
  <c r="V464" i="18"/>
  <c r="U464" i="18"/>
  <c r="T464" i="18"/>
  <c r="S464" i="18"/>
  <c r="R464" i="18"/>
  <c r="Q464" i="18"/>
  <c r="P464" i="18"/>
  <c r="O464" i="18"/>
  <c r="N464" i="18"/>
  <c r="M464" i="18"/>
  <c r="L464" i="18"/>
  <c r="K464" i="18"/>
  <c r="J464" i="18"/>
  <c r="H464" i="18"/>
  <c r="F464" i="18"/>
  <c r="E464" i="18"/>
  <c r="AX463" i="18"/>
  <c r="AW463" i="18"/>
  <c r="AV463" i="18"/>
  <c r="AU463" i="18"/>
  <c r="BD463" i="18" s="1"/>
  <c r="AT463" i="18"/>
  <c r="AS463" i="18"/>
  <c r="AR463" i="18"/>
  <c r="AQ463" i="18"/>
  <c r="AP463" i="18"/>
  <c r="BI463" i="18" s="1"/>
  <c r="AO463" i="18"/>
  <c r="AN463" i="18"/>
  <c r="BG463" i="18" s="1"/>
  <c r="AM463" i="18"/>
  <c r="BL463" i="18" s="1"/>
  <c r="AL463" i="18"/>
  <c r="AK463" i="18"/>
  <c r="AJ463" i="18"/>
  <c r="AI463" i="18"/>
  <c r="AH463" i="18"/>
  <c r="AG463" i="18"/>
  <c r="AF463" i="18"/>
  <c r="AE463" i="18"/>
  <c r="AD463" i="18"/>
  <c r="AC463" i="18"/>
  <c r="AB463" i="18"/>
  <c r="AA463" i="18"/>
  <c r="Z463" i="18"/>
  <c r="Y463" i="18"/>
  <c r="X463" i="18"/>
  <c r="W463" i="18"/>
  <c r="V463" i="18"/>
  <c r="U463" i="18"/>
  <c r="T463" i="18"/>
  <c r="S463" i="18"/>
  <c r="R463" i="18"/>
  <c r="Q463" i="18"/>
  <c r="P463" i="18"/>
  <c r="O463" i="18"/>
  <c r="N463" i="18"/>
  <c r="M463" i="18"/>
  <c r="L463" i="18"/>
  <c r="K463" i="18"/>
  <c r="J463" i="18"/>
  <c r="H463" i="18"/>
  <c r="F463" i="18"/>
  <c r="E463" i="18"/>
  <c r="AX462" i="18"/>
  <c r="AW462" i="18"/>
  <c r="AV462" i="18"/>
  <c r="AU462" i="18"/>
  <c r="AT462" i="18"/>
  <c r="AS462" i="18"/>
  <c r="AR462" i="18"/>
  <c r="AQ462" i="18"/>
  <c r="BJ462" i="18" s="1"/>
  <c r="AP462" i="18"/>
  <c r="AO462" i="18"/>
  <c r="AN462" i="18"/>
  <c r="AM462" i="18"/>
  <c r="AL462" i="18"/>
  <c r="AK462" i="18"/>
  <c r="AJ462" i="18"/>
  <c r="AI462" i="18"/>
  <c r="AH462" i="18"/>
  <c r="AG462" i="18"/>
  <c r="AF462" i="18"/>
  <c r="AE462" i="18"/>
  <c r="AD462" i="18"/>
  <c r="AC462" i="18"/>
  <c r="AB462" i="18"/>
  <c r="AA462" i="18"/>
  <c r="Z462" i="18"/>
  <c r="Y462" i="18"/>
  <c r="X462" i="18"/>
  <c r="W462" i="18"/>
  <c r="V462" i="18"/>
  <c r="U462" i="18"/>
  <c r="T462" i="18"/>
  <c r="S462" i="18"/>
  <c r="R462" i="18"/>
  <c r="Q462" i="18"/>
  <c r="P462" i="18"/>
  <c r="O462" i="18"/>
  <c r="N462" i="18"/>
  <c r="M462" i="18"/>
  <c r="L462" i="18"/>
  <c r="K462" i="18"/>
  <c r="J462" i="18"/>
  <c r="H462" i="18"/>
  <c r="F462" i="18"/>
  <c r="E462" i="18"/>
  <c r="AX461" i="18"/>
  <c r="AW461" i="18"/>
  <c r="AV461" i="18"/>
  <c r="AU461" i="18"/>
  <c r="AT461" i="18"/>
  <c r="AS461" i="18"/>
  <c r="AR461" i="18"/>
  <c r="AQ461" i="18"/>
  <c r="BJ461" i="18" s="1"/>
  <c r="AP461" i="18"/>
  <c r="BI461" i="18" s="1"/>
  <c r="AO461" i="18"/>
  <c r="AN461" i="18"/>
  <c r="AM461" i="18"/>
  <c r="AL461" i="18"/>
  <c r="AK461" i="18"/>
  <c r="AJ461" i="18"/>
  <c r="AI461" i="18"/>
  <c r="AH461" i="18"/>
  <c r="AG461" i="18"/>
  <c r="AF461" i="18"/>
  <c r="AE461" i="18"/>
  <c r="AD461" i="18"/>
  <c r="AC461" i="18"/>
  <c r="AB461" i="18"/>
  <c r="AA461" i="18"/>
  <c r="Z461" i="18"/>
  <c r="Y461" i="18"/>
  <c r="X461" i="18"/>
  <c r="W461" i="18"/>
  <c r="V461" i="18"/>
  <c r="U461" i="18"/>
  <c r="T461" i="18"/>
  <c r="S461" i="18"/>
  <c r="R461" i="18"/>
  <c r="Q461" i="18"/>
  <c r="P461" i="18"/>
  <c r="O461" i="18"/>
  <c r="N461" i="18"/>
  <c r="M461" i="18"/>
  <c r="L461" i="18"/>
  <c r="K461" i="18"/>
  <c r="J461" i="18"/>
  <c r="H461" i="18"/>
  <c r="F461" i="18"/>
  <c r="E461" i="18"/>
  <c r="AX460" i="18"/>
  <c r="AW460" i="18"/>
  <c r="AV460" i="18"/>
  <c r="AU460" i="18"/>
  <c r="BD460" i="18" s="1"/>
  <c r="AT460" i="18"/>
  <c r="AS460" i="18"/>
  <c r="AR460" i="18"/>
  <c r="BK460" i="18" s="1"/>
  <c r="AQ460" i="18"/>
  <c r="BJ460" i="18" s="1"/>
  <c r="AP460" i="18"/>
  <c r="AO460" i="18"/>
  <c r="AN460" i="18"/>
  <c r="AM460" i="18"/>
  <c r="AL460" i="18"/>
  <c r="AK460" i="18"/>
  <c r="AJ460" i="18"/>
  <c r="AI460" i="18"/>
  <c r="AH460" i="18"/>
  <c r="AG460" i="18"/>
  <c r="AF460" i="18"/>
  <c r="AE460" i="18"/>
  <c r="AD460" i="18"/>
  <c r="AC460" i="18"/>
  <c r="AB460" i="18"/>
  <c r="AA460" i="18"/>
  <c r="Z460" i="18"/>
  <c r="Y460" i="18"/>
  <c r="X460" i="18"/>
  <c r="W460" i="18"/>
  <c r="V460" i="18"/>
  <c r="U460" i="18"/>
  <c r="T460" i="18"/>
  <c r="S460" i="18"/>
  <c r="R460" i="18"/>
  <c r="Q460" i="18"/>
  <c r="P460" i="18"/>
  <c r="O460" i="18"/>
  <c r="N460" i="18"/>
  <c r="M460" i="18"/>
  <c r="L460" i="18"/>
  <c r="K460" i="18"/>
  <c r="J460" i="18"/>
  <c r="H460" i="18"/>
  <c r="F460" i="18"/>
  <c r="E460" i="18"/>
  <c r="AX459" i="18"/>
  <c r="AW459" i="18"/>
  <c r="AV459" i="18"/>
  <c r="AU459" i="18"/>
  <c r="BD459" i="18" s="1"/>
  <c r="AT459" i="18"/>
  <c r="AS459" i="18"/>
  <c r="AR459" i="18"/>
  <c r="AQ459" i="18"/>
  <c r="AP459" i="18"/>
  <c r="BI459" i="18" s="1"/>
  <c r="AO459" i="18"/>
  <c r="AN459" i="18"/>
  <c r="BG459" i="18" s="1"/>
  <c r="AM459" i="18"/>
  <c r="AL459" i="18"/>
  <c r="AK459" i="18"/>
  <c r="AJ459" i="18"/>
  <c r="AI459" i="18"/>
  <c r="AH459" i="18"/>
  <c r="AG459" i="18"/>
  <c r="AF459" i="18"/>
  <c r="AE459" i="18"/>
  <c r="AD459" i="18"/>
  <c r="AC459" i="18"/>
  <c r="AB459" i="18"/>
  <c r="AA459" i="18"/>
  <c r="Z459" i="18"/>
  <c r="Y459" i="18"/>
  <c r="X459" i="18"/>
  <c r="W459" i="18"/>
  <c r="V459" i="18"/>
  <c r="U459" i="18"/>
  <c r="T459" i="18"/>
  <c r="S459" i="18"/>
  <c r="R459" i="18"/>
  <c r="Q459" i="18"/>
  <c r="P459" i="18"/>
  <c r="O459" i="18"/>
  <c r="N459" i="18"/>
  <c r="M459" i="18"/>
  <c r="L459" i="18"/>
  <c r="K459" i="18"/>
  <c r="J459" i="18"/>
  <c r="H459" i="18"/>
  <c r="F459" i="18"/>
  <c r="E459" i="18"/>
  <c r="AX458" i="18"/>
  <c r="AW458" i="18"/>
  <c r="AV458" i="18"/>
  <c r="AU458" i="18"/>
  <c r="BD458" i="18" s="1"/>
  <c r="AT458" i="18"/>
  <c r="AS458" i="18"/>
  <c r="AR458" i="18"/>
  <c r="BK458" i="18" s="1"/>
  <c r="AQ458" i="18"/>
  <c r="BJ458" i="18" s="1"/>
  <c r="AP458" i="18"/>
  <c r="AO458" i="18"/>
  <c r="AN458" i="18"/>
  <c r="AM458" i="18"/>
  <c r="AL458" i="18"/>
  <c r="AK458" i="18"/>
  <c r="AJ458" i="18"/>
  <c r="AI458" i="18"/>
  <c r="AH458" i="18"/>
  <c r="AG458" i="18"/>
  <c r="AF458" i="18"/>
  <c r="AE458" i="18"/>
  <c r="AD458" i="18"/>
  <c r="AC458" i="18"/>
  <c r="AB458" i="18"/>
  <c r="AA458" i="18"/>
  <c r="Z458" i="18"/>
  <c r="Y458" i="18"/>
  <c r="X458" i="18"/>
  <c r="W458" i="18"/>
  <c r="V458" i="18"/>
  <c r="U458" i="18"/>
  <c r="T458" i="18"/>
  <c r="S458" i="18"/>
  <c r="R458" i="18"/>
  <c r="Q458" i="18"/>
  <c r="P458" i="18"/>
  <c r="O458" i="18"/>
  <c r="N458" i="18"/>
  <c r="M458" i="18"/>
  <c r="L458" i="18"/>
  <c r="K458" i="18"/>
  <c r="J458" i="18"/>
  <c r="H458" i="18"/>
  <c r="F458" i="18"/>
  <c r="E458" i="18"/>
  <c r="AX457" i="18"/>
  <c r="AW457" i="18"/>
  <c r="AV457" i="18"/>
  <c r="AU457" i="18"/>
  <c r="BD457" i="18" s="1"/>
  <c r="AT457" i="18"/>
  <c r="AS457" i="18"/>
  <c r="AR457" i="18"/>
  <c r="AQ457" i="18"/>
  <c r="BJ457" i="18" s="1"/>
  <c r="AP457" i="18"/>
  <c r="BI457" i="18" s="1"/>
  <c r="AO457" i="18"/>
  <c r="AN457" i="18"/>
  <c r="AM457" i="18"/>
  <c r="BL457" i="18" s="1"/>
  <c r="AL457" i="18"/>
  <c r="AK457" i="18"/>
  <c r="AJ457" i="18"/>
  <c r="AI457" i="18"/>
  <c r="AH457" i="18"/>
  <c r="AG457" i="18"/>
  <c r="AF457" i="18"/>
  <c r="AE457" i="18"/>
  <c r="AD457" i="18"/>
  <c r="AC457" i="18"/>
  <c r="AB457" i="18"/>
  <c r="AA457" i="18"/>
  <c r="Z457" i="18"/>
  <c r="Y457" i="18"/>
  <c r="X457" i="18"/>
  <c r="W457" i="18"/>
  <c r="V457" i="18"/>
  <c r="U457" i="18"/>
  <c r="T457" i="18"/>
  <c r="S457" i="18"/>
  <c r="R457" i="18"/>
  <c r="Q457" i="18"/>
  <c r="P457" i="18"/>
  <c r="O457" i="18"/>
  <c r="N457" i="18"/>
  <c r="M457" i="18"/>
  <c r="L457" i="18"/>
  <c r="K457" i="18"/>
  <c r="J457" i="18"/>
  <c r="H457" i="18"/>
  <c r="F457" i="18"/>
  <c r="E457" i="18"/>
  <c r="AX456" i="18"/>
  <c r="AW456" i="18"/>
  <c r="AV456" i="18"/>
  <c r="AU456" i="18"/>
  <c r="BD456" i="18" s="1"/>
  <c r="AT456" i="18"/>
  <c r="AS456" i="18"/>
  <c r="AR456" i="18"/>
  <c r="AQ456" i="18"/>
  <c r="BJ456" i="18" s="1"/>
  <c r="AP456" i="18"/>
  <c r="AO456" i="18"/>
  <c r="AN456" i="18"/>
  <c r="AM456" i="18"/>
  <c r="AL456" i="18"/>
  <c r="AK456" i="18"/>
  <c r="AJ456" i="18"/>
  <c r="AI456" i="18"/>
  <c r="AH456" i="18"/>
  <c r="AG456" i="18"/>
  <c r="AF456" i="18"/>
  <c r="AE456" i="18"/>
  <c r="AD456" i="18"/>
  <c r="AC456" i="18"/>
  <c r="AB456" i="18"/>
  <c r="AA456" i="18"/>
  <c r="Z456" i="18"/>
  <c r="Y456" i="18"/>
  <c r="X456" i="18"/>
  <c r="W456" i="18"/>
  <c r="V456" i="18"/>
  <c r="U456" i="18"/>
  <c r="T456" i="18"/>
  <c r="S456" i="18"/>
  <c r="R456" i="18"/>
  <c r="Q456" i="18"/>
  <c r="P456" i="18"/>
  <c r="O456" i="18"/>
  <c r="N456" i="18"/>
  <c r="M456" i="18"/>
  <c r="L456" i="18"/>
  <c r="K456" i="18"/>
  <c r="J456" i="18"/>
  <c r="H456" i="18"/>
  <c r="F456" i="18"/>
  <c r="E456" i="18"/>
  <c r="AX455" i="18"/>
  <c r="AW455" i="18"/>
  <c r="AV455" i="18"/>
  <c r="AU455" i="18"/>
  <c r="BD455" i="18" s="1"/>
  <c r="AT455" i="18"/>
  <c r="AS455" i="18"/>
  <c r="AR455" i="18"/>
  <c r="AQ455" i="18"/>
  <c r="AP455" i="18"/>
  <c r="BI455" i="18" s="1"/>
  <c r="AO455" i="18"/>
  <c r="AN455" i="18"/>
  <c r="BG455" i="18" s="1"/>
  <c r="AM455" i="18"/>
  <c r="BL455" i="18" s="1"/>
  <c r="AL455" i="18"/>
  <c r="AK455" i="18"/>
  <c r="AJ455" i="18"/>
  <c r="AI455" i="18"/>
  <c r="AH455" i="18"/>
  <c r="AG455" i="18"/>
  <c r="AF455" i="18"/>
  <c r="AE455" i="18"/>
  <c r="AD455" i="18"/>
  <c r="AC455" i="18"/>
  <c r="AB455" i="18"/>
  <c r="AA455" i="18"/>
  <c r="Z455" i="18"/>
  <c r="Y455" i="18"/>
  <c r="X455" i="18"/>
  <c r="W455" i="18"/>
  <c r="V455" i="18"/>
  <c r="U455" i="18"/>
  <c r="T455" i="18"/>
  <c r="S455" i="18"/>
  <c r="R455" i="18"/>
  <c r="Q455" i="18"/>
  <c r="P455" i="18"/>
  <c r="O455" i="18"/>
  <c r="N455" i="18"/>
  <c r="M455" i="18"/>
  <c r="L455" i="18"/>
  <c r="K455" i="18"/>
  <c r="J455" i="18"/>
  <c r="H455" i="18"/>
  <c r="F455" i="18"/>
  <c r="E455" i="18"/>
  <c r="AX454" i="18"/>
  <c r="AW454" i="18"/>
  <c r="AV454" i="18"/>
  <c r="AU454" i="18"/>
  <c r="BD454" i="18" s="1"/>
  <c r="AT454" i="18"/>
  <c r="AS454" i="18"/>
  <c r="AR454" i="18"/>
  <c r="AQ454" i="18"/>
  <c r="AP454" i="18"/>
  <c r="AO454" i="18"/>
  <c r="AN454" i="18"/>
  <c r="AM454" i="18"/>
  <c r="AL454" i="18"/>
  <c r="AK454" i="18"/>
  <c r="AJ454" i="18"/>
  <c r="AI454" i="18"/>
  <c r="AH454" i="18"/>
  <c r="AG454" i="18"/>
  <c r="AF454" i="18"/>
  <c r="AE454" i="18"/>
  <c r="AD454" i="18"/>
  <c r="AC454" i="18"/>
  <c r="AB454" i="18"/>
  <c r="AA454" i="18"/>
  <c r="Z454" i="18"/>
  <c r="Y454" i="18"/>
  <c r="X454" i="18"/>
  <c r="W454" i="18"/>
  <c r="V454" i="18"/>
  <c r="U454" i="18"/>
  <c r="T454" i="18"/>
  <c r="S454" i="18"/>
  <c r="R454" i="18"/>
  <c r="Q454" i="18"/>
  <c r="P454" i="18"/>
  <c r="O454" i="18"/>
  <c r="N454" i="18"/>
  <c r="M454" i="18"/>
  <c r="L454" i="18"/>
  <c r="K454" i="18"/>
  <c r="J454" i="18"/>
  <c r="H454" i="18"/>
  <c r="F454" i="18"/>
  <c r="E454" i="18"/>
  <c r="AX453" i="18"/>
  <c r="AW453" i="18"/>
  <c r="AV453" i="18"/>
  <c r="AU453" i="18"/>
  <c r="BD453" i="18" s="1"/>
  <c r="AT453" i="18"/>
  <c r="AS453" i="18"/>
  <c r="AR453" i="18"/>
  <c r="AQ453" i="18"/>
  <c r="AP453" i="18"/>
  <c r="AO453" i="18"/>
  <c r="AN453" i="18"/>
  <c r="AM453" i="18"/>
  <c r="AL453" i="18"/>
  <c r="AK453" i="18"/>
  <c r="AJ453" i="18"/>
  <c r="AI453" i="18"/>
  <c r="AH453" i="18"/>
  <c r="AG453" i="18"/>
  <c r="AF453" i="18"/>
  <c r="AE453" i="18"/>
  <c r="AD453" i="18"/>
  <c r="AC453" i="18"/>
  <c r="AB453" i="18"/>
  <c r="AA453" i="18"/>
  <c r="Z453" i="18"/>
  <c r="Y453" i="18"/>
  <c r="X453" i="18"/>
  <c r="W453" i="18"/>
  <c r="V453" i="18"/>
  <c r="U453" i="18"/>
  <c r="T453" i="18"/>
  <c r="S453" i="18"/>
  <c r="R453" i="18"/>
  <c r="Q453" i="18"/>
  <c r="P453" i="18"/>
  <c r="O453" i="18"/>
  <c r="N453" i="18"/>
  <c r="M453" i="18"/>
  <c r="L453" i="18"/>
  <c r="K453" i="18"/>
  <c r="J453" i="18"/>
  <c r="H453" i="18"/>
  <c r="F453" i="18"/>
  <c r="E453" i="18"/>
  <c r="AX452" i="18"/>
  <c r="AW452" i="18"/>
  <c r="AV452" i="18"/>
  <c r="AU452" i="18"/>
  <c r="AT452" i="18"/>
  <c r="AS452" i="18"/>
  <c r="AR452" i="18"/>
  <c r="BK452" i="18" s="1"/>
  <c r="AQ452" i="18"/>
  <c r="BJ452" i="18" s="1"/>
  <c r="AP452" i="18"/>
  <c r="AO452" i="18"/>
  <c r="AN452" i="18"/>
  <c r="AM452" i="18"/>
  <c r="BL452" i="18" s="1"/>
  <c r="AL452" i="18"/>
  <c r="AK452" i="18"/>
  <c r="AJ452" i="18"/>
  <c r="AI452" i="18"/>
  <c r="AH452" i="18"/>
  <c r="AG452" i="18"/>
  <c r="AF452" i="18"/>
  <c r="AE452" i="18"/>
  <c r="AD452" i="18"/>
  <c r="AC452" i="18"/>
  <c r="AB452" i="18"/>
  <c r="AA452" i="18"/>
  <c r="Z452" i="18"/>
  <c r="Y452" i="18"/>
  <c r="X452" i="18"/>
  <c r="W452" i="18"/>
  <c r="V452" i="18"/>
  <c r="U452" i="18"/>
  <c r="T452" i="18"/>
  <c r="S452" i="18"/>
  <c r="R452" i="18"/>
  <c r="Q452" i="18"/>
  <c r="P452" i="18"/>
  <c r="O452" i="18"/>
  <c r="N452" i="18"/>
  <c r="M452" i="18"/>
  <c r="L452" i="18"/>
  <c r="K452" i="18"/>
  <c r="J452" i="18"/>
  <c r="H452" i="18"/>
  <c r="F452" i="18"/>
  <c r="E452" i="18"/>
  <c r="AX451" i="18"/>
  <c r="AW451" i="18"/>
  <c r="AV451" i="18"/>
  <c r="AU451" i="18"/>
  <c r="BD451" i="18" s="1"/>
  <c r="AT451" i="18"/>
  <c r="AS451" i="18"/>
  <c r="AR451" i="18"/>
  <c r="AQ451" i="18"/>
  <c r="BJ451" i="18" s="1"/>
  <c r="AP451" i="18"/>
  <c r="AO451" i="18"/>
  <c r="AN451" i="18"/>
  <c r="AM451" i="18"/>
  <c r="BL451" i="18" s="1"/>
  <c r="AL451" i="18"/>
  <c r="AK451" i="18"/>
  <c r="AJ451" i="18"/>
  <c r="AI451" i="18"/>
  <c r="AH451" i="18"/>
  <c r="AG451" i="18"/>
  <c r="AF451" i="18"/>
  <c r="AE451" i="18"/>
  <c r="AD451" i="18"/>
  <c r="AC451" i="18"/>
  <c r="AB451" i="18"/>
  <c r="AA451" i="18"/>
  <c r="Z451" i="18"/>
  <c r="Y451" i="18"/>
  <c r="X451" i="18"/>
  <c r="W451" i="18"/>
  <c r="V451" i="18"/>
  <c r="U451" i="18"/>
  <c r="T451" i="18"/>
  <c r="S451" i="18"/>
  <c r="R451" i="18"/>
  <c r="Q451" i="18"/>
  <c r="P451" i="18"/>
  <c r="O451" i="18"/>
  <c r="N451" i="18"/>
  <c r="M451" i="18"/>
  <c r="L451" i="18"/>
  <c r="K451" i="18"/>
  <c r="J451" i="18"/>
  <c r="H451" i="18"/>
  <c r="F451" i="18"/>
  <c r="E451" i="18"/>
  <c r="AX450" i="18"/>
  <c r="AW450" i="18"/>
  <c r="AV450" i="18"/>
  <c r="AU450" i="18"/>
  <c r="BD450" i="18" s="1"/>
  <c r="AT450" i="18"/>
  <c r="AS450" i="18"/>
  <c r="AR450" i="18"/>
  <c r="AQ450" i="18"/>
  <c r="BJ450" i="18" s="1"/>
  <c r="AP450" i="18"/>
  <c r="AO450" i="18"/>
  <c r="AN450" i="18"/>
  <c r="AM450" i="18"/>
  <c r="AL450" i="18"/>
  <c r="AK450" i="18"/>
  <c r="AJ450" i="18"/>
  <c r="AI450" i="18"/>
  <c r="AH450" i="18"/>
  <c r="AG450" i="18"/>
  <c r="AF450" i="18"/>
  <c r="AE450" i="18"/>
  <c r="AD450" i="18"/>
  <c r="AC450" i="18"/>
  <c r="AB450" i="18"/>
  <c r="AA450" i="18"/>
  <c r="Z450" i="18"/>
  <c r="Y450" i="18"/>
  <c r="X450" i="18"/>
  <c r="W450" i="18"/>
  <c r="V450" i="18"/>
  <c r="U450" i="18"/>
  <c r="T450" i="18"/>
  <c r="S450" i="18"/>
  <c r="R450" i="18"/>
  <c r="Q450" i="18"/>
  <c r="P450" i="18"/>
  <c r="O450" i="18"/>
  <c r="N450" i="18"/>
  <c r="M450" i="18"/>
  <c r="L450" i="18"/>
  <c r="K450" i="18"/>
  <c r="J450" i="18"/>
  <c r="H450" i="18"/>
  <c r="F450" i="18"/>
  <c r="E450" i="18"/>
  <c r="AX449" i="18"/>
  <c r="AW449" i="18"/>
  <c r="AV449" i="18"/>
  <c r="AU449" i="18"/>
  <c r="AT449" i="18"/>
  <c r="AS449" i="18"/>
  <c r="AR449" i="18"/>
  <c r="AQ449" i="18"/>
  <c r="AP449" i="18"/>
  <c r="BI449" i="18" s="1"/>
  <c r="AO449" i="18"/>
  <c r="AN449" i="18"/>
  <c r="BG449" i="18" s="1"/>
  <c r="AM449" i="18"/>
  <c r="BL449" i="18" s="1"/>
  <c r="AL449" i="18"/>
  <c r="AK449" i="18"/>
  <c r="AJ449" i="18"/>
  <c r="AI449" i="18"/>
  <c r="AH449" i="18"/>
  <c r="AG449" i="18"/>
  <c r="AF449" i="18"/>
  <c r="AE449" i="18"/>
  <c r="AD449" i="18"/>
  <c r="AC449" i="18"/>
  <c r="AB449" i="18"/>
  <c r="AA449" i="18"/>
  <c r="Z449" i="18"/>
  <c r="Y449" i="18"/>
  <c r="X449" i="18"/>
  <c r="W449" i="18"/>
  <c r="V449" i="18"/>
  <c r="U449" i="18"/>
  <c r="T449" i="18"/>
  <c r="S449" i="18"/>
  <c r="R449" i="18"/>
  <c r="Q449" i="18"/>
  <c r="P449" i="18"/>
  <c r="O449" i="18"/>
  <c r="N449" i="18"/>
  <c r="M449" i="18"/>
  <c r="L449" i="18"/>
  <c r="K449" i="18"/>
  <c r="J449" i="18"/>
  <c r="H449" i="18"/>
  <c r="F449" i="18"/>
  <c r="E449" i="18"/>
  <c r="AX448" i="18"/>
  <c r="AW448" i="18"/>
  <c r="AV448" i="18"/>
  <c r="AU448" i="18"/>
  <c r="AT448" i="18"/>
  <c r="AS448" i="18"/>
  <c r="AR448" i="18"/>
  <c r="AQ448" i="18"/>
  <c r="AP448" i="18"/>
  <c r="AO448" i="18"/>
  <c r="AN448" i="18"/>
  <c r="AM448" i="18"/>
  <c r="AL448" i="18"/>
  <c r="AK448" i="18"/>
  <c r="AJ448" i="18"/>
  <c r="AI448" i="18"/>
  <c r="AH448" i="18"/>
  <c r="AG448" i="18"/>
  <c r="AF448" i="18"/>
  <c r="AE448" i="18"/>
  <c r="AD448" i="18"/>
  <c r="AC448" i="18"/>
  <c r="AB448" i="18"/>
  <c r="AA448" i="18"/>
  <c r="Z448" i="18"/>
  <c r="Y448" i="18"/>
  <c r="X448" i="18"/>
  <c r="W448" i="18"/>
  <c r="V448" i="18"/>
  <c r="U448" i="18"/>
  <c r="T448" i="18"/>
  <c r="S448" i="18"/>
  <c r="R448" i="18"/>
  <c r="Q448" i="18"/>
  <c r="P448" i="18"/>
  <c r="O448" i="18"/>
  <c r="N448" i="18"/>
  <c r="M448" i="18"/>
  <c r="L448" i="18"/>
  <c r="K448" i="18"/>
  <c r="J448" i="18"/>
  <c r="H448" i="18"/>
  <c r="F448" i="18"/>
  <c r="E448" i="18"/>
  <c r="AX447" i="18"/>
  <c r="AW447" i="18"/>
  <c r="AV447" i="18"/>
  <c r="AU447" i="18"/>
  <c r="BD447" i="18" s="1"/>
  <c r="AT447" i="18"/>
  <c r="AS447" i="18"/>
  <c r="AR447" i="18"/>
  <c r="AQ447" i="18"/>
  <c r="AP447" i="18"/>
  <c r="BI447" i="18" s="1"/>
  <c r="AO447" i="18"/>
  <c r="AN447" i="18"/>
  <c r="BG447" i="18" s="1"/>
  <c r="AM447" i="18"/>
  <c r="BL447" i="18" s="1"/>
  <c r="AL447" i="18"/>
  <c r="AK447" i="18"/>
  <c r="AJ447" i="18"/>
  <c r="AI447" i="18"/>
  <c r="AH447" i="18"/>
  <c r="AG447" i="18"/>
  <c r="AF447" i="18"/>
  <c r="AE447" i="18"/>
  <c r="AD447" i="18"/>
  <c r="AC447" i="18"/>
  <c r="AB447" i="18"/>
  <c r="AA447" i="18"/>
  <c r="Z447" i="18"/>
  <c r="Y447" i="18"/>
  <c r="X447" i="18"/>
  <c r="W447" i="18"/>
  <c r="V447" i="18"/>
  <c r="U447" i="18"/>
  <c r="T447" i="18"/>
  <c r="S447" i="18"/>
  <c r="R447" i="18"/>
  <c r="Q447" i="18"/>
  <c r="P447" i="18"/>
  <c r="O447" i="18"/>
  <c r="N447" i="18"/>
  <c r="M447" i="18"/>
  <c r="L447" i="18"/>
  <c r="K447" i="18"/>
  <c r="J447" i="18"/>
  <c r="H447" i="18"/>
  <c r="F447" i="18"/>
  <c r="E447" i="18"/>
  <c r="AX446" i="18"/>
  <c r="AW446" i="18"/>
  <c r="AV446" i="18"/>
  <c r="AU446" i="18"/>
  <c r="AT446" i="18"/>
  <c r="AS446" i="18"/>
  <c r="AR446" i="18"/>
  <c r="AQ446" i="18"/>
  <c r="BJ446" i="18" s="1"/>
  <c r="AP446" i="18"/>
  <c r="AO446" i="18"/>
  <c r="AN446" i="18"/>
  <c r="AM446" i="18"/>
  <c r="AL446" i="18"/>
  <c r="AK446" i="18"/>
  <c r="AJ446" i="18"/>
  <c r="AI446" i="18"/>
  <c r="AH446" i="18"/>
  <c r="AG446" i="18"/>
  <c r="AF446" i="18"/>
  <c r="AE446" i="18"/>
  <c r="AD446" i="18"/>
  <c r="AC446" i="18"/>
  <c r="AB446" i="18"/>
  <c r="AA446" i="18"/>
  <c r="Z446" i="18"/>
  <c r="Y446" i="18"/>
  <c r="X446" i="18"/>
  <c r="W446" i="18"/>
  <c r="V446" i="18"/>
  <c r="U446" i="18"/>
  <c r="T446" i="18"/>
  <c r="S446" i="18"/>
  <c r="R446" i="18"/>
  <c r="Q446" i="18"/>
  <c r="P446" i="18"/>
  <c r="O446" i="18"/>
  <c r="N446" i="18"/>
  <c r="M446" i="18"/>
  <c r="L446" i="18"/>
  <c r="K446" i="18"/>
  <c r="J446" i="18"/>
  <c r="H446" i="18"/>
  <c r="F446" i="18"/>
  <c r="E446" i="18"/>
  <c r="AX443" i="18"/>
  <c r="AW443" i="18"/>
  <c r="AV443" i="18"/>
  <c r="AU443" i="18"/>
  <c r="AT443" i="18"/>
  <c r="AS443" i="18"/>
  <c r="AR443" i="18"/>
  <c r="AQ443" i="18"/>
  <c r="BJ443" i="18" s="1"/>
  <c r="AP443" i="18"/>
  <c r="AO443" i="18"/>
  <c r="AN443" i="18"/>
  <c r="BG443" i="18" s="1"/>
  <c r="AM443" i="18"/>
  <c r="AL443" i="18"/>
  <c r="AK443" i="18"/>
  <c r="AJ443" i="18"/>
  <c r="AI443" i="18"/>
  <c r="AH443" i="18"/>
  <c r="AG443" i="18"/>
  <c r="AF443" i="18"/>
  <c r="AE443" i="18"/>
  <c r="AD443" i="18"/>
  <c r="AC443" i="18"/>
  <c r="AB443" i="18"/>
  <c r="AA443" i="18"/>
  <c r="Z443" i="18"/>
  <c r="Y443" i="18"/>
  <c r="X443" i="18"/>
  <c r="W443" i="18"/>
  <c r="V443" i="18"/>
  <c r="U443" i="18"/>
  <c r="T443" i="18"/>
  <c r="S443" i="18"/>
  <c r="R443" i="18"/>
  <c r="Q443" i="18"/>
  <c r="P443" i="18"/>
  <c r="O443" i="18"/>
  <c r="N443" i="18"/>
  <c r="M443" i="18"/>
  <c r="L443" i="18"/>
  <c r="K443" i="18"/>
  <c r="J443" i="18"/>
  <c r="H443" i="18"/>
  <c r="F443" i="18"/>
  <c r="E443" i="18"/>
  <c r="AX442" i="18"/>
  <c r="AW442" i="18"/>
  <c r="AV442" i="18"/>
  <c r="AU442" i="18"/>
  <c r="BD442" i="18" s="1"/>
  <c r="AT442" i="18"/>
  <c r="AS442" i="18"/>
  <c r="AR442" i="18"/>
  <c r="AQ442" i="18"/>
  <c r="AP442" i="18"/>
  <c r="AO442" i="18"/>
  <c r="BH442" i="18" s="1"/>
  <c r="AN442" i="18"/>
  <c r="BG442" i="18" s="1"/>
  <c r="AM442" i="18"/>
  <c r="AL442" i="18"/>
  <c r="AK442" i="18"/>
  <c r="AJ442" i="18"/>
  <c r="AI442" i="18"/>
  <c r="AH442" i="18"/>
  <c r="AG442" i="18"/>
  <c r="BL442" i="18" s="1"/>
  <c r="AF442" i="18"/>
  <c r="AE442" i="18"/>
  <c r="AD442" i="18"/>
  <c r="AC442" i="18"/>
  <c r="AB442" i="18"/>
  <c r="AA442" i="18"/>
  <c r="Z442" i="18"/>
  <c r="Y442" i="18"/>
  <c r="X442" i="18"/>
  <c r="W442" i="18"/>
  <c r="V442" i="18"/>
  <c r="U442" i="18"/>
  <c r="T442" i="18"/>
  <c r="S442" i="18"/>
  <c r="R442" i="18"/>
  <c r="Q442" i="18"/>
  <c r="P442" i="18"/>
  <c r="O442" i="18"/>
  <c r="N442" i="18"/>
  <c r="M442" i="18"/>
  <c r="L442" i="18"/>
  <c r="K442" i="18"/>
  <c r="J442" i="18"/>
  <c r="H442" i="18"/>
  <c r="F442" i="18"/>
  <c r="E442" i="18"/>
  <c r="AX441" i="18"/>
  <c r="AW441" i="18"/>
  <c r="AV441" i="18"/>
  <c r="AU441" i="18"/>
  <c r="AT441" i="18"/>
  <c r="AS441" i="18"/>
  <c r="AR441" i="18"/>
  <c r="AQ441" i="18"/>
  <c r="BJ441" i="18" s="1"/>
  <c r="AP441" i="18"/>
  <c r="AO441" i="18"/>
  <c r="AN441" i="18"/>
  <c r="BG441" i="18" s="1"/>
  <c r="AM441" i="18"/>
  <c r="AL441" i="18"/>
  <c r="AK441" i="18"/>
  <c r="AJ441" i="18"/>
  <c r="AI441" i="18"/>
  <c r="AH441" i="18"/>
  <c r="AG441" i="18"/>
  <c r="AF441" i="18"/>
  <c r="AE441" i="18"/>
  <c r="AD441" i="18"/>
  <c r="AC441" i="18"/>
  <c r="AB441" i="18"/>
  <c r="AA441" i="18"/>
  <c r="Z441" i="18"/>
  <c r="Y441" i="18"/>
  <c r="X441" i="18"/>
  <c r="W441" i="18"/>
  <c r="V441" i="18"/>
  <c r="U441" i="18"/>
  <c r="T441" i="18"/>
  <c r="S441" i="18"/>
  <c r="R441" i="18"/>
  <c r="Q441" i="18"/>
  <c r="P441" i="18"/>
  <c r="O441" i="18"/>
  <c r="N441" i="18"/>
  <c r="M441" i="18"/>
  <c r="L441" i="18"/>
  <c r="K441" i="18"/>
  <c r="J441" i="18"/>
  <c r="H441" i="18"/>
  <c r="F441" i="18"/>
  <c r="E441" i="18"/>
  <c r="AX440" i="18"/>
  <c r="AW440" i="18"/>
  <c r="AV440" i="18"/>
  <c r="AU440" i="18"/>
  <c r="BD440" i="18" s="1"/>
  <c r="AT440" i="18"/>
  <c r="AS440" i="18"/>
  <c r="AR440" i="18"/>
  <c r="AQ440" i="18"/>
  <c r="AP440" i="18"/>
  <c r="BI440" i="18" s="1"/>
  <c r="AO440" i="18"/>
  <c r="BH440" i="18" s="1"/>
  <c r="AN440" i="18"/>
  <c r="BG440" i="18" s="1"/>
  <c r="AM440" i="18"/>
  <c r="BL440" i="18" s="1"/>
  <c r="AL440" i="18"/>
  <c r="AK440" i="18"/>
  <c r="AJ440" i="18"/>
  <c r="AI440" i="18"/>
  <c r="AH440" i="18"/>
  <c r="AG440" i="18"/>
  <c r="BF440" i="18" s="1"/>
  <c r="AF440" i="18"/>
  <c r="AE440" i="18"/>
  <c r="AD440" i="18"/>
  <c r="AC440" i="18"/>
  <c r="AB440" i="18"/>
  <c r="AA440" i="18"/>
  <c r="Z440" i="18"/>
  <c r="Y440" i="18"/>
  <c r="X440" i="18"/>
  <c r="W440" i="18"/>
  <c r="V440" i="18"/>
  <c r="U440" i="18"/>
  <c r="T440" i="18"/>
  <c r="S440" i="18"/>
  <c r="R440" i="18"/>
  <c r="Q440" i="18"/>
  <c r="P440" i="18"/>
  <c r="O440" i="18"/>
  <c r="N440" i="18"/>
  <c r="M440" i="18"/>
  <c r="L440" i="18"/>
  <c r="K440" i="18"/>
  <c r="J440" i="18"/>
  <c r="H440" i="18"/>
  <c r="F440" i="18"/>
  <c r="E440" i="18"/>
  <c r="AX439" i="18"/>
  <c r="AW439" i="18"/>
  <c r="AV439" i="18"/>
  <c r="AU439" i="18"/>
  <c r="AT439" i="18"/>
  <c r="AS439" i="18"/>
  <c r="AR439" i="18"/>
  <c r="AQ439" i="18"/>
  <c r="BJ439" i="18" s="1"/>
  <c r="AP439" i="18"/>
  <c r="AO439" i="18"/>
  <c r="AN439" i="18"/>
  <c r="BG439" i="18" s="1"/>
  <c r="AM439" i="18"/>
  <c r="AL439" i="18"/>
  <c r="AK439" i="18"/>
  <c r="AJ439" i="18"/>
  <c r="AI439" i="18"/>
  <c r="AH439" i="18"/>
  <c r="AG439" i="18"/>
  <c r="AF439" i="18"/>
  <c r="AE439" i="18"/>
  <c r="AD439" i="18"/>
  <c r="AC439" i="18"/>
  <c r="AB439" i="18"/>
  <c r="AA439" i="18"/>
  <c r="Z439" i="18"/>
  <c r="Y439" i="18"/>
  <c r="X439" i="18"/>
  <c r="W439" i="18"/>
  <c r="V439" i="18"/>
  <c r="U439" i="18"/>
  <c r="T439" i="18"/>
  <c r="S439" i="18"/>
  <c r="R439" i="18"/>
  <c r="Q439" i="18"/>
  <c r="P439" i="18"/>
  <c r="O439" i="18"/>
  <c r="N439" i="18"/>
  <c r="M439" i="18"/>
  <c r="L439" i="18"/>
  <c r="K439" i="18"/>
  <c r="J439" i="18"/>
  <c r="H439" i="18"/>
  <c r="F439" i="18"/>
  <c r="E439" i="18"/>
  <c r="AX438" i="18"/>
  <c r="AW438" i="18"/>
  <c r="AV438" i="18"/>
  <c r="AU438" i="18"/>
  <c r="BD438" i="18" s="1"/>
  <c r="AT438" i="18"/>
  <c r="AS438" i="18"/>
  <c r="AR438" i="18"/>
  <c r="AQ438" i="18"/>
  <c r="AP438" i="18"/>
  <c r="BI438" i="18" s="1"/>
  <c r="AO438" i="18"/>
  <c r="BH438" i="18" s="1"/>
  <c r="AN438" i="18"/>
  <c r="BG438" i="18" s="1"/>
  <c r="AM438" i="18"/>
  <c r="AL438" i="18"/>
  <c r="AK438" i="18"/>
  <c r="AJ438" i="18"/>
  <c r="AI438" i="18"/>
  <c r="AH438" i="18"/>
  <c r="AG438" i="18"/>
  <c r="BF438" i="18" s="1"/>
  <c r="AF438" i="18"/>
  <c r="AE438" i="18"/>
  <c r="AD438" i="18"/>
  <c r="AC438" i="18"/>
  <c r="AB438" i="18"/>
  <c r="AA438" i="18"/>
  <c r="Z438" i="18"/>
  <c r="Y438" i="18"/>
  <c r="X438" i="18"/>
  <c r="W438" i="18"/>
  <c r="V438" i="18"/>
  <c r="U438" i="18"/>
  <c r="T438" i="18"/>
  <c r="S438" i="18"/>
  <c r="R438" i="18"/>
  <c r="Q438" i="18"/>
  <c r="P438" i="18"/>
  <c r="O438" i="18"/>
  <c r="N438" i="18"/>
  <c r="M438" i="18"/>
  <c r="L438" i="18"/>
  <c r="K438" i="18"/>
  <c r="J438" i="18"/>
  <c r="H438" i="18"/>
  <c r="F438" i="18"/>
  <c r="E438" i="18"/>
  <c r="AX437" i="18"/>
  <c r="AW437" i="18"/>
  <c r="AV437" i="18"/>
  <c r="AU437" i="18"/>
  <c r="AT437" i="18"/>
  <c r="AS437" i="18"/>
  <c r="AR437" i="18"/>
  <c r="BK437" i="18" s="1"/>
  <c r="AQ437" i="18"/>
  <c r="BJ437" i="18" s="1"/>
  <c r="AP437" i="18"/>
  <c r="AO437" i="18"/>
  <c r="AN437" i="18"/>
  <c r="AM437" i="18"/>
  <c r="AL437" i="18"/>
  <c r="AK437" i="18"/>
  <c r="AJ437" i="18"/>
  <c r="AI437" i="18"/>
  <c r="AH437" i="18"/>
  <c r="AG437" i="18"/>
  <c r="AF437" i="18"/>
  <c r="AE437" i="18"/>
  <c r="AD437" i="18"/>
  <c r="AC437" i="18"/>
  <c r="AB437" i="18"/>
  <c r="AA437" i="18"/>
  <c r="Z437" i="18"/>
  <c r="Y437" i="18"/>
  <c r="X437" i="18"/>
  <c r="W437" i="18"/>
  <c r="V437" i="18"/>
  <c r="U437" i="18"/>
  <c r="T437" i="18"/>
  <c r="S437" i="18"/>
  <c r="R437" i="18"/>
  <c r="Q437" i="18"/>
  <c r="P437" i="18"/>
  <c r="O437" i="18"/>
  <c r="N437" i="18"/>
  <c r="M437" i="18"/>
  <c r="L437" i="18"/>
  <c r="K437" i="18"/>
  <c r="J437" i="18"/>
  <c r="H437" i="18"/>
  <c r="F437" i="18"/>
  <c r="E437" i="18"/>
  <c r="AX436" i="18"/>
  <c r="AW436" i="18"/>
  <c r="AV436" i="18"/>
  <c r="AU436" i="18"/>
  <c r="AT436" i="18"/>
  <c r="AS436" i="18"/>
  <c r="AR436" i="18"/>
  <c r="BK436" i="18" s="1"/>
  <c r="AQ436" i="18"/>
  <c r="AP436" i="18"/>
  <c r="BI436" i="18" s="1"/>
  <c r="AO436" i="18"/>
  <c r="BH436" i="18" s="1"/>
  <c r="AN436" i="18"/>
  <c r="BG436" i="18" s="1"/>
  <c r="AM436" i="18"/>
  <c r="AL436" i="18"/>
  <c r="AK436" i="18"/>
  <c r="AJ436" i="18"/>
  <c r="AI436" i="18"/>
  <c r="AH436" i="18"/>
  <c r="AG436" i="18"/>
  <c r="BL436" i="18" s="1"/>
  <c r="AF436" i="18"/>
  <c r="AE436" i="18"/>
  <c r="AD436" i="18"/>
  <c r="AC436" i="18"/>
  <c r="AB436" i="18"/>
  <c r="AA436" i="18"/>
  <c r="Z436" i="18"/>
  <c r="Y436" i="18"/>
  <c r="X436" i="18"/>
  <c r="W436" i="18"/>
  <c r="V436" i="18"/>
  <c r="U436" i="18"/>
  <c r="T436" i="18"/>
  <c r="S436" i="18"/>
  <c r="R436" i="18"/>
  <c r="Q436" i="18"/>
  <c r="P436" i="18"/>
  <c r="O436" i="18"/>
  <c r="N436" i="18"/>
  <c r="M436" i="18"/>
  <c r="L436" i="18"/>
  <c r="K436" i="18"/>
  <c r="J436" i="18"/>
  <c r="H436" i="18"/>
  <c r="F436" i="18"/>
  <c r="E436" i="18"/>
  <c r="AX435" i="18"/>
  <c r="AW435" i="18"/>
  <c r="AV435" i="18"/>
  <c r="AU435" i="18"/>
  <c r="AT435" i="18"/>
  <c r="AS435" i="18"/>
  <c r="AR435" i="18"/>
  <c r="AQ435" i="18"/>
  <c r="AP435" i="18"/>
  <c r="AO435" i="18"/>
  <c r="AN435" i="18"/>
  <c r="BG435" i="18" s="1"/>
  <c r="AM435" i="18"/>
  <c r="AL435" i="18"/>
  <c r="AK435" i="18"/>
  <c r="AJ435" i="18"/>
  <c r="AI435" i="18"/>
  <c r="AH435" i="18"/>
  <c r="AG435" i="18"/>
  <c r="AF435" i="18"/>
  <c r="AE435" i="18"/>
  <c r="AD435" i="18"/>
  <c r="AC435" i="18"/>
  <c r="AB435" i="18"/>
  <c r="AA435" i="18"/>
  <c r="Z435" i="18"/>
  <c r="Y435" i="18"/>
  <c r="X435" i="18"/>
  <c r="W435" i="18"/>
  <c r="V435" i="18"/>
  <c r="U435" i="18"/>
  <c r="T435" i="18"/>
  <c r="S435" i="18"/>
  <c r="R435" i="18"/>
  <c r="Q435" i="18"/>
  <c r="P435" i="18"/>
  <c r="O435" i="18"/>
  <c r="N435" i="18"/>
  <c r="M435" i="18"/>
  <c r="L435" i="18"/>
  <c r="K435" i="18"/>
  <c r="J435" i="18"/>
  <c r="H435" i="18"/>
  <c r="F435" i="18"/>
  <c r="E435" i="18"/>
  <c r="AX434" i="18"/>
  <c r="AW434" i="18"/>
  <c r="AV434" i="18"/>
  <c r="AU434" i="18"/>
  <c r="AT434" i="18"/>
  <c r="AS434" i="18"/>
  <c r="AR434" i="18"/>
  <c r="BK434" i="18" s="1"/>
  <c r="AQ434" i="18"/>
  <c r="AP434" i="18"/>
  <c r="AO434" i="18"/>
  <c r="BH434" i="18" s="1"/>
  <c r="AN434" i="18"/>
  <c r="AM434" i="18"/>
  <c r="AL434" i="18"/>
  <c r="AK434" i="18"/>
  <c r="AJ434" i="18"/>
  <c r="AI434" i="18"/>
  <c r="AH434" i="18"/>
  <c r="AG434" i="18"/>
  <c r="AF434" i="18"/>
  <c r="AE434" i="18"/>
  <c r="AD434" i="18"/>
  <c r="AC434" i="18"/>
  <c r="AB434" i="18"/>
  <c r="AA434" i="18"/>
  <c r="Z434" i="18"/>
  <c r="Y434" i="18"/>
  <c r="X434" i="18"/>
  <c r="W434" i="18"/>
  <c r="V434" i="18"/>
  <c r="U434" i="18"/>
  <c r="T434" i="18"/>
  <c r="S434" i="18"/>
  <c r="R434" i="18"/>
  <c r="Q434" i="18"/>
  <c r="P434" i="18"/>
  <c r="O434" i="18"/>
  <c r="N434" i="18"/>
  <c r="M434" i="18"/>
  <c r="L434" i="18"/>
  <c r="K434" i="18"/>
  <c r="J434" i="18"/>
  <c r="H434" i="18"/>
  <c r="F434" i="18"/>
  <c r="E434" i="18"/>
  <c r="AX433" i="18"/>
  <c r="AW433" i="18"/>
  <c r="AV433" i="18"/>
  <c r="AU433" i="18"/>
  <c r="AT433" i="18"/>
  <c r="AS433" i="18"/>
  <c r="AR433" i="18"/>
  <c r="BK433" i="18" s="1"/>
  <c r="AQ433" i="18"/>
  <c r="BJ433" i="18" s="1"/>
  <c r="AP433" i="18"/>
  <c r="AO433" i="18"/>
  <c r="AN433" i="18"/>
  <c r="AM433" i="18"/>
  <c r="AL433" i="18"/>
  <c r="AK433" i="18"/>
  <c r="AJ433" i="18"/>
  <c r="AI433" i="18"/>
  <c r="AH433" i="18"/>
  <c r="AG433" i="18"/>
  <c r="AF433" i="18"/>
  <c r="AE433" i="18"/>
  <c r="AD433" i="18"/>
  <c r="AC433" i="18"/>
  <c r="AB433" i="18"/>
  <c r="AA433" i="18"/>
  <c r="Z433" i="18"/>
  <c r="Y433" i="18"/>
  <c r="X433" i="18"/>
  <c r="W433" i="18"/>
  <c r="V433" i="18"/>
  <c r="U433" i="18"/>
  <c r="T433" i="18"/>
  <c r="S433" i="18"/>
  <c r="R433" i="18"/>
  <c r="Q433" i="18"/>
  <c r="P433" i="18"/>
  <c r="O433" i="18"/>
  <c r="N433" i="18"/>
  <c r="M433" i="18"/>
  <c r="L433" i="18"/>
  <c r="K433" i="18"/>
  <c r="J433" i="18"/>
  <c r="H433" i="18"/>
  <c r="F433" i="18"/>
  <c r="E433" i="18"/>
  <c r="AX432" i="18"/>
  <c r="AW432" i="18"/>
  <c r="AV432" i="18"/>
  <c r="AU432" i="18"/>
  <c r="BD432" i="18" s="1"/>
  <c r="AT432" i="18"/>
  <c r="AS432" i="18"/>
  <c r="AR432" i="18"/>
  <c r="AQ432" i="18"/>
  <c r="AP432" i="18"/>
  <c r="AO432" i="18"/>
  <c r="AN432" i="18"/>
  <c r="AM432" i="18"/>
  <c r="AL432" i="18"/>
  <c r="AK432" i="18"/>
  <c r="AJ432" i="18"/>
  <c r="AI432" i="18"/>
  <c r="AH432" i="18"/>
  <c r="AG432" i="18"/>
  <c r="BF432" i="18" s="1"/>
  <c r="AF432" i="18"/>
  <c r="AE432" i="18"/>
  <c r="AD432" i="18"/>
  <c r="AC432" i="18"/>
  <c r="AB432" i="18"/>
  <c r="AA432" i="18"/>
  <c r="Z432" i="18"/>
  <c r="Y432" i="18"/>
  <c r="X432" i="18"/>
  <c r="W432" i="18"/>
  <c r="V432" i="18"/>
  <c r="U432" i="18"/>
  <c r="T432" i="18"/>
  <c r="S432" i="18"/>
  <c r="R432" i="18"/>
  <c r="Q432" i="18"/>
  <c r="P432" i="18"/>
  <c r="O432" i="18"/>
  <c r="N432" i="18"/>
  <c r="M432" i="18"/>
  <c r="L432" i="18"/>
  <c r="K432" i="18"/>
  <c r="J432" i="18"/>
  <c r="H432" i="18"/>
  <c r="F432" i="18"/>
  <c r="E432" i="18"/>
  <c r="AX431" i="18"/>
  <c r="AW431" i="18"/>
  <c r="AV431" i="18"/>
  <c r="AU431" i="18"/>
  <c r="AT431" i="18"/>
  <c r="AS431" i="18"/>
  <c r="AR431" i="18"/>
  <c r="AQ431" i="18"/>
  <c r="BJ431" i="18" s="1"/>
  <c r="AP431" i="18"/>
  <c r="AO431" i="18"/>
  <c r="AN431" i="18"/>
  <c r="BG431" i="18" s="1"/>
  <c r="AM431" i="18"/>
  <c r="AL431" i="18"/>
  <c r="AK431" i="18"/>
  <c r="AJ431" i="18"/>
  <c r="AI431" i="18"/>
  <c r="AH431" i="18"/>
  <c r="AG431" i="18"/>
  <c r="AF431" i="18"/>
  <c r="AE431" i="18"/>
  <c r="AD431" i="18"/>
  <c r="AC431" i="18"/>
  <c r="AB431" i="18"/>
  <c r="AA431" i="18"/>
  <c r="Z431" i="18"/>
  <c r="Y431" i="18"/>
  <c r="X431" i="18"/>
  <c r="W431" i="18"/>
  <c r="V431" i="18"/>
  <c r="U431" i="18"/>
  <c r="T431" i="18"/>
  <c r="S431" i="18"/>
  <c r="R431" i="18"/>
  <c r="Q431" i="18"/>
  <c r="P431" i="18"/>
  <c r="O431" i="18"/>
  <c r="N431" i="18"/>
  <c r="M431" i="18"/>
  <c r="L431" i="18"/>
  <c r="K431" i="18"/>
  <c r="J431" i="18"/>
  <c r="H431" i="18"/>
  <c r="F431" i="18"/>
  <c r="E431" i="18"/>
  <c r="AX430" i="18"/>
  <c r="AW430" i="18"/>
  <c r="AV430" i="18"/>
  <c r="AU430" i="18"/>
  <c r="BD430" i="18" s="1"/>
  <c r="AT430" i="18"/>
  <c r="AS430" i="18"/>
  <c r="AR430" i="18"/>
  <c r="AQ430" i="18"/>
  <c r="AP430" i="18"/>
  <c r="BI430" i="18" s="1"/>
  <c r="AO430" i="18"/>
  <c r="AN430" i="18"/>
  <c r="BG430" i="18" s="1"/>
  <c r="AM430" i="18"/>
  <c r="BL430" i="18" s="1"/>
  <c r="AL430" i="18"/>
  <c r="AK430" i="18"/>
  <c r="AJ430" i="18"/>
  <c r="AI430" i="18"/>
  <c r="AH430" i="18"/>
  <c r="AG430" i="18"/>
  <c r="AF430" i="18"/>
  <c r="AE430" i="18"/>
  <c r="AD430" i="18"/>
  <c r="AC430" i="18"/>
  <c r="AB430" i="18"/>
  <c r="AA430" i="18"/>
  <c r="Z430" i="18"/>
  <c r="Y430" i="18"/>
  <c r="X430" i="18"/>
  <c r="W430" i="18"/>
  <c r="V430" i="18"/>
  <c r="U430" i="18"/>
  <c r="T430" i="18"/>
  <c r="S430" i="18"/>
  <c r="R430" i="18"/>
  <c r="Q430" i="18"/>
  <c r="P430" i="18"/>
  <c r="O430" i="18"/>
  <c r="N430" i="18"/>
  <c r="M430" i="18"/>
  <c r="L430" i="18"/>
  <c r="K430" i="18"/>
  <c r="J430" i="18"/>
  <c r="H430" i="18"/>
  <c r="F430" i="18"/>
  <c r="E430" i="18"/>
  <c r="AX429" i="18"/>
  <c r="AW429" i="18"/>
  <c r="AV429" i="18"/>
  <c r="AU429" i="18"/>
  <c r="AT429" i="18"/>
  <c r="AS429" i="18"/>
  <c r="AR429" i="18"/>
  <c r="BK429" i="18" s="1"/>
  <c r="AQ429" i="18"/>
  <c r="BJ429" i="18" s="1"/>
  <c r="AP429" i="18"/>
  <c r="AO429" i="18"/>
  <c r="AN429" i="18"/>
  <c r="AM429" i="18"/>
  <c r="AL429" i="18"/>
  <c r="AK429" i="18"/>
  <c r="AJ429" i="18"/>
  <c r="AI429" i="18"/>
  <c r="AH429" i="18"/>
  <c r="AG429" i="18"/>
  <c r="AF429" i="18"/>
  <c r="AE429" i="18"/>
  <c r="AD429" i="18"/>
  <c r="AC429" i="18"/>
  <c r="AB429" i="18"/>
  <c r="AA429" i="18"/>
  <c r="Z429" i="18"/>
  <c r="Y429" i="18"/>
  <c r="X429" i="18"/>
  <c r="W429" i="18"/>
  <c r="V429" i="18"/>
  <c r="U429" i="18"/>
  <c r="T429" i="18"/>
  <c r="S429" i="18"/>
  <c r="R429" i="18"/>
  <c r="Q429" i="18"/>
  <c r="P429" i="18"/>
  <c r="O429" i="18"/>
  <c r="N429" i="18"/>
  <c r="M429" i="18"/>
  <c r="L429" i="18"/>
  <c r="K429" i="18"/>
  <c r="J429" i="18"/>
  <c r="H429" i="18"/>
  <c r="F429" i="18"/>
  <c r="E429" i="18"/>
  <c r="AX428" i="18"/>
  <c r="AW428" i="18"/>
  <c r="AV428" i="18"/>
  <c r="AU428" i="18"/>
  <c r="BD428" i="18" s="1"/>
  <c r="AT428" i="18"/>
  <c r="AS428" i="18"/>
  <c r="AR428" i="18"/>
  <c r="BK428" i="18" s="1"/>
  <c r="AQ428" i="18"/>
  <c r="AP428" i="18"/>
  <c r="BI428" i="18" s="1"/>
  <c r="AO428" i="18"/>
  <c r="AN428" i="18"/>
  <c r="BG428" i="18" s="1"/>
  <c r="AM428" i="18"/>
  <c r="AL428" i="18"/>
  <c r="AK428" i="18"/>
  <c r="AJ428" i="18"/>
  <c r="AI428" i="18"/>
  <c r="AH428" i="18"/>
  <c r="AG428" i="18"/>
  <c r="BL428" i="18" s="1"/>
  <c r="AF428" i="18"/>
  <c r="AE428" i="18"/>
  <c r="AD428" i="18"/>
  <c r="AC428" i="18"/>
  <c r="AB428" i="18"/>
  <c r="AA428" i="18"/>
  <c r="Z428" i="18"/>
  <c r="Y428" i="18"/>
  <c r="X428" i="18"/>
  <c r="W428" i="18"/>
  <c r="V428" i="18"/>
  <c r="U428" i="18"/>
  <c r="T428" i="18"/>
  <c r="S428" i="18"/>
  <c r="R428" i="18"/>
  <c r="Q428" i="18"/>
  <c r="P428" i="18"/>
  <c r="O428" i="18"/>
  <c r="N428" i="18"/>
  <c r="M428" i="18"/>
  <c r="L428" i="18"/>
  <c r="K428" i="18"/>
  <c r="J428" i="18"/>
  <c r="H428" i="18"/>
  <c r="F428" i="18"/>
  <c r="E428" i="18"/>
  <c r="AX427" i="18"/>
  <c r="AW427" i="18"/>
  <c r="AV427" i="18"/>
  <c r="AU427" i="18"/>
  <c r="AT427" i="18"/>
  <c r="AS427" i="18"/>
  <c r="AR427" i="18"/>
  <c r="AQ427" i="18"/>
  <c r="BJ427" i="18" s="1"/>
  <c r="AP427" i="18"/>
  <c r="AO427" i="18"/>
  <c r="AN427" i="18"/>
  <c r="BG427" i="18" s="1"/>
  <c r="AM427" i="18"/>
  <c r="AL427" i="18"/>
  <c r="AK427" i="18"/>
  <c r="AJ427" i="18"/>
  <c r="AI427" i="18"/>
  <c r="AH427" i="18"/>
  <c r="AG427" i="18"/>
  <c r="AF427" i="18"/>
  <c r="AE427" i="18"/>
  <c r="AD427" i="18"/>
  <c r="AC427" i="18"/>
  <c r="AB427" i="18"/>
  <c r="AA427" i="18"/>
  <c r="Z427" i="18"/>
  <c r="Y427" i="18"/>
  <c r="X427" i="18"/>
  <c r="W427" i="18"/>
  <c r="V427" i="18"/>
  <c r="U427" i="18"/>
  <c r="T427" i="18"/>
  <c r="S427" i="18"/>
  <c r="R427" i="18"/>
  <c r="Q427" i="18"/>
  <c r="P427" i="18"/>
  <c r="O427" i="18"/>
  <c r="N427" i="18"/>
  <c r="M427" i="18"/>
  <c r="L427" i="18"/>
  <c r="K427" i="18"/>
  <c r="J427" i="18"/>
  <c r="H427" i="18"/>
  <c r="F427" i="18"/>
  <c r="E427" i="18"/>
  <c r="AX426" i="18"/>
  <c r="AW426" i="18"/>
  <c r="AV426" i="18"/>
  <c r="AU426" i="18"/>
  <c r="AT426" i="18"/>
  <c r="AS426" i="18"/>
  <c r="AR426" i="18"/>
  <c r="BK426" i="18" s="1"/>
  <c r="AQ426" i="18"/>
  <c r="AP426" i="18"/>
  <c r="AO426" i="18"/>
  <c r="BH426" i="18" s="1"/>
  <c r="AN426" i="18"/>
  <c r="BG426" i="18" s="1"/>
  <c r="AM426" i="18"/>
  <c r="AL426" i="18"/>
  <c r="AK426" i="18"/>
  <c r="AJ426" i="18"/>
  <c r="AI426" i="18"/>
  <c r="AH426" i="18"/>
  <c r="AG426" i="18"/>
  <c r="BF426" i="18" s="1"/>
  <c r="AF426" i="18"/>
  <c r="AE426" i="18"/>
  <c r="AD426" i="18"/>
  <c r="AC426" i="18"/>
  <c r="AB426" i="18"/>
  <c r="AA426" i="18"/>
  <c r="Z426" i="18"/>
  <c r="Y426" i="18"/>
  <c r="X426" i="18"/>
  <c r="W426" i="18"/>
  <c r="V426" i="18"/>
  <c r="U426" i="18"/>
  <c r="T426" i="18"/>
  <c r="S426" i="18"/>
  <c r="R426" i="18"/>
  <c r="Q426" i="18"/>
  <c r="P426" i="18"/>
  <c r="O426" i="18"/>
  <c r="N426" i="18"/>
  <c r="M426" i="18"/>
  <c r="L426" i="18"/>
  <c r="K426" i="18"/>
  <c r="J426" i="18"/>
  <c r="H426" i="18"/>
  <c r="F426" i="18"/>
  <c r="E426" i="18"/>
  <c r="AX425" i="18"/>
  <c r="AW425" i="18"/>
  <c r="AV425" i="18"/>
  <c r="AU425" i="18"/>
  <c r="AT425" i="18"/>
  <c r="AS425" i="18"/>
  <c r="AR425" i="18"/>
  <c r="BK425" i="18" s="1"/>
  <c r="AQ425" i="18"/>
  <c r="BJ425" i="18" s="1"/>
  <c r="AP425" i="18"/>
  <c r="AO425" i="18"/>
  <c r="AN425" i="18"/>
  <c r="AM425" i="18"/>
  <c r="AL425" i="18"/>
  <c r="AK425" i="18"/>
  <c r="AJ425" i="18"/>
  <c r="AI425" i="18"/>
  <c r="AH425" i="18"/>
  <c r="AG425" i="18"/>
  <c r="AF425" i="18"/>
  <c r="AE425" i="18"/>
  <c r="AD425" i="18"/>
  <c r="AC425" i="18"/>
  <c r="AB425" i="18"/>
  <c r="AA425" i="18"/>
  <c r="Z425" i="18"/>
  <c r="Y425" i="18"/>
  <c r="X425" i="18"/>
  <c r="W425" i="18"/>
  <c r="V425" i="18"/>
  <c r="U425" i="18"/>
  <c r="T425" i="18"/>
  <c r="S425" i="18"/>
  <c r="R425" i="18"/>
  <c r="Q425" i="18"/>
  <c r="P425" i="18"/>
  <c r="O425" i="18"/>
  <c r="N425" i="18"/>
  <c r="M425" i="18"/>
  <c r="L425" i="18"/>
  <c r="K425" i="18"/>
  <c r="J425" i="18"/>
  <c r="H425" i="18"/>
  <c r="F425" i="18"/>
  <c r="E425" i="18"/>
  <c r="AX424" i="18"/>
  <c r="AW424" i="18"/>
  <c r="AV424" i="18"/>
  <c r="AU424" i="18"/>
  <c r="BD424" i="18" s="1"/>
  <c r="AT424" i="18"/>
  <c r="AS424" i="18"/>
  <c r="AR424" i="18"/>
  <c r="BK424" i="18" s="1"/>
  <c r="AQ424" i="18"/>
  <c r="AP424" i="18"/>
  <c r="AO424" i="18"/>
  <c r="AN424" i="18"/>
  <c r="AM424" i="18"/>
  <c r="AL424" i="18"/>
  <c r="AK424" i="18"/>
  <c r="AJ424" i="18"/>
  <c r="AI424" i="18"/>
  <c r="AH424" i="18"/>
  <c r="AG424" i="18"/>
  <c r="BL424" i="18" s="1"/>
  <c r="AF424" i="18"/>
  <c r="AE424" i="18"/>
  <c r="AD424" i="18"/>
  <c r="AC424" i="18"/>
  <c r="AB424" i="18"/>
  <c r="AA424" i="18"/>
  <c r="Z424" i="18"/>
  <c r="Y424" i="18"/>
  <c r="X424" i="18"/>
  <c r="W424" i="18"/>
  <c r="V424" i="18"/>
  <c r="U424" i="18"/>
  <c r="T424" i="18"/>
  <c r="S424" i="18"/>
  <c r="R424" i="18"/>
  <c r="Q424" i="18"/>
  <c r="P424" i="18"/>
  <c r="O424" i="18"/>
  <c r="N424" i="18"/>
  <c r="M424" i="18"/>
  <c r="L424" i="18"/>
  <c r="K424" i="18"/>
  <c r="J424" i="18"/>
  <c r="H424" i="18"/>
  <c r="F424" i="18"/>
  <c r="E424" i="18"/>
  <c r="AX423" i="18"/>
  <c r="AW423" i="18"/>
  <c r="AV423" i="18"/>
  <c r="AU423" i="18"/>
  <c r="AT423" i="18"/>
  <c r="AS423" i="18"/>
  <c r="AR423" i="18"/>
  <c r="BK423" i="18" s="1"/>
  <c r="AQ423" i="18"/>
  <c r="BJ423" i="18" s="1"/>
  <c r="AP423" i="18"/>
  <c r="AO423" i="18"/>
  <c r="AN423" i="18"/>
  <c r="AM423" i="18"/>
  <c r="AL423" i="18"/>
  <c r="AK423" i="18"/>
  <c r="AJ423" i="18"/>
  <c r="AI423" i="18"/>
  <c r="AH423" i="18"/>
  <c r="AG423" i="18"/>
  <c r="AF423" i="18"/>
  <c r="AE423" i="18"/>
  <c r="AD423" i="18"/>
  <c r="AC423" i="18"/>
  <c r="AB423" i="18"/>
  <c r="AA423" i="18"/>
  <c r="Z423" i="18"/>
  <c r="Y423" i="18"/>
  <c r="X423" i="18"/>
  <c r="W423" i="18"/>
  <c r="V423" i="18"/>
  <c r="U423" i="18"/>
  <c r="T423" i="18"/>
  <c r="S423" i="18"/>
  <c r="R423" i="18"/>
  <c r="Q423" i="18"/>
  <c r="P423" i="18"/>
  <c r="O423" i="18"/>
  <c r="N423" i="18"/>
  <c r="M423" i="18"/>
  <c r="L423" i="18"/>
  <c r="K423" i="18"/>
  <c r="J423" i="18"/>
  <c r="H423" i="18"/>
  <c r="F423" i="18"/>
  <c r="E423" i="18"/>
  <c r="AX422" i="18"/>
  <c r="AW422" i="18"/>
  <c r="AV422" i="18"/>
  <c r="AU422" i="18"/>
  <c r="BD422" i="18" s="1"/>
  <c r="AT422" i="18"/>
  <c r="AS422" i="18"/>
  <c r="AR422" i="18"/>
  <c r="AQ422" i="18"/>
  <c r="AP422" i="18"/>
  <c r="BI422" i="18" s="1"/>
  <c r="AO422" i="18"/>
  <c r="BH422" i="18" s="1"/>
  <c r="AN422" i="18"/>
  <c r="BG422" i="18" s="1"/>
  <c r="AM422" i="18"/>
  <c r="AL422" i="18"/>
  <c r="AK422" i="18"/>
  <c r="AJ422" i="18"/>
  <c r="AI422" i="18"/>
  <c r="AH422" i="18"/>
  <c r="AG422" i="18"/>
  <c r="BL422" i="18" s="1"/>
  <c r="AF422" i="18"/>
  <c r="AE422" i="18"/>
  <c r="AD422" i="18"/>
  <c r="AC422" i="18"/>
  <c r="AB422" i="18"/>
  <c r="AA422" i="18"/>
  <c r="Z422" i="18"/>
  <c r="Y422" i="18"/>
  <c r="X422" i="18"/>
  <c r="W422" i="18"/>
  <c r="V422" i="18"/>
  <c r="U422" i="18"/>
  <c r="T422" i="18"/>
  <c r="S422" i="18"/>
  <c r="R422" i="18"/>
  <c r="Q422" i="18"/>
  <c r="P422" i="18"/>
  <c r="O422" i="18"/>
  <c r="N422" i="18"/>
  <c r="M422" i="18"/>
  <c r="L422" i="18"/>
  <c r="K422" i="18"/>
  <c r="J422" i="18"/>
  <c r="H422" i="18"/>
  <c r="F422" i="18"/>
  <c r="E422" i="18"/>
  <c r="AX421" i="18"/>
  <c r="AW421" i="18"/>
  <c r="AV421" i="18"/>
  <c r="AU421" i="18"/>
  <c r="AT421" i="18"/>
  <c r="AS421" i="18"/>
  <c r="AR421" i="18"/>
  <c r="AQ421" i="18"/>
  <c r="BJ421" i="18" s="1"/>
  <c r="AP421" i="18"/>
  <c r="AO421" i="18"/>
  <c r="AN421" i="18"/>
  <c r="AM421" i="18"/>
  <c r="AL421" i="18"/>
  <c r="AK421" i="18"/>
  <c r="AJ421" i="18"/>
  <c r="AI421" i="18"/>
  <c r="AH421" i="18"/>
  <c r="AG421" i="18"/>
  <c r="AF421" i="18"/>
  <c r="AE421" i="18"/>
  <c r="AD421" i="18"/>
  <c r="AC421" i="18"/>
  <c r="AB421" i="18"/>
  <c r="AA421" i="18"/>
  <c r="Z421" i="18"/>
  <c r="Y421" i="18"/>
  <c r="X421" i="18"/>
  <c r="W421" i="18"/>
  <c r="V421" i="18"/>
  <c r="U421" i="18"/>
  <c r="T421" i="18"/>
  <c r="S421" i="18"/>
  <c r="R421" i="18"/>
  <c r="Q421" i="18"/>
  <c r="P421" i="18"/>
  <c r="O421" i="18"/>
  <c r="N421" i="18"/>
  <c r="M421" i="18"/>
  <c r="L421" i="18"/>
  <c r="K421" i="18"/>
  <c r="J421" i="18"/>
  <c r="H421" i="18"/>
  <c r="F421" i="18"/>
  <c r="E421" i="18"/>
  <c r="AX420" i="18"/>
  <c r="AW420" i="18"/>
  <c r="AV420" i="18"/>
  <c r="AU420" i="18"/>
  <c r="BD420" i="18" s="1"/>
  <c r="AT420" i="18"/>
  <c r="AS420" i="18"/>
  <c r="AR420" i="18"/>
  <c r="AQ420" i="18"/>
  <c r="AP420" i="18"/>
  <c r="AO420" i="18"/>
  <c r="BH420" i="18" s="1"/>
  <c r="AN420" i="18"/>
  <c r="BG420" i="18" s="1"/>
  <c r="AM420" i="18"/>
  <c r="AL420" i="18"/>
  <c r="AK420" i="18"/>
  <c r="AJ420" i="18"/>
  <c r="AI420" i="18"/>
  <c r="AH420" i="18"/>
  <c r="AG420" i="18"/>
  <c r="BL420" i="18" s="1"/>
  <c r="AF420" i="18"/>
  <c r="AE420" i="18"/>
  <c r="AD420" i="18"/>
  <c r="AC420" i="18"/>
  <c r="AB420" i="18"/>
  <c r="AA420" i="18"/>
  <c r="Z420" i="18"/>
  <c r="Y420" i="18"/>
  <c r="X420" i="18"/>
  <c r="W420" i="18"/>
  <c r="V420" i="18"/>
  <c r="U420" i="18"/>
  <c r="T420" i="18"/>
  <c r="S420" i="18"/>
  <c r="R420" i="18"/>
  <c r="Q420" i="18"/>
  <c r="P420" i="18"/>
  <c r="O420" i="18"/>
  <c r="N420" i="18"/>
  <c r="M420" i="18"/>
  <c r="L420" i="18"/>
  <c r="K420" i="18"/>
  <c r="J420" i="18"/>
  <c r="H420" i="18"/>
  <c r="F420" i="18"/>
  <c r="E420" i="18"/>
  <c r="AX419" i="18"/>
  <c r="AW419" i="18"/>
  <c r="AV419" i="18"/>
  <c r="AU419" i="18"/>
  <c r="AT419" i="18"/>
  <c r="AS419" i="18"/>
  <c r="AR419" i="18"/>
  <c r="BK419" i="18" s="1"/>
  <c r="AQ419" i="18"/>
  <c r="BJ419" i="18" s="1"/>
  <c r="AP419" i="18"/>
  <c r="AO419" i="18"/>
  <c r="AN419" i="18"/>
  <c r="AM419" i="18"/>
  <c r="AL419" i="18"/>
  <c r="AK419" i="18"/>
  <c r="AJ419" i="18"/>
  <c r="AI419" i="18"/>
  <c r="AH419" i="18"/>
  <c r="AG419" i="18"/>
  <c r="AF419" i="18"/>
  <c r="AE419" i="18"/>
  <c r="AD419" i="18"/>
  <c r="AC419" i="18"/>
  <c r="AB419" i="18"/>
  <c r="AA419" i="18"/>
  <c r="Z419" i="18"/>
  <c r="Y419" i="18"/>
  <c r="X419" i="18"/>
  <c r="W419" i="18"/>
  <c r="V419" i="18"/>
  <c r="U419" i="18"/>
  <c r="T419" i="18"/>
  <c r="S419" i="18"/>
  <c r="R419" i="18"/>
  <c r="Q419" i="18"/>
  <c r="P419" i="18"/>
  <c r="O419" i="18"/>
  <c r="N419" i="18"/>
  <c r="M419" i="18"/>
  <c r="L419" i="18"/>
  <c r="K419" i="18"/>
  <c r="J419" i="18"/>
  <c r="H419" i="18"/>
  <c r="F419" i="18"/>
  <c r="E419" i="18"/>
  <c r="AX416" i="18"/>
  <c r="AW416" i="18"/>
  <c r="AV416" i="18"/>
  <c r="AU416" i="18"/>
  <c r="AT416" i="18"/>
  <c r="AS416" i="18"/>
  <c r="AR416" i="18"/>
  <c r="AQ416" i="18"/>
  <c r="BJ416" i="18" s="1"/>
  <c r="AP416" i="18"/>
  <c r="AO416" i="18"/>
  <c r="BH416" i="18" s="1"/>
  <c r="AN416" i="18"/>
  <c r="AM416" i="18"/>
  <c r="AL416" i="18"/>
  <c r="AK416" i="18"/>
  <c r="AJ416" i="18"/>
  <c r="AI416" i="18"/>
  <c r="AH416" i="18"/>
  <c r="AG416" i="18"/>
  <c r="AF416" i="18"/>
  <c r="AE416" i="18"/>
  <c r="AD416" i="18"/>
  <c r="AC416" i="18"/>
  <c r="AB416" i="18"/>
  <c r="AA416" i="18"/>
  <c r="Z416" i="18"/>
  <c r="Y416" i="18"/>
  <c r="X416" i="18"/>
  <c r="W416" i="18"/>
  <c r="V416" i="18"/>
  <c r="U416" i="18"/>
  <c r="T416" i="18"/>
  <c r="S416" i="18"/>
  <c r="R416" i="18"/>
  <c r="Q416" i="18"/>
  <c r="P416" i="18"/>
  <c r="O416" i="18"/>
  <c r="N416" i="18"/>
  <c r="M416" i="18"/>
  <c r="L416" i="18"/>
  <c r="K416" i="18"/>
  <c r="J416" i="18"/>
  <c r="H416" i="18"/>
  <c r="F416" i="18"/>
  <c r="E416" i="18"/>
  <c r="AX415" i="18"/>
  <c r="AW415" i="18"/>
  <c r="AV415" i="18"/>
  <c r="AU415" i="18"/>
  <c r="BD415" i="18" s="1"/>
  <c r="AT415" i="18"/>
  <c r="AS415" i="18"/>
  <c r="AR415" i="18"/>
  <c r="AQ415" i="18"/>
  <c r="AP415" i="18"/>
  <c r="AO415" i="18"/>
  <c r="AN415" i="18"/>
  <c r="BG415" i="18" s="1"/>
  <c r="AM415" i="18"/>
  <c r="BL415" i="18" s="1"/>
  <c r="AL415" i="18"/>
  <c r="AK415" i="18"/>
  <c r="AJ415" i="18"/>
  <c r="AI415" i="18"/>
  <c r="AH415" i="18"/>
  <c r="AG415" i="18"/>
  <c r="AF415" i="18"/>
  <c r="AE415" i="18"/>
  <c r="AD415" i="18"/>
  <c r="AC415" i="18"/>
  <c r="AB415" i="18"/>
  <c r="AA415" i="18"/>
  <c r="Z415" i="18"/>
  <c r="Y415" i="18"/>
  <c r="X415" i="18"/>
  <c r="W415" i="18"/>
  <c r="V415" i="18"/>
  <c r="U415" i="18"/>
  <c r="T415" i="18"/>
  <c r="S415" i="18"/>
  <c r="R415" i="18"/>
  <c r="Q415" i="18"/>
  <c r="P415" i="18"/>
  <c r="O415" i="18"/>
  <c r="N415" i="18"/>
  <c r="M415" i="18"/>
  <c r="L415" i="18"/>
  <c r="K415" i="18"/>
  <c r="J415" i="18"/>
  <c r="H415" i="18"/>
  <c r="F415" i="18"/>
  <c r="E415" i="18"/>
  <c r="AX414" i="18"/>
  <c r="AW414" i="18"/>
  <c r="AV414" i="18"/>
  <c r="AU414" i="18"/>
  <c r="AT414" i="18"/>
  <c r="AS414" i="18"/>
  <c r="AR414" i="18"/>
  <c r="BK414" i="18" s="1"/>
  <c r="AQ414" i="18"/>
  <c r="BJ414" i="18" s="1"/>
  <c r="AP414" i="18"/>
  <c r="AO414" i="18"/>
  <c r="AN414" i="18"/>
  <c r="AM414" i="18"/>
  <c r="AL414" i="18"/>
  <c r="AK414" i="18"/>
  <c r="AJ414" i="18"/>
  <c r="AI414" i="18"/>
  <c r="AH414" i="18"/>
  <c r="AG414" i="18"/>
  <c r="BF414" i="18" s="1"/>
  <c r="AF414" i="18"/>
  <c r="AE414" i="18"/>
  <c r="AD414" i="18"/>
  <c r="AC414" i="18"/>
  <c r="AB414" i="18"/>
  <c r="AA414" i="18"/>
  <c r="Z414" i="18"/>
  <c r="Y414" i="18"/>
  <c r="X414" i="18"/>
  <c r="W414" i="18"/>
  <c r="V414" i="18"/>
  <c r="U414" i="18"/>
  <c r="T414" i="18"/>
  <c r="S414" i="18"/>
  <c r="R414" i="18"/>
  <c r="Q414" i="18"/>
  <c r="P414" i="18"/>
  <c r="O414" i="18"/>
  <c r="N414" i="18"/>
  <c r="M414" i="18"/>
  <c r="L414" i="18"/>
  <c r="K414" i="18"/>
  <c r="J414" i="18"/>
  <c r="H414" i="18"/>
  <c r="F414" i="18"/>
  <c r="E414" i="18"/>
  <c r="AX413" i="18"/>
  <c r="AW413" i="18"/>
  <c r="AV413" i="18"/>
  <c r="AU413" i="18"/>
  <c r="AT413" i="18"/>
  <c r="AS413" i="18"/>
  <c r="AR413" i="18"/>
  <c r="AQ413" i="18"/>
  <c r="AP413" i="18"/>
  <c r="AO413" i="18"/>
  <c r="AN413" i="18"/>
  <c r="AM413" i="18"/>
  <c r="BL413" i="18" s="1"/>
  <c r="AL413" i="18"/>
  <c r="AK413" i="18"/>
  <c r="AJ413" i="18"/>
  <c r="AI413" i="18"/>
  <c r="AH413" i="18"/>
  <c r="AG413" i="18"/>
  <c r="AF413" i="18"/>
  <c r="AE413" i="18"/>
  <c r="AD413" i="18"/>
  <c r="AC413" i="18"/>
  <c r="AB413" i="18"/>
  <c r="AA413" i="18"/>
  <c r="Z413" i="18"/>
  <c r="Y413" i="18"/>
  <c r="X413" i="18"/>
  <c r="W413" i="18"/>
  <c r="V413" i="18"/>
  <c r="U413" i="18"/>
  <c r="T413" i="18"/>
  <c r="S413" i="18"/>
  <c r="R413" i="18"/>
  <c r="Q413" i="18"/>
  <c r="P413" i="18"/>
  <c r="O413" i="18"/>
  <c r="N413" i="18"/>
  <c r="M413" i="18"/>
  <c r="L413" i="18"/>
  <c r="K413" i="18"/>
  <c r="J413" i="18"/>
  <c r="H413" i="18"/>
  <c r="F413" i="18"/>
  <c r="E413" i="18"/>
  <c r="AX412" i="18"/>
  <c r="AW412" i="18"/>
  <c r="AV412" i="18"/>
  <c r="AU412" i="18"/>
  <c r="AT412" i="18"/>
  <c r="AS412" i="18"/>
  <c r="AR412" i="18"/>
  <c r="BK412" i="18" s="1"/>
  <c r="AQ412" i="18"/>
  <c r="BJ412" i="18" s="1"/>
  <c r="AP412" i="18"/>
  <c r="AO412" i="18"/>
  <c r="BH412" i="18" s="1"/>
  <c r="AN412" i="18"/>
  <c r="AM412" i="18"/>
  <c r="AL412" i="18"/>
  <c r="AK412" i="18"/>
  <c r="AJ412" i="18"/>
  <c r="AI412" i="18"/>
  <c r="AH412" i="18"/>
  <c r="AG412" i="18"/>
  <c r="BF412" i="18" s="1"/>
  <c r="AF412" i="18"/>
  <c r="AE412" i="18"/>
  <c r="AD412" i="18"/>
  <c r="AC412" i="18"/>
  <c r="AB412" i="18"/>
  <c r="AA412" i="18"/>
  <c r="Z412" i="18"/>
  <c r="Y412" i="18"/>
  <c r="X412" i="18"/>
  <c r="W412" i="18"/>
  <c r="V412" i="18"/>
  <c r="U412" i="18"/>
  <c r="T412" i="18"/>
  <c r="S412" i="18"/>
  <c r="R412" i="18"/>
  <c r="Q412" i="18"/>
  <c r="P412" i="18"/>
  <c r="O412" i="18"/>
  <c r="N412" i="18"/>
  <c r="M412" i="18"/>
  <c r="L412" i="18"/>
  <c r="K412" i="18"/>
  <c r="J412" i="18"/>
  <c r="H412" i="18"/>
  <c r="F412" i="18"/>
  <c r="E412" i="18"/>
  <c r="AX411" i="18"/>
  <c r="AW411" i="18"/>
  <c r="AV411" i="18"/>
  <c r="AU411" i="18"/>
  <c r="BD411" i="18" s="1"/>
  <c r="AT411" i="18"/>
  <c r="AS411" i="18"/>
  <c r="AR411" i="18"/>
  <c r="AQ411" i="18"/>
  <c r="AP411" i="18"/>
  <c r="BI411" i="18" s="1"/>
  <c r="AO411" i="18"/>
  <c r="AN411" i="18"/>
  <c r="AM411" i="18"/>
  <c r="AL411" i="18"/>
  <c r="AK411" i="18"/>
  <c r="AJ411" i="18"/>
  <c r="AI411" i="18"/>
  <c r="AH411" i="18"/>
  <c r="AG411" i="18"/>
  <c r="AF411" i="18"/>
  <c r="AE411" i="18"/>
  <c r="AD411" i="18"/>
  <c r="AC411" i="18"/>
  <c r="AB411" i="18"/>
  <c r="AA411" i="18"/>
  <c r="Z411" i="18"/>
  <c r="Y411" i="18"/>
  <c r="X411" i="18"/>
  <c r="W411" i="18"/>
  <c r="V411" i="18"/>
  <c r="U411" i="18"/>
  <c r="T411" i="18"/>
  <c r="S411" i="18"/>
  <c r="R411" i="18"/>
  <c r="Q411" i="18"/>
  <c r="P411" i="18"/>
  <c r="O411" i="18"/>
  <c r="N411" i="18"/>
  <c r="M411" i="18"/>
  <c r="L411" i="18"/>
  <c r="K411" i="18"/>
  <c r="J411" i="18"/>
  <c r="H411" i="18"/>
  <c r="F411" i="18"/>
  <c r="E411" i="18"/>
  <c r="AX410" i="18"/>
  <c r="AW410" i="18"/>
  <c r="AV410" i="18"/>
  <c r="AU410" i="18"/>
  <c r="AT410" i="18"/>
  <c r="AS410" i="18"/>
  <c r="AR410" i="18"/>
  <c r="BK410" i="18" s="1"/>
  <c r="AQ410" i="18"/>
  <c r="BJ410" i="18" s="1"/>
  <c r="AP410" i="18"/>
  <c r="AO410" i="18"/>
  <c r="BH410" i="18" s="1"/>
  <c r="AN410" i="18"/>
  <c r="AM410" i="18"/>
  <c r="AL410" i="18"/>
  <c r="AK410" i="18"/>
  <c r="AJ410" i="18"/>
  <c r="AI410" i="18"/>
  <c r="AH410" i="18"/>
  <c r="AG410" i="18"/>
  <c r="BL410" i="18" s="1"/>
  <c r="AF410" i="18"/>
  <c r="AE410" i="18"/>
  <c r="AD410" i="18"/>
  <c r="AC410" i="18"/>
  <c r="AB410" i="18"/>
  <c r="AA410" i="18"/>
  <c r="Z410" i="18"/>
  <c r="Y410" i="18"/>
  <c r="X410" i="18"/>
  <c r="W410" i="18"/>
  <c r="V410" i="18"/>
  <c r="U410" i="18"/>
  <c r="T410" i="18"/>
  <c r="S410" i="18"/>
  <c r="R410" i="18"/>
  <c r="Q410" i="18"/>
  <c r="P410" i="18"/>
  <c r="O410" i="18"/>
  <c r="N410" i="18"/>
  <c r="M410" i="18"/>
  <c r="L410" i="18"/>
  <c r="K410" i="18"/>
  <c r="J410" i="18"/>
  <c r="H410" i="18"/>
  <c r="F410" i="18"/>
  <c r="E410" i="18"/>
  <c r="AX409" i="18"/>
  <c r="AW409" i="18"/>
  <c r="AV409" i="18"/>
  <c r="AU409" i="18"/>
  <c r="BD409" i="18" s="1"/>
  <c r="AT409" i="18"/>
  <c r="AS409" i="18"/>
  <c r="AR409" i="18"/>
  <c r="AQ409" i="18"/>
  <c r="AP409" i="18"/>
  <c r="AO409" i="18"/>
  <c r="AN409" i="18"/>
  <c r="AM409" i="18"/>
  <c r="AL409" i="18"/>
  <c r="AK409" i="18"/>
  <c r="AJ409" i="18"/>
  <c r="AI409" i="18"/>
  <c r="AH409" i="18"/>
  <c r="AG409" i="18"/>
  <c r="AF409" i="18"/>
  <c r="AE409" i="18"/>
  <c r="AD409" i="18"/>
  <c r="AC409" i="18"/>
  <c r="AB409" i="18"/>
  <c r="AA409" i="18"/>
  <c r="Z409" i="18"/>
  <c r="Y409" i="18"/>
  <c r="X409" i="18"/>
  <c r="W409" i="18"/>
  <c r="V409" i="18"/>
  <c r="U409" i="18"/>
  <c r="T409" i="18"/>
  <c r="S409" i="18"/>
  <c r="R409" i="18"/>
  <c r="Q409" i="18"/>
  <c r="P409" i="18"/>
  <c r="O409" i="18"/>
  <c r="N409" i="18"/>
  <c r="M409" i="18"/>
  <c r="L409" i="18"/>
  <c r="K409" i="18"/>
  <c r="J409" i="18"/>
  <c r="H409" i="18"/>
  <c r="F409" i="18"/>
  <c r="E409" i="18"/>
  <c r="AX408" i="18"/>
  <c r="AW408" i="18"/>
  <c r="AV408" i="18"/>
  <c r="AU408" i="18"/>
  <c r="AT408" i="18"/>
  <c r="AS408" i="18"/>
  <c r="AR408" i="18"/>
  <c r="AQ408" i="18"/>
  <c r="BJ408" i="18" s="1"/>
  <c r="AP408" i="18"/>
  <c r="AO408" i="18"/>
  <c r="BH408" i="18" s="1"/>
  <c r="AN408" i="18"/>
  <c r="AM408" i="18"/>
  <c r="AL408" i="18"/>
  <c r="AK408" i="18"/>
  <c r="AJ408" i="18"/>
  <c r="AI408" i="18"/>
  <c r="AH408" i="18"/>
  <c r="AG408" i="18"/>
  <c r="AF408" i="18"/>
  <c r="AE408" i="18"/>
  <c r="AD408" i="18"/>
  <c r="AC408" i="18"/>
  <c r="AB408" i="18"/>
  <c r="AA408" i="18"/>
  <c r="Z408" i="18"/>
  <c r="Y408" i="18"/>
  <c r="X408" i="18"/>
  <c r="W408" i="18"/>
  <c r="V408" i="18"/>
  <c r="U408" i="18"/>
  <c r="T408" i="18"/>
  <c r="S408" i="18"/>
  <c r="R408" i="18"/>
  <c r="Q408" i="18"/>
  <c r="P408" i="18"/>
  <c r="O408" i="18"/>
  <c r="N408" i="18"/>
  <c r="M408" i="18"/>
  <c r="L408" i="18"/>
  <c r="K408" i="18"/>
  <c r="J408" i="18"/>
  <c r="H408" i="18"/>
  <c r="F408" i="18"/>
  <c r="E408" i="18"/>
  <c r="AX407" i="18"/>
  <c r="AW407" i="18"/>
  <c r="AV407" i="18"/>
  <c r="AU407" i="18"/>
  <c r="BD407" i="18" s="1"/>
  <c r="AT407" i="18"/>
  <c r="AS407" i="18"/>
  <c r="AR407" i="18"/>
  <c r="AQ407" i="18"/>
  <c r="AP407" i="18"/>
  <c r="BI407" i="18" s="1"/>
  <c r="AO407" i="18"/>
  <c r="AN407" i="18"/>
  <c r="AM407" i="18"/>
  <c r="BL407" i="18" s="1"/>
  <c r="AL407" i="18"/>
  <c r="AK407" i="18"/>
  <c r="AJ407" i="18"/>
  <c r="AI407" i="18"/>
  <c r="AH407" i="18"/>
  <c r="AG407" i="18"/>
  <c r="AF407" i="18"/>
  <c r="AE407" i="18"/>
  <c r="AD407" i="18"/>
  <c r="AC407" i="18"/>
  <c r="AB407" i="18"/>
  <c r="AA407" i="18"/>
  <c r="Z407" i="18"/>
  <c r="Y407" i="18"/>
  <c r="X407" i="18"/>
  <c r="W407" i="18"/>
  <c r="V407" i="18"/>
  <c r="U407" i="18"/>
  <c r="T407" i="18"/>
  <c r="S407" i="18"/>
  <c r="R407" i="18"/>
  <c r="Q407" i="18"/>
  <c r="P407" i="18"/>
  <c r="O407" i="18"/>
  <c r="N407" i="18"/>
  <c r="M407" i="18"/>
  <c r="L407" i="18"/>
  <c r="K407" i="18"/>
  <c r="J407" i="18"/>
  <c r="H407" i="18"/>
  <c r="F407" i="18"/>
  <c r="E407" i="18"/>
  <c r="AX406" i="18"/>
  <c r="AW406" i="18"/>
  <c r="AV406" i="18"/>
  <c r="AU406" i="18"/>
  <c r="AT406" i="18"/>
  <c r="AS406" i="18"/>
  <c r="AR406" i="18"/>
  <c r="AQ406" i="18"/>
  <c r="AP406" i="18"/>
  <c r="AO406" i="18"/>
  <c r="BH406" i="18" s="1"/>
  <c r="AN406" i="18"/>
  <c r="AM406" i="18"/>
  <c r="AL406" i="18"/>
  <c r="AK406" i="18"/>
  <c r="AJ406" i="18"/>
  <c r="AI406" i="18"/>
  <c r="AH406" i="18"/>
  <c r="AG406" i="18"/>
  <c r="BL406" i="18" s="1"/>
  <c r="AF406" i="18"/>
  <c r="AE406" i="18"/>
  <c r="AD406" i="18"/>
  <c r="AC406" i="18"/>
  <c r="AB406" i="18"/>
  <c r="AA406" i="18"/>
  <c r="Z406" i="18"/>
  <c r="Y406" i="18"/>
  <c r="X406" i="18"/>
  <c r="W406" i="18"/>
  <c r="V406" i="18"/>
  <c r="U406" i="18"/>
  <c r="T406" i="18"/>
  <c r="S406" i="18"/>
  <c r="R406" i="18"/>
  <c r="Q406" i="18"/>
  <c r="P406" i="18"/>
  <c r="O406" i="18"/>
  <c r="N406" i="18"/>
  <c r="M406" i="18"/>
  <c r="L406" i="18"/>
  <c r="K406" i="18"/>
  <c r="J406" i="18"/>
  <c r="H406" i="18"/>
  <c r="F406" i="18"/>
  <c r="E406" i="18"/>
  <c r="AX405" i="18"/>
  <c r="AW405" i="18"/>
  <c r="AV405" i="18"/>
  <c r="AU405" i="18"/>
  <c r="BD405" i="18" s="1"/>
  <c r="AT405" i="18"/>
  <c r="AS405" i="18"/>
  <c r="AR405" i="18"/>
  <c r="AQ405" i="18"/>
  <c r="AP405" i="18"/>
  <c r="BI405" i="18" s="1"/>
  <c r="AO405" i="18"/>
  <c r="AN405" i="18"/>
  <c r="AM405" i="18"/>
  <c r="BL405" i="18" s="1"/>
  <c r="AL405" i="18"/>
  <c r="AK405" i="18"/>
  <c r="AJ405" i="18"/>
  <c r="AI405" i="18"/>
  <c r="AH405" i="18"/>
  <c r="AG405" i="18"/>
  <c r="AF405" i="18"/>
  <c r="AE405" i="18"/>
  <c r="AD405" i="18"/>
  <c r="AC405" i="18"/>
  <c r="AB405" i="18"/>
  <c r="AA405" i="18"/>
  <c r="Z405" i="18"/>
  <c r="Y405" i="18"/>
  <c r="X405" i="18"/>
  <c r="W405" i="18"/>
  <c r="V405" i="18"/>
  <c r="U405" i="18"/>
  <c r="T405" i="18"/>
  <c r="S405" i="18"/>
  <c r="R405" i="18"/>
  <c r="Q405" i="18"/>
  <c r="P405" i="18"/>
  <c r="O405" i="18"/>
  <c r="N405" i="18"/>
  <c r="M405" i="18"/>
  <c r="L405" i="18"/>
  <c r="K405" i="18"/>
  <c r="J405" i="18"/>
  <c r="H405" i="18"/>
  <c r="F405" i="18"/>
  <c r="E405" i="18"/>
  <c r="AX404" i="18"/>
  <c r="AW404" i="18"/>
  <c r="AV404" i="18"/>
  <c r="AU404" i="18"/>
  <c r="AT404" i="18"/>
  <c r="AS404" i="18"/>
  <c r="AR404" i="18"/>
  <c r="BK404" i="18" s="1"/>
  <c r="AQ404" i="18"/>
  <c r="BJ404" i="18" s="1"/>
  <c r="AP404" i="18"/>
  <c r="AO404" i="18"/>
  <c r="AN404" i="18"/>
  <c r="AM404" i="18"/>
  <c r="AL404" i="18"/>
  <c r="AK404" i="18"/>
  <c r="AJ404" i="18"/>
  <c r="AI404" i="18"/>
  <c r="AH404" i="18"/>
  <c r="AG404" i="18"/>
  <c r="BF404" i="18" s="1"/>
  <c r="AF404" i="18"/>
  <c r="AE404" i="18"/>
  <c r="AD404" i="18"/>
  <c r="AC404" i="18"/>
  <c r="AB404" i="18"/>
  <c r="AA404" i="18"/>
  <c r="Z404" i="18"/>
  <c r="Y404" i="18"/>
  <c r="X404" i="18"/>
  <c r="W404" i="18"/>
  <c r="V404" i="18"/>
  <c r="U404" i="18"/>
  <c r="T404" i="18"/>
  <c r="S404" i="18"/>
  <c r="R404" i="18"/>
  <c r="Q404" i="18"/>
  <c r="P404" i="18"/>
  <c r="O404" i="18"/>
  <c r="N404" i="18"/>
  <c r="M404" i="18"/>
  <c r="L404" i="18"/>
  <c r="K404" i="18"/>
  <c r="J404" i="18"/>
  <c r="H404" i="18"/>
  <c r="F404" i="18"/>
  <c r="E404" i="18"/>
  <c r="AX403" i="18"/>
  <c r="AW403" i="18"/>
  <c r="AV403" i="18"/>
  <c r="AU403" i="18"/>
  <c r="BD403" i="18" s="1"/>
  <c r="AT403" i="18"/>
  <c r="AS403" i="18"/>
  <c r="AR403" i="18"/>
  <c r="AQ403" i="18"/>
  <c r="AP403" i="18"/>
  <c r="BI403" i="18" s="1"/>
  <c r="AO403" i="18"/>
  <c r="AN403" i="18"/>
  <c r="BG403" i="18" s="1"/>
  <c r="AM403" i="18"/>
  <c r="BL403" i="18" s="1"/>
  <c r="AL403" i="18"/>
  <c r="AK403" i="18"/>
  <c r="AJ403" i="18"/>
  <c r="AI403" i="18"/>
  <c r="AH403" i="18"/>
  <c r="AG403" i="18"/>
  <c r="AF403" i="18"/>
  <c r="AE403" i="18"/>
  <c r="AD403" i="18"/>
  <c r="AC403" i="18"/>
  <c r="AB403" i="18"/>
  <c r="AA403" i="18"/>
  <c r="Z403" i="18"/>
  <c r="Y403" i="18"/>
  <c r="X403" i="18"/>
  <c r="W403" i="18"/>
  <c r="V403" i="18"/>
  <c r="U403" i="18"/>
  <c r="T403" i="18"/>
  <c r="S403" i="18"/>
  <c r="R403" i="18"/>
  <c r="Q403" i="18"/>
  <c r="P403" i="18"/>
  <c r="O403" i="18"/>
  <c r="N403" i="18"/>
  <c r="M403" i="18"/>
  <c r="L403" i="18"/>
  <c r="K403" i="18"/>
  <c r="J403" i="18"/>
  <c r="H403" i="18"/>
  <c r="F403" i="18"/>
  <c r="E403" i="18"/>
  <c r="AX402" i="18"/>
  <c r="AW402" i="18"/>
  <c r="AV402" i="18"/>
  <c r="AU402" i="18"/>
  <c r="AT402" i="18"/>
  <c r="AS402" i="18"/>
  <c r="AR402" i="18"/>
  <c r="AQ402" i="18"/>
  <c r="BJ402" i="18" s="1"/>
  <c r="AP402" i="18"/>
  <c r="AO402" i="18"/>
  <c r="AN402" i="18"/>
  <c r="AM402" i="18"/>
  <c r="AL402" i="18"/>
  <c r="AK402" i="18"/>
  <c r="AJ402" i="18"/>
  <c r="AI402" i="18"/>
  <c r="AH402" i="18"/>
  <c r="AG402" i="18"/>
  <c r="BL402" i="18" s="1"/>
  <c r="AF402" i="18"/>
  <c r="AE402" i="18"/>
  <c r="AD402" i="18"/>
  <c r="AC402" i="18"/>
  <c r="AB402" i="18"/>
  <c r="AA402" i="18"/>
  <c r="Z402" i="18"/>
  <c r="Y402" i="18"/>
  <c r="X402" i="18"/>
  <c r="W402" i="18"/>
  <c r="V402" i="18"/>
  <c r="U402" i="18"/>
  <c r="T402" i="18"/>
  <c r="S402" i="18"/>
  <c r="R402" i="18"/>
  <c r="Q402" i="18"/>
  <c r="P402" i="18"/>
  <c r="O402" i="18"/>
  <c r="N402" i="18"/>
  <c r="M402" i="18"/>
  <c r="L402" i="18"/>
  <c r="K402" i="18"/>
  <c r="J402" i="18"/>
  <c r="H402" i="18"/>
  <c r="F402" i="18"/>
  <c r="E402" i="18"/>
  <c r="AX401" i="18"/>
  <c r="AW401" i="18"/>
  <c r="AV401" i="18"/>
  <c r="AU401" i="18"/>
  <c r="BD401" i="18" s="1"/>
  <c r="AT401" i="18"/>
  <c r="AS401" i="18"/>
  <c r="AR401" i="18"/>
  <c r="AQ401" i="18"/>
  <c r="AP401" i="18"/>
  <c r="BI401" i="18" s="1"/>
  <c r="AO401" i="18"/>
  <c r="AN401" i="18"/>
  <c r="AM401" i="18"/>
  <c r="AL401" i="18"/>
  <c r="AK401" i="18"/>
  <c r="AJ401" i="18"/>
  <c r="AI401" i="18"/>
  <c r="AH401" i="18"/>
  <c r="AG401" i="18"/>
  <c r="AF401" i="18"/>
  <c r="AE401" i="18"/>
  <c r="AD401" i="18"/>
  <c r="AC401" i="18"/>
  <c r="AB401" i="18"/>
  <c r="AA401" i="18"/>
  <c r="Z401" i="18"/>
  <c r="Y401" i="18"/>
  <c r="X401" i="18"/>
  <c r="W401" i="18"/>
  <c r="V401" i="18"/>
  <c r="U401" i="18"/>
  <c r="T401" i="18"/>
  <c r="S401" i="18"/>
  <c r="R401" i="18"/>
  <c r="Q401" i="18"/>
  <c r="P401" i="18"/>
  <c r="O401" i="18"/>
  <c r="N401" i="18"/>
  <c r="M401" i="18"/>
  <c r="L401" i="18"/>
  <c r="K401" i="18"/>
  <c r="J401" i="18"/>
  <c r="H401" i="18"/>
  <c r="F401" i="18"/>
  <c r="E401" i="18"/>
  <c r="AX400" i="18"/>
  <c r="AW400" i="18"/>
  <c r="AV400" i="18"/>
  <c r="AU400" i="18"/>
  <c r="AT400" i="18"/>
  <c r="AS400" i="18"/>
  <c r="AR400" i="18"/>
  <c r="AQ400" i="18"/>
  <c r="BJ400" i="18" s="1"/>
  <c r="AP400" i="18"/>
  <c r="AO400" i="18"/>
  <c r="AN400" i="18"/>
  <c r="AM400" i="18"/>
  <c r="AL400" i="18"/>
  <c r="AK400" i="18"/>
  <c r="AJ400" i="18"/>
  <c r="AI400" i="18"/>
  <c r="AH400" i="18"/>
  <c r="AG400" i="18"/>
  <c r="BF400" i="18" s="1"/>
  <c r="AF400" i="18"/>
  <c r="AE400" i="18"/>
  <c r="AD400" i="18"/>
  <c r="AC400" i="18"/>
  <c r="AB400" i="18"/>
  <c r="AA400" i="18"/>
  <c r="Z400" i="18"/>
  <c r="Y400" i="18"/>
  <c r="X400" i="18"/>
  <c r="W400" i="18"/>
  <c r="V400" i="18"/>
  <c r="U400" i="18"/>
  <c r="T400" i="18"/>
  <c r="S400" i="18"/>
  <c r="R400" i="18"/>
  <c r="Q400" i="18"/>
  <c r="P400" i="18"/>
  <c r="O400" i="18"/>
  <c r="N400" i="18"/>
  <c r="M400" i="18"/>
  <c r="L400" i="18"/>
  <c r="K400" i="18"/>
  <c r="J400" i="18"/>
  <c r="H400" i="18"/>
  <c r="F400" i="18"/>
  <c r="E400" i="18"/>
  <c r="AX399" i="18"/>
  <c r="AW399" i="18"/>
  <c r="AV399" i="18"/>
  <c r="AU399" i="18"/>
  <c r="BD399" i="18" s="1"/>
  <c r="AT399" i="18"/>
  <c r="AS399" i="18"/>
  <c r="AR399" i="18"/>
  <c r="AQ399" i="18"/>
  <c r="AP399" i="18"/>
  <c r="BI399" i="18" s="1"/>
  <c r="AO399" i="18"/>
  <c r="AN399" i="18"/>
  <c r="BG399" i="18" s="1"/>
  <c r="AM399" i="18"/>
  <c r="BL399" i="18" s="1"/>
  <c r="AL399" i="18"/>
  <c r="AK399" i="18"/>
  <c r="AJ399" i="18"/>
  <c r="AI399" i="18"/>
  <c r="AH399" i="18"/>
  <c r="AG399" i="18"/>
  <c r="AF399" i="18"/>
  <c r="AE399" i="18"/>
  <c r="AD399" i="18"/>
  <c r="AC399" i="18"/>
  <c r="AB399" i="18"/>
  <c r="AA399" i="18"/>
  <c r="Z399" i="18"/>
  <c r="Y399" i="18"/>
  <c r="X399" i="18"/>
  <c r="W399" i="18"/>
  <c r="V399" i="18"/>
  <c r="U399" i="18"/>
  <c r="T399" i="18"/>
  <c r="S399" i="18"/>
  <c r="R399" i="18"/>
  <c r="Q399" i="18"/>
  <c r="P399" i="18"/>
  <c r="O399" i="18"/>
  <c r="N399" i="18"/>
  <c r="M399" i="18"/>
  <c r="L399" i="18"/>
  <c r="K399" i="18"/>
  <c r="J399" i="18"/>
  <c r="H399" i="18"/>
  <c r="F399" i="18"/>
  <c r="E399" i="18"/>
  <c r="AX398" i="18"/>
  <c r="AW398" i="18"/>
  <c r="AV398" i="18"/>
  <c r="AU398" i="18"/>
  <c r="AT398" i="18"/>
  <c r="AS398" i="18"/>
  <c r="AR398" i="18"/>
  <c r="BK398" i="18" s="1"/>
  <c r="AQ398" i="18"/>
  <c r="BJ398" i="18" s="1"/>
  <c r="AP398" i="18"/>
  <c r="AO398" i="18"/>
  <c r="AN398" i="18"/>
  <c r="AM398" i="18"/>
  <c r="AL398" i="18"/>
  <c r="AK398" i="18"/>
  <c r="AJ398" i="18"/>
  <c r="AI398" i="18"/>
  <c r="AH398" i="18"/>
  <c r="AG398" i="18"/>
  <c r="AF398" i="18"/>
  <c r="AE398" i="18"/>
  <c r="AD398" i="18"/>
  <c r="AC398" i="18"/>
  <c r="AB398" i="18"/>
  <c r="AA398" i="18"/>
  <c r="Z398" i="18"/>
  <c r="Y398" i="18"/>
  <c r="X398" i="18"/>
  <c r="W398" i="18"/>
  <c r="V398" i="18"/>
  <c r="U398" i="18"/>
  <c r="T398" i="18"/>
  <c r="S398" i="18"/>
  <c r="R398" i="18"/>
  <c r="Q398" i="18"/>
  <c r="P398" i="18"/>
  <c r="O398" i="18"/>
  <c r="N398" i="18"/>
  <c r="M398" i="18"/>
  <c r="L398" i="18"/>
  <c r="K398" i="18"/>
  <c r="J398" i="18"/>
  <c r="H398" i="18"/>
  <c r="F398" i="18"/>
  <c r="E398" i="18"/>
  <c r="AX397" i="18"/>
  <c r="AW397" i="18"/>
  <c r="AV397" i="18"/>
  <c r="AU397" i="18"/>
  <c r="BD397" i="18" s="1"/>
  <c r="AT397" i="18"/>
  <c r="AS397" i="18"/>
  <c r="AR397" i="18"/>
  <c r="AQ397" i="18"/>
  <c r="AP397" i="18"/>
  <c r="BI397" i="18" s="1"/>
  <c r="AO397" i="18"/>
  <c r="AN397" i="18"/>
  <c r="BG397" i="18" s="1"/>
  <c r="AM397" i="18"/>
  <c r="BL397" i="18" s="1"/>
  <c r="AL397" i="18"/>
  <c r="AK397" i="18"/>
  <c r="AJ397" i="18"/>
  <c r="AI397" i="18"/>
  <c r="AH397" i="18"/>
  <c r="AG397" i="18"/>
  <c r="AF397" i="18"/>
  <c r="AE397" i="18"/>
  <c r="AD397" i="18"/>
  <c r="AC397" i="18"/>
  <c r="AB397" i="18"/>
  <c r="AA397" i="18"/>
  <c r="Z397" i="18"/>
  <c r="Y397" i="18"/>
  <c r="X397" i="18"/>
  <c r="W397" i="18"/>
  <c r="V397" i="18"/>
  <c r="U397" i="18"/>
  <c r="T397" i="18"/>
  <c r="S397" i="18"/>
  <c r="R397" i="18"/>
  <c r="Q397" i="18"/>
  <c r="P397" i="18"/>
  <c r="O397" i="18"/>
  <c r="N397" i="18"/>
  <c r="M397" i="18"/>
  <c r="L397" i="18"/>
  <c r="K397" i="18"/>
  <c r="J397" i="18"/>
  <c r="H397" i="18"/>
  <c r="F397" i="18"/>
  <c r="E397" i="18"/>
  <c r="AX396" i="18"/>
  <c r="AW396" i="18"/>
  <c r="AV396" i="18"/>
  <c r="AU396" i="18"/>
  <c r="AT396" i="18"/>
  <c r="AS396" i="18"/>
  <c r="AR396" i="18"/>
  <c r="AQ396" i="18"/>
  <c r="BJ396" i="18" s="1"/>
  <c r="AP396" i="18"/>
  <c r="AO396" i="18"/>
  <c r="BH396" i="18" s="1"/>
  <c r="AN396" i="18"/>
  <c r="AM396" i="18"/>
  <c r="AL396" i="18"/>
  <c r="AK396" i="18"/>
  <c r="AJ396" i="18"/>
  <c r="AI396" i="18"/>
  <c r="AH396" i="18"/>
  <c r="AG396" i="18"/>
  <c r="BF396" i="18" s="1"/>
  <c r="AF396" i="18"/>
  <c r="AE396" i="18"/>
  <c r="AD396" i="18"/>
  <c r="AC396" i="18"/>
  <c r="AB396" i="18"/>
  <c r="AA396" i="18"/>
  <c r="Z396" i="18"/>
  <c r="Y396" i="18"/>
  <c r="X396" i="18"/>
  <c r="W396" i="18"/>
  <c r="V396" i="18"/>
  <c r="U396" i="18"/>
  <c r="T396" i="18"/>
  <c r="S396" i="18"/>
  <c r="R396" i="18"/>
  <c r="Q396" i="18"/>
  <c r="P396" i="18"/>
  <c r="O396" i="18"/>
  <c r="N396" i="18"/>
  <c r="M396" i="18"/>
  <c r="L396" i="18"/>
  <c r="K396" i="18"/>
  <c r="J396" i="18"/>
  <c r="H396" i="18"/>
  <c r="F396" i="18"/>
  <c r="E396" i="18"/>
  <c r="AX395" i="18"/>
  <c r="AW395" i="18"/>
  <c r="AV395" i="18"/>
  <c r="AU395" i="18"/>
  <c r="BD395" i="18" s="1"/>
  <c r="AT395" i="18"/>
  <c r="AS395" i="18"/>
  <c r="AR395" i="18"/>
  <c r="AQ395" i="18"/>
  <c r="AP395" i="18"/>
  <c r="BI395" i="18" s="1"/>
  <c r="AO395" i="18"/>
  <c r="AN395" i="18"/>
  <c r="AM395" i="18"/>
  <c r="BL395" i="18" s="1"/>
  <c r="AL395" i="18"/>
  <c r="AK395" i="18"/>
  <c r="AJ395" i="18"/>
  <c r="AI395" i="18"/>
  <c r="AH395" i="18"/>
  <c r="AG395" i="18"/>
  <c r="AF395" i="18"/>
  <c r="AE395" i="18"/>
  <c r="AD395" i="18"/>
  <c r="AC395" i="18"/>
  <c r="AB395" i="18"/>
  <c r="AA395" i="18"/>
  <c r="Z395" i="18"/>
  <c r="Y395" i="18"/>
  <c r="X395" i="18"/>
  <c r="W395" i="18"/>
  <c r="V395" i="18"/>
  <c r="U395" i="18"/>
  <c r="T395" i="18"/>
  <c r="S395" i="18"/>
  <c r="R395" i="18"/>
  <c r="Q395" i="18"/>
  <c r="P395" i="18"/>
  <c r="O395" i="18"/>
  <c r="N395" i="18"/>
  <c r="M395" i="18"/>
  <c r="L395" i="18"/>
  <c r="K395" i="18"/>
  <c r="J395" i="18"/>
  <c r="H395" i="18"/>
  <c r="F395" i="18"/>
  <c r="E395" i="18"/>
  <c r="AX394" i="18"/>
  <c r="AW394" i="18"/>
  <c r="AV394" i="18"/>
  <c r="AU394" i="18"/>
  <c r="AT394" i="18"/>
  <c r="AS394" i="18"/>
  <c r="AR394" i="18"/>
  <c r="BK394" i="18" s="1"/>
  <c r="AQ394" i="18"/>
  <c r="BJ394" i="18" s="1"/>
  <c r="AP394" i="18"/>
  <c r="AO394" i="18"/>
  <c r="AN394" i="18"/>
  <c r="AM394" i="18"/>
  <c r="AL394" i="18"/>
  <c r="AK394" i="18"/>
  <c r="AJ394" i="18"/>
  <c r="AI394" i="18"/>
  <c r="AH394" i="18"/>
  <c r="AG394" i="18"/>
  <c r="BF394" i="18" s="1"/>
  <c r="AF394" i="18"/>
  <c r="AE394" i="18"/>
  <c r="AD394" i="18"/>
  <c r="AC394" i="18"/>
  <c r="AB394" i="18"/>
  <c r="AA394" i="18"/>
  <c r="Z394" i="18"/>
  <c r="Y394" i="18"/>
  <c r="X394" i="18"/>
  <c r="W394" i="18"/>
  <c r="V394" i="18"/>
  <c r="U394" i="18"/>
  <c r="T394" i="18"/>
  <c r="S394" i="18"/>
  <c r="R394" i="18"/>
  <c r="Q394" i="18"/>
  <c r="P394" i="18"/>
  <c r="O394" i="18"/>
  <c r="N394" i="18"/>
  <c r="M394" i="18"/>
  <c r="L394" i="18"/>
  <c r="K394" i="18"/>
  <c r="J394" i="18"/>
  <c r="H394" i="18"/>
  <c r="F394" i="18"/>
  <c r="E394" i="18"/>
  <c r="AX393" i="18"/>
  <c r="AW393" i="18"/>
  <c r="AV393" i="18"/>
  <c r="AU393" i="18"/>
  <c r="BD393" i="18" s="1"/>
  <c r="AT393" i="18"/>
  <c r="AS393" i="18"/>
  <c r="AR393" i="18"/>
  <c r="AQ393" i="18"/>
  <c r="AP393" i="18"/>
  <c r="BI393" i="18" s="1"/>
  <c r="AO393" i="18"/>
  <c r="AN393" i="18"/>
  <c r="BG393" i="18" s="1"/>
  <c r="AM393" i="18"/>
  <c r="BL393" i="18" s="1"/>
  <c r="AL393" i="18"/>
  <c r="AK393" i="18"/>
  <c r="AJ393" i="18"/>
  <c r="AI393" i="18"/>
  <c r="AH393" i="18"/>
  <c r="AG393" i="18"/>
  <c r="AF393" i="18"/>
  <c r="AE393" i="18"/>
  <c r="AD393" i="18"/>
  <c r="AC393" i="18"/>
  <c r="AB393" i="18"/>
  <c r="AA393" i="18"/>
  <c r="Z393" i="18"/>
  <c r="Y393" i="18"/>
  <c r="X393" i="18"/>
  <c r="W393" i="18"/>
  <c r="V393" i="18"/>
  <c r="U393" i="18"/>
  <c r="T393" i="18"/>
  <c r="S393" i="18"/>
  <c r="R393" i="18"/>
  <c r="Q393" i="18"/>
  <c r="P393" i="18"/>
  <c r="O393" i="18"/>
  <c r="N393" i="18"/>
  <c r="M393" i="18"/>
  <c r="L393" i="18"/>
  <c r="K393" i="18"/>
  <c r="J393" i="18"/>
  <c r="H393" i="18"/>
  <c r="F393" i="18"/>
  <c r="E393" i="18"/>
  <c r="AX392" i="18"/>
  <c r="AW392" i="18"/>
  <c r="AV392" i="18"/>
  <c r="AU392" i="18"/>
  <c r="AT392" i="18"/>
  <c r="AS392" i="18"/>
  <c r="AR392" i="18"/>
  <c r="BK392" i="18" s="1"/>
  <c r="AQ392" i="18"/>
  <c r="BJ392" i="18" s="1"/>
  <c r="AP392" i="18"/>
  <c r="AO392" i="18"/>
  <c r="BH392" i="18" s="1"/>
  <c r="AN392" i="18"/>
  <c r="AM392" i="18"/>
  <c r="AL392" i="18"/>
  <c r="AK392" i="18"/>
  <c r="AJ392" i="18"/>
  <c r="AI392" i="18"/>
  <c r="AH392" i="18"/>
  <c r="AG392" i="18"/>
  <c r="BF392" i="18" s="1"/>
  <c r="AF392" i="18"/>
  <c r="AE392" i="18"/>
  <c r="AD392" i="18"/>
  <c r="AC392" i="18"/>
  <c r="AB392" i="18"/>
  <c r="AA392" i="18"/>
  <c r="Z392" i="18"/>
  <c r="Y392" i="18"/>
  <c r="X392" i="18"/>
  <c r="W392" i="18"/>
  <c r="V392" i="18"/>
  <c r="U392" i="18"/>
  <c r="T392" i="18"/>
  <c r="S392" i="18"/>
  <c r="R392" i="18"/>
  <c r="Q392" i="18"/>
  <c r="P392" i="18"/>
  <c r="O392" i="18"/>
  <c r="N392" i="18"/>
  <c r="M392" i="18"/>
  <c r="L392" i="18"/>
  <c r="K392" i="18"/>
  <c r="J392" i="18"/>
  <c r="H392" i="18"/>
  <c r="F392" i="18"/>
  <c r="E392" i="18"/>
  <c r="AX389" i="18"/>
  <c r="AW389" i="18"/>
  <c r="AV389" i="18"/>
  <c r="AU389" i="18"/>
  <c r="BD389" i="18" s="1"/>
  <c r="AT389" i="18"/>
  <c r="AS389" i="18"/>
  <c r="AR389" i="18"/>
  <c r="BK389" i="18" s="1"/>
  <c r="AQ389" i="18"/>
  <c r="BJ389" i="18" s="1"/>
  <c r="AP389" i="18"/>
  <c r="AO389" i="18"/>
  <c r="AN389" i="18"/>
  <c r="AM389" i="18"/>
  <c r="AL389" i="18"/>
  <c r="AK389" i="18"/>
  <c r="AJ389" i="18"/>
  <c r="AI389" i="18"/>
  <c r="AH389" i="18"/>
  <c r="AG389" i="18"/>
  <c r="AF389" i="18"/>
  <c r="AE389" i="18"/>
  <c r="AD389" i="18"/>
  <c r="AC389" i="18"/>
  <c r="AB389" i="18"/>
  <c r="AA389" i="18"/>
  <c r="Z389" i="18"/>
  <c r="Y389" i="18"/>
  <c r="X389" i="18"/>
  <c r="W389" i="18"/>
  <c r="V389" i="18"/>
  <c r="U389" i="18"/>
  <c r="T389" i="18"/>
  <c r="S389" i="18"/>
  <c r="R389" i="18"/>
  <c r="Q389" i="18"/>
  <c r="P389" i="18"/>
  <c r="O389" i="18"/>
  <c r="N389" i="18"/>
  <c r="M389" i="18"/>
  <c r="L389" i="18"/>
  <c r="K389" i="18"/>
  <c r="J389" i="18"/>
  <c r="H389" i="18"/>
  <c r="F389" i="18"/>
  <c r="E389" i="18"/>
  <c r="AX388" i="18"/>
  <c r="AW388" i="18"/>
  <c r="AV388" i="18"/>
  <c r="AU388" i="18"/>
  <c r="BD388" i="18" s="1"/>
  <c r="AT388" i="18"/>
  <c r="AS388" i="18"/>
  <c r="AR388" i="18"/>
  <c r="AQ388" i="18"/>
  <c r="AP388" i="18"/>
  <c r="BI388" i="18" s="1"/>
  <c r="AO388" i="18"/>
  <c r="BH388" i="18" s="1"/>
  <c r="AN388" i="18"/>
  <c r="BG388" i="18" s="1"/>
  <c r="AM388" i="18"/>
  <c r="AL388" i="18"/>
  <c r="AK388" i="18"/>
  <c r="AJ388" i="18"/>
  <c r="AI388" i="18"/>
  <c r="AH388" i="18"/>
  <c r="AG388" i="18"/>
  <c r="BL388" i="18" s="1"/>
  <c r="AF388" i="18"/>
  <c r="AE388" i="18"/>
  <c r="AD388" i="18"/>
  <c r="AC388" i="18"/>
  <c r="AB388" i="18"/>
  <c r="AA388" i="18"/>
  <c r="Z388" i="18"/>
  <c r="Y388" i="18"/>
  <c r="X388" i="18"/>
  <c r="W388" i="18"/>
  <c r="V388" i="18"/>
  <c r="U388" i="18"/>
  <c r="T388" i="18"/>
  <c r="S388" i="18"/>
  <c r="R388" i="18"/>
  <c r="Q388" i="18"/>
  <c r="P388" i="18"/>
  <c r="O388" i="18"/>
  <c r="N388" i="18"/>
  <c r="M388" i="18"/>
  <c r="L388" i="18"/>
  <c r="K388" i="18"/>
  <c r="J388" i="18"/>
  <c r="H388" i="18"/>
  <c r="F388" i="18"/>
  <c r="E388" i="18"/>
  <c r="AX387" i="18"/>
  <c r="AW387" i="18"/>
  <c r="AV387" i="18"/>
  <c r="AU387" i="18"/>
  <c r="BD387" i="18" s="1"/>
  <c r="AT387" i="18"/>
  <c r="AS387" i="18"/>
  <c r="AR387" i="18"/>
  <c r="AQ387" i="18"/>
  <c r="AP387" i="18"/>
  <c r="AO387" i="18"/>
  <c r="AN387" i="18"/>
  <c r="AM387" i="18"/>
  <c r="AL387" i="18"/>
  <c r="AK387" i="18"/>
  <c r="AJ387" i="18"/>
  <c r="AI387" i="18"/>
  <c r="AH387" i="18"/>
  <c r="AG387" i="18"/>
  <c r="AF387" i="18"/>
  <c r="AE387" i="18"/>
  <c r="AD387" i="18"/>
  <c r="AC387" i="18"/>
  <c r="AB387" i="18"/>
  <c r="AA387" i="18"/>
  <c r="Z387" i="18"/>
  <c r="Y387" i="18"/>
  <c r="X387" i="18"/>
  <c r="W387" i="18"/>
  <c r="V387" i="18"/>
  <c r="U387" i="18"/>
  <c r="T387" i="18"/>
  <c r="S387" i="18"/>
  <c r="R387" i="18"/>
  <c r="Q387" i="18"/>
  <c r="P387" i="18"/>
  <c r="O387" i="18"/>
  <c r="N387" i="18"/>
  <c r="M387" i="18"/>
  <c r="L387" i="18"/>
  <c r="K387" i="18"/>
  <c r="J387" i="18"/>
  <c r="H387" i="18"/>
  <c r="F387" i="18"/>
  <c r="E387" i="18"/>
  <c r="AX386" i="18"/>
  <c r="AW386" i="18"/>
  <c r="AV386" i="18"/>
  <c r="AU386" i="18"/>
  <c r="BD386" i="18" s="1"/>
  <c r="AT386" i="18"/>
  <c r="AS386" i="18"/>
  <c r="AR386" i="18"/>
  <c r="AQ386" i="18"/>
  <c r="BJ386" i="18" s="1"/>
  <c r="AP386" i="18"/>
  <c r="BI386" i="18" s="1"/>
  <c r="AO386" i="18"/>
  <c r="BH386" i="18" s="1"/>
  <c r="AN386" i="18"/>
  <c r="BG386" i="18" s="1"/>
  <c r="AM386" i="18"/>
  <c r="AL386" i="18"/>
  <c r="AK386" i="18"/>
  <c r="AJ386" i="18"/>
  <c r="AI386" i="18"/>
  <c r="AH386" i="18"/>
  <c r="AG386" i="18"/>
  <c r="BL386" i="18" s="1"/>
  <c r="AF386" i="18"/>
  <c r="AE386" i="18"/>
  <c r="AD386" i="18"/>
  <c r="AC386" i="18"/>
  <c r="AB386" i="18"/>
  <c r="AA386" i="18"/>
  <c r="Z386" i="18"/>
  <c r="Y386" i="18"/>
  <c r="X386" i="18"/>
  <c r="W386" i="18"/>
  <c r="V386" i="18"/>
  <c r="U386" i="18"/>
  <c r="T386" i="18"/>
  <c r="S386" i="18"/>
  <c r="R386" i="18"/>
  <c r="Q386" i="18"/>
  <c r="P386" i="18"/>
  <c r="O386" i="18"/>
  <c r="N386" i="18"/>
  <c r="M386" i="18"/>
  <c r="L386" i="18"/>
  <c r="K386" i="18"/>
  <c r="J386" i="18"/>
  <c r="H386" i="18"/>
  <c r="F386" i="18"/>
  <c r="E386" i="18"/>
  <c r="AX385" i="18"/>
  <c r="AW385" i="18"/>
  <c r="AV385" i="18"/>
  <c r="AU385" i="18"/>
  <c r="AT385" i="18"/>
  <c r="AS385" i="18"/>
  <c r="AR385" i="18"/>
  <c r="BK385" i="18" s="1"/>
  <c r="AQ385" i="18"/>
  <c r="BJ385" i="18" s="1"/>
  <c r="AP385" i="18"/>
  <c r="AO385" i="18"/>
  <c r="AN385" i="18"/>
  <c r="AM385" i="18"/>
  <c r="AL385" i="18"/>
  <c r="AK385" i="18"/>
  <c r="AJ385" i="18"/>
  <c r="AI385" i="18"/>
  <c r="AH385" i="18"/>
  <c r="AG385" i="18"/>
  <c r="AF385" i="18"/>
  <c r="AE385" i="18"/>
  <c r="AD385" i="18"/>
  <c r="AC385" i="18"/>
  <c r="AB385" i="18"/>
  <c r="AA385" i="18"/>
  <c r="Z385" i="18"/>
  <c r="Y385" i="18"/>
  <c r="X385" i="18"/>
  <c r="W385" i="18"/>
  <c r="V385" i="18"/>
  <c r="U385" i="18"/>
  <c r="T385" i="18"/>
  <c r="S385" i="18"/>
  <c r="R385" i="18"/>
  <c r="Q385" i="18"/>
  <c r="P385" i="18"/>
  <c r="O385" i="18"/>
  <c r="N385" i="18"/>
  <c r="M385" i="18"/>
  <c r="L385" i="18"/>
  <c r="K385" i="18"/>
  <c r="J385" i="18"/>
  <c r="H385" i="18"/>
  <c r="F385" i="18"/>
  <c r="E385" i="18"/>
  <c r="AX384" i="18"/>
  <c r="AW384" i="18"/>
  <c r="AV384" i="18"/>
  <c r="AU384" i="18"/>
  <c r="BD384" i="18" s="1"/>
  <c r="AT384" i="18"/>
  <c r="AS384" i="18"/>
  <c r="AR384" i="18"/>
  <c r="AQ384" i="18"/>
  <c r="AP384" i="18"/>
  <c r="BI384" i="18" s="1"/>
  <c r="AO384" i="18"/>
  <c r="AN384" i="18"/>
  <c r="BG384" i="18" s="1"/>
  <c r="AM384" i="18"/>
  <c r="AL384" i="18"/>
  <c r="AK384" i="18"/>
  <c r="AJ384" i="18"/>
  <c r="AI384" i="18"/>
  <c r="AH384" i="18"/>
  <c r="AG384" i="18"/>
  <c r="BF384" i="18" s="1"/>
  <c r="AF384" i="18"/>
  <c r="AE384" i="18"/>
  <c r="AD384" i="18"/>
  <c r="AC384" i="18"/>
  <c r="AB384" i="18"/>
  <c r="AA384" i="18"/>
  <c r="Z384" i="18"/>
  <c r="Y384" i="18"/>
  <c r="X384" i="18"/>
  <c r="W384" i="18"/>
  <c r="V384" i="18"/>
  <c r="U384" i="18"/>
  <c r="T384" i="18"/>
  <c r="S384" i="18"/>
  <c r="R384" i="18"/>
  <c r="Q384" i="18"/>
  <c r="P384" i="18"/>
  <c r="O384" i="18"/>
  <c r="N384" i="18"/>
  <c r="M384" i="18"/>
  <c r="L384" i="18"/>
  <c r="K384" i="18"/>
  <c r="J384" i="18"/>
  <c r="H384" i="18"/>
  <c r="F384" i="18"/>
  <c r="E384" i="18"/>
  <c r="AX383" i="18"/>
  <c r="AW383" i="18"/>
  <c r="AV383" i="18"/>
  <c r="AU383" i="18"/>
  <c r="BD383" i="18" s="1"/>
  <c r="AT383" i="18"/>
  <c r="AS383" i="18"/>
  <c r="AR383" i="18"/>
  <c r="BK383" i="18" s="1"/>
  <c r="AQ383" i="18"/>
  <c r="BJ383" i="18" s="1"/>
  <c r="AP383" i="18"/>
  <c r="AO383" i="18"/>
  <c r="AN383" i="18"/>
  <c r="AM383" i="18"/>
  <c r="AL383" i="18"/>
  <c r="AK383" i="18"/>
  <c r="AJ383" i="18"/>
  <c r="AI383" i="18"/>
  <c r="AH383" i="18"/>
  <c r="AG383" i="18"/>
  <c r="AF383" i="18"/>
  <c r="AE383" i="18"/>
  <c r="AD383" i="18"/>
  <c r="AC383" i="18"/>
  <c r="AB383" i="18"/>
  <c r="AA383" i="18"/>
  <c r="Z383" i="18"/>
  <c r="Y383" i="18"/>
  <c r="X383" i="18"/>
  <c r="W383" i="18"/>
  <c r="V383" i="18"/>
  <c r="U383" i="18"/>
  <c r="T383" i="18"/>
  <c r="S383" i="18"/>
  <c r="R383" i="18"/>
  <c r="Q383" i="18"/>
  <c r="P383" i="18"/>
  <c r="O383" i="18"/>
  <c r="N383" i="18"/>
  <c r="M383" i="18"/>
  <c r="L383" i="18"/>
  <c r="K383" i="18"/>
  <c r="J383" i="18"/>
  <c r="H383" i="18"/>
  <c r="F383" i="18"/>
  <c r="E383" i="18"/>
  <c r="AX382" i="18"/>
  <c r="AW382" i="18"/>
  <c r="AV382" i="18"/>
  <c r="AU382" i="18"/>
  <c r="BD382" i="18" s="1"/>
  <c r="AT382" i="18"/>
  <c r="AS382" i="18"/>
  <c r="AR382" i="18"/>
  <c r="AQ382" i="18"/>
  <c r="AP382" i="18"/>
  <c r="BI382" i="18" s="1"/>
  <c r="AO382" i="18"/>
  <c r="BH382" i="18" s="1"/>
  <c r="AN382" i="18"/>
  <c r="BG382" i="18" s="1"/>
  <c r="AM382" i="18"/>
  <c r="AL382" i="18"/>
  <c r="AK382" i="18"/>
  <c r="AJ382" i="18"/>
  <c r="AI382" i="18"/>
  <c r="AH382" i="18"/>
  <c r="AG382" i="18"/>
  <c r="BL382" i="18" s="1"/>
  <c r="AF382" i="18"/>
  <c r="AE382" i="18"/>
  <c r="AD382" i="18"/>
  <c r="AC382" i="18"/>
  <c r="AB382" i="18"/>
  <c r="AA382" i="18"/>
  <c r="Z382" i="18"/>
  <c r="Y382" i="18"/>
  <c r="X382" i="18"/>
  <c r="W382" i="18"/>
  <c r="V382" i="18"/>
  <c r="U382" i="18"/>
  <c r="T382" i="18"/>
  <c r="S382" i="18"/>
  <c r="R382" i="18"/>
  <c r="Q382" i="18"/>
  <c r="P382" i="18"/>
  <c r="O382" i="18"/>
  <c r="N382" i="18"/>
  <c r="M382" i="18"/>
  <c r="L382" i="18"/>
  <c r="K382" i="18"/>
  <c r="J382" i="18"/>
  <c r="H382" i="18"/>
  <c r="F382" i="18"/>
  <c r="E382" i="18"/>
  <c r="AX381" i="18"/>
  <c r="AW381" i="18"/>
  <c r="AV381" i="18"/>
  <c r="AU381" i="18"/>
  <c r="BD381" i="18" s="1"/>
  <c r="AT381" i="18"/>
  <c r="AS381" i="18"/>
  <c r="AR381" i="18"/>
  <c r="BK381" i="18" s="1"/>
  <c r="AQ381" i="18"/>
  <c r="BJ381" i="18" s="1"/>
  <c r="AP381" i="18"/>
  <c r="AO381" i="18"/>
  <c r="AN381" i="18"/>
  <c r="AM381" i="18"/>
  <c r="AL381" i="18"/>
  <c r="AK381" i="18"/>
  <c r="AJ381" i="18"/>
  <c r="AI381" i="18"/>
  <c r="AH381" i="18"/>
  <c r="AG381" i="18"/>
  <c r="AF381" i="18"/>
  <c r="AE381" i="18"/>
  <c r="AD381" i="18"/>
  <c r="AC381" i="18"/>
  <c r="AB381" i="18"/>
  <c r="AA381" i="18"/>
  <c r="Z381" i="18"/>
  <c r="Y381" i="18"/>
  <c r="X381" i="18"/>
  <c r="W381" i="18"/>
  <c r="V381" i="18"/>
  <c r="U381" i="18"/>
  <c r="T381" i="18"/>
  <c r="S381" i="18"/>
  <c r="R381" i="18"/>
  <c r="Q381" i="18"/>
  <c r="P381" i="18"/>
  <c r="O381" i="18"/>
  <c r="N381" i="18"/>
  <c r="M381" i="18"/>
  <c r="L381" i="18"/>
  <c r="K381" i="18"/>
  <c r="J381" i="18"/>
  <c r="H381" i="18"/>
  <c r="F381" i="18"/>
  <c r="E381" i="18"/>
  <c r="AX380" i="18"/>
  <c r="AW380" i="18"/>
  <c r="AV380" i="18"/>
  <c r="AU380" i="18"/>
  <c r="BD380" i="18" s="1"/>
  <c r="AT380" i="18"/>
  <c r="AS380" i="18"/>
  <c r="AR380" i="18"/>
  <c r="AQ380" i="18"/>
  <c r="BJ380" i="18" s="1"/>
  <c r="AP380" i="18"/>
  <c r="BI380" i="18" s="1"/>
  <c r="AO380" i="18"/>
  <c r="BH380" i="18" s="1"/>
  <c r="AN380" i="18"/>
  <c r="BG380" i="18" s="1"/>
  <c r="AM380" i="18"/>
  <c r="BL380" i="18" s="1"/>
  <c r="AL380" i="18"/>
  <c r="AK380" i="18"/>
  <c r="AJ380" i="18"/>
  <c r="AI380" i="18"/>
  <c r="AH380" i="18"/>
  <c r="AG380" i="18"/>
  <c r="BF380" i="18" s="1"/>
  <c r="AF380" i="18"/>
  <c r="AE380" i="18"/>
  <c r="AD380" i="18"/>
  <c r="AC380" i="18"/>
  <c r="AB380" i="18"/>
  <c r="AA380" i="18"/>
  <c r="Z380" i="18"/>
  <c r="Y380" i="18"/>
  <c r="X380" i="18"/>
  <c r="W380" i="18"/>
  <c r="V380" i="18"/>
  <c r="U380" i="18"/>
  <c r="T380" i="18"/>
  <c r="S380" i="18"/>
  <c r="R380" i="18"/>
  <c r="Q380" i="18"/>
  <c r="P380" i="18"/>
  <c r="O380" i="18"/>
  <c r="N380" i="18"/>
  <c r="M380" i="18"/>
  <c r="L380" i="18"/>
  <c r="K380" i="18"/>
  <c r="J380" i="18"/>
  <c r="H380" i="18"/>
  <c r="F380" i="18"/>
  <c r="E380" i="18"/>
  <c r="AX379" i="18"/>
  <c r="AW379" i="18"/>
  <c r="AV379" i="18"/>
  <c r="AU379" i="18"/>
  <c r="AT379" i="18"/>
  <c r="AS379" i="18"/>
  <c r="AR379" i="18"/>
  <c r="BK379" i="18" s="1"/>
  <c r="AQ379" i="18"/>
  <c r="BJ379" i="18" s="1"/>
  <c r="AP379" i="18"/>
  <c r="AO379" i="18"/>
  <c r="AN379" i="18"/>
  <c r="AM379" i="18"/>
  <c r="BL379" i="18" s="1"/>
  <c r="AL379" i="18"/>
  <c r="AK379" i="18"/>
  <c r="AJ379" i="18"/>
  <c r="AI379" i="18"/>
  <c r="AH379" i="18"/>
  <c r="AG379" i="18"/>
  <c r="AF379" i="18"/>
  <c r="AE379" i="18"/>
  <c r="AD379" i="18"/>
  <c r="AC379" i="18"/>
  <c r="AB379" i="18"/>
  <c r="AA379" i="18"/>
  <c r="Z379" i="18"/>
  <c r="Y379" i="18"/>
  <c r="X379" i="18"/>
  <c r="W379" i="18"/>
  <c r="V379" i="18"/>
  <c r="U379" i="18"/>
  <c r="T379" i="18"/>
  <c r="S379" i="18"/>
  <c r="R379" i="18"/>
  <c r="Q379" i="18"/>
  <c r="P379" i="18"/>
  <c r="O379" i="18"/>
  <c r="N379" i="18"/>
  <c r="M379" i="18"/>
  <c r="L379" i="18"/>
  <c r="K379" i="18"/>
  <c r="J379" i="18"/>
  <c r="H379" i="18"/>
  <c r="F379" i="18"/>
  <c r="E379" i="18"/>
  <c r="AX378" i="18"/>
  <c r="AW378" i="18"/>
  <c r="AV378" i="18"/>
  <c r="AU378" i="18"/>
  <c r="AT378" i="18"/>
  <c r="AS378" i="18"/>
  <c r="AR378" i="18"/>
  <c r="AQ378" i="18"/>
  <c r="BJ378" i="18" s="1"/>
  <c r="AP378" i="18"/>
  <c r="BI378" i="18" s="1"/>
  <c r="AO378" i="18"/>
  <c r="AN378" i="18"/>
  <c r="BG378" i="18" s="1"/>
  <c r="AM378" i="18"/>
  <c r="AL378" i="18"/>
  <c r="AK378" i="18"/>
  <c r="AJ378" i="18"/>
  <c r="AI378" i="18"/>
  <c r="AH378" i="18"/>
  <c r="AG378" i="18"/>
  <c r="BF378" i="18" s="1"/>
  <c r="AF378" i="18"/>
  <c r="AE378" i="18"/>
  <c r="AD378" i="18"/>
  <c r="AC378" i="18"/>
  <c r="AB378" i="18"/>
  <c r="AA378" i="18"/>
  <c r="Z378" i="18"/>
  <c r="Y378" i="18"/>
  <c r="X378" i="18"/>
  <c r="W378" i="18"/>
  <c r="V378" i="18"/>
  <c r="U378" i="18"/>
  <c r="T378" i="18"/>
  <c r="S378" i="18"/>
  <c r="R378" i="18"/>
  <c r="Q378" i="18"/>
  <c r="P378" i="18"/>
  <c r="O378" i="18"/>
  <c r="N378" i="18"/>
  <c r="M378" i="18"/>
  <c r="L378" i="18"/>
  <c r="K378" i="18"/>
  <c r="J378" i="18"/>
  <c r="H378" i="18"/>
  <c r="F378" i="18"/>
  <c r="E378" i="18"/>
  <c r="AX377" i="18"/>
  <c r="AW377" i="18"/>
  <c r="AV377" i="18"/>
  <c r="AU377" i="18"/>
  <c r="BD377" i="18" s="1"/>
  <c r="AT377" i="18"/>
  <c r="AS377" i="18"/>
  <c r="AR377" i="18"/>
  <c r="BK377" i="18" s="1"/>
  <c r="AQ377" i="18"/>
  <c r="BJ377" i="18" s="1"/>
  <c r="AP377" i="18"/>
  <c r="AO377" i="18"/>
  <c r="AN377" i="18"/>
  <c r="AM377" i="18"/>
  <c r="AL377" i="18"/>
  <c r="AK377" i="18"/>
  <c r="AJ377" i="18"/>
  <c r="AI377" i="18"/>
  <c r="AH377" i="18"/>
  <c r="AG377" i="18"/>
  <c r="AF377" i="18"/>
  <c r="AE377" i="18"/>
  <c r="AD377" i="18"/>
  <c r="AC377" i="18"/>
  <c r="AB377" i="18"/>
  <c r="AA377" i="18"/>
  <c r="Z377" i="18"/>
  <c r="Y377" i="18"/>
  <c r="X377" i="18"/>
  <c r="W377" i="18"/>
  <c r="V377" i="18"/>
  <c r="U377" i="18"/>
  <c r="T377" i="18"/>
  <c r="S377" i="18"/>
  <c r="R377" i="18"/>
  <c r="Q377" i="18"/>
  <c r="P377" i="18"/>
  <c r="O377" i="18"/>
  <c r="N377" i="18"/>
  <c r="M377" i="18"/>
  <c r="L377" i="18"/>
  <c r="K377" i="18"/>
  <c r="J377" i="18"/>
  <c r="H377" i="18"/>
  <c r="F377" i="18"/>
  <c r="E377" i="18"/>
  <c r="AX376" i="18"/>
  <c r="AW376" i="18"/>
  <c r="AV376" i="18"/>
  <c r="AU376" i="18"/>
  <c r="AT376" i="18"/>
  <c r="AS376" i="18"/>
  <c r="AR376" i="18"/>
  <c r="AQ376" i="18"/>
  <c r="BJ376" i="18" s="1"/>
  <c r="AP376" i="18"/>
  <c r="AO376" i="18"/>
  <c r="AN376" i="18"/>
  <c r="BG376" i="18" s="1"/>
  <c r="AM376" i="18"/>
  <c r="AL376" i="18"/>
  <c r="AK376" i="18"/>
  <c r="AJ376" i="18"/>
  <c r="AI376" i="18"/>
  <c r="AH376" i="18"/>
  <c r="AG376" i="18"/>
  <c r="AF376" i="18"/>
  <c r="AE376" i="18"/>
  <c r="AD376" i="18"/>
  <c r="AC376" i="18"/>
  <c r="AB376" i="18"/>
  <c r="AA376" i="18"/>
  <c r="Z376" i="18"/>
  <c r="Y376" i="18"/>
  <c r="X376" i="18"/>
  <c r="W376" i="18"/>
  <c r="V376" i="18"/>
  <c r="U376" i="18"/>
  <c r="T376" i="18"/>
  <c r="S376" i="18"/>
  <c r="R376" i="18"/>
  <c r="Q376" i="18"/>
  <c r="P376" i="18"/>
  <c r="O376" i="18"/>
  <c r="N376" i="18"/>
  <c r="M376" i="18"/>
  <c r="L376" i="18"/>
  <c r="K376" i="18"/>
  <c r="J376" i="18"/>
  <c r="H376" i="18"/>
  <c r="F376" i="18"/>
  <c r="E376" i="18"/>
  <c r="AX375" i="18"/>
  <c r="AW375" i="18"/>
  <c r="AV375" i="18"/>
  <c r="AU375" i="18"/>
  <c r="AT375" i="18"/>
  <c r="AS375" i="18"/>
  <c r="AR375" i="18"/>
  <c r="BK375" i="18" s="1"/>
  <c r="AQ375" i="18"/>
  <c r="BJ375" i="18" s="1"/>
  <c r="AP375" i="18"/>
  <c r="AO375" i="18"/>
  <c r="AN375" i="18"/>
  <c r="AM375" i="18"/>
  <c r="AL375" i="18"/>
  <c r="AK375" i="18"/>
  <c r="AJ375" i="18"/>
  <c r="AI375" i="18"/>
  <c r="AH375" i="18"/>
  <c r="AG375" i="18"/>
  <c r="AF375" i="18"/>
  <c r="AE375" i="18"/>
  <c r="AD375" i="18"/>
  <c r="AC375" i="18"/>
  <c r="AB375" i="18"/>
  <c r="AA375" i="18"/>
  <c r="Z375" i="18"/>
  <c r="Y375" i="18"/>
  <c r="X375" i="18"/>
  <c r="W375" i="18"/>
  <c r="V375" i="18"/>
  <c r="U375" i="18"/>
  <c r="T375" i="18"/>
  <c r="S375" i="18"/>
  <c r="R375" i="18"/>
  <c r="Q375" i="18"/>
  <c r="P375" i="18"/>
  <c r="O375" i="18"/>
  <c r="N375" i="18"/>
  <c r="M375" i="18"/>
  <c r="L375" i="18"/>
  <c r="K375" i="18"/>
  <c r="J375" i="18"/>
  <c r="H375" i="18"/>
  <c r="F375" i="18"/>
  <c r="E375" i="18"/>
  <c r="AX374" i="18"/>
  <c r="AW374" i="18"/>
  <c r="AV374" i="18"/>
  <c r="AU374" i="18"/>
  <c r="BD374" i="18" s="1"/>
  <c r="AT374" i="18"/>
  <c r="AS374" i="18"/>
  <c r="AR374" i="18"/>
  <c r="AQ374" i="18"/>
  <c r="AP374" i="18"/>
  <c r="BI374" i="18" s="1"/>
  <c r="AO374" i="18"/>
  <c r="BH374" i="18" s="1"/>
  <c r="AN374" i="18"/>
  <c r="AM374" i="18"/>
  <c r="AL374" i="18"/>
  <c r="AK374" i="18"/>
  <c r="AJ374" i="18"/>
  <c r="AI374" i="18"/>
  <c r="AH374" i="18"/>
  <c r="AG374" i="18"/>
  <c r="AF374" i="18"/>
  <c r="AE374" i="18"/>
  <c r="AD374" i="18"/>
  <c r="AC374" i="18"/>
  <c r="AB374" i="18"/>
  <c r="AA374" i="18"/>
  <c r="Z374" i="18"/>
  <c r="Y374" i="18"/>
  <c r="X374" i="18"/>
  <c r="W374" i="18"/>
  <c r="V374" i="18"/>
  <c r="U374" i="18"/>
  <c r="T374" i="18"/>
  <c r="S374" i="18"/>
  <c r="R374" i="18"/>
  <c r="Q374" i="18"/>
  <c r="P374" i="18"/>
  <c r="O374" i="18"/>
  <c r="N374" i="18"/>
  <c r="M374" i="18"/>
  <c r="L374" i="18"/>
  <c r="K374" i="18"/>
  <c r="J374" i="18"/>
  <c r="H374" i="18"/>
  <c r="F374" i="18"/>
  <c r="E374" i="18"/>
  <c r="AX373" i="18"/>
  <c r="AW373" i="18"/>
  <c r="AV373" i="18"/>
  <c r="AU373" i="18"/>
  <c r="AT373" i="18"/>
  <c r="AS373" i="18"/>
  <c r="AR373" i="18"/>
  <c r="AQ373" i="18"/>
  <c r="AP373" i="18"/>
  <c r="AO373" i="18"/>
  <c r="AN373" i="18"/>
  <c r="AM373" i="18"/>
  <c r="AL373" i="18"/>
  <c r="AK373" i="18"/>
  <c r="AJ373" i="18"/>
  <c r="AI373" i="18"/>
  <c r="AH373" i="18"/>
  <c r="AG373" i="18"/>
  <c r="AF373" i="18"/>
  <c r="AE373" i="18"/>
  <c r="AD373" i="18"/>
  <c r="AC373" i="18"/>
  <c r="AB373" i="18"/>
  <c r="AA373" i="18"/>
  <c r="Z373" i="18"/>
  <c r="Y373" i="18"/>
  <c r="X373" i="18"/>
  <c r="W373" i="18"/>
  <c r="V373" i="18"/>
  <c r="U373" i="18"/>
  <c r="T373" i="18"/>
  <c r="S373" i="18"/>
  <c r="R373" i="18"/>
  <c r="Q373" i="18"/>
  <c r="P373" i="18"/>
  <c r="O373" i="18"/>
  <c r="N373" i="18"/>
  <c r="M373" i="18"/>
  <c r="L373" i="18"/>
  <c r="K373" i="18"/>
  <c r="J373" i="18"/>
  <c r="H373" i="18"/>
  <c r="F373" i="18"/>
  <c r="E373" i="18"/>
  <c r="AX372" i="18"/>
  <c r="AW372" i="18"/>
  <c r="AV372" i="18"/>
  <c r="AU372" i="18"/>
  <c r="BD372" i="18" s="1"/>
  <c r="AT372" i="18"/>
  <c r="AS372" i="18"/>
  <c r="AR372" i="18"/>
  <c r="AQ372" i="18"/>
  <c r="AP372" i="18"/>
  <c r="BI372" i="18" s="1"/>
  <c r="AO372" i="18"/>
  <c r="AN372" i="18"/>
  <c r="AM372" i="18"/>
  <c r="AL372" i="18"/>
  <c r="AK372" i="18"/>
  <c r="AJ372" i="18"/>
  <c r="AI372" i="18"/>
  <c r="AH372" i="18"/>
  <c r="AG372" i="18"/>
  <c r="AF372" i="18"/>
  <c r="AE372" i="18"/>
  <c r="AD372" i="18"/>
  <c r="AC372" i="18"/>
  <c r="AB372" i="18"/>
  <c r="AA372" i="18"/>
  <c r="Z372" i="18"/>
  <c r="Y372" i="18"/>
  <c r="X372" i="18"/>
  <c r="W372" i="18"/>
  <c r="V372" i="18"/>
  <c r="U372" i="18"/>
  <c r="T372" i="18"/>
  <c r="S372" i="18"/>
  <c r="R372" i="18"/>
  <c r="Q372" i="18"/>
  <c r="P372" i="18"/>
  <c r="O372" i="18"/>
  <c r="N372" i="18"/>
  <c r="M372" i="18"/>
  <c r="L372" i="18"/>
  <c r="K372" i="18"/>
  <c r="J372" i="18"/>
  <c r="H372" i="18"/>
  <c r="F372" i="18"/>
  <c r="E372" i="18"/>
  <c r="AX371" i="18"/>
  <c r="AW371" i="18"/>
  <c r="AV371" i="18"/>
  <c r="AU371" i="18"/>
  <c r="AT371" i="18"/>
  <c r="AS371" i="18"/>
  <c r="AR371" i="18"/>
  <c r="BK371" i="18" s="1"/>
  <c r="AQ371" i="18"/>
  <c r="AP371" i="18"/>
  <c r="AO371" i="18"/>
  <c r="AN371" i="18"/>
  <c r="AM371" i="18"/>
  <c r="BL371" i="18" s="1"/>
  <c r="AL371" i="18"/>
  <c r="AK371" i="18"/>
  <c r="AJ371" i="18"/>
  <c r="AI371" i="18"/>
  <c r="AH371" i="18"/>
  <c r="AG371" i="18"/>
  <c r="AF371" i="18"/>
  <c r="AE371" i="18"/>
  <c r="AD371" i="18"/>
  <c r="AC371" i="18"/>
  <c r="AB371" i="18"/>
  <c r="AA371" i="18"/>
  <c r="Z371" i="18"/>
  <c r="Y371" i="18"/>
  <c r="X371" i="18"/>
  <c r="W371" i="18"/>
  <c r="V371" i="18"/>
  <c r="U371" i="18"/>
  <c r="T371" i="18"/>
  <c r="S371" i="18"/>
  <c r="R371" i="18"/>
  <c r="Q371" i="18"/>
  <c r="P371" i="18"/>
  <c r="O371" i="18"/>
  <c r="N371" i="18"/>
  <c r="M371" i="18"/>
  <c r="L371" i="18"/>
  <c r="K371" i="18"/>
  <c r="J371" i="18"/>
  <c r="H371" i="18"/>
  <c r="F371" i="18"/>
  <c r="E371" i="18"/>
  <c r="AX370" i="18"/>
  <c r="AW370" i="18"/>
  <c r="AV370" i="18"/>
  <c r="AU370" i="18"/>
  <c r="BD370" i="18" s="1"/>
  <c r="AT370" i="18"/>
  <c r="AS370" i="18"/>
  <c r="AR370" i="18"/>
  <c r="AQ370" i="18"/>
  <c r="AP370" i="18"/>
  <c r="BI370" i="18" s="1"/>
  <c r="AO370" i="18"/>
  <c r="BH370" i="18" s="1"/>
  <c r="AN370" i="18"/>
  <c r="BG370" i="18" s="1"/>
  <c r="AM370" i="18"/>
  <c r="AL370" i="18"/>
  <c r="AK370" i="18"/>
  <c r="AJ370" i="18"/>
  <c r="AI370" i="18"/>
  <c r="AH370" i="18"/>
  <c r="AG370" i="18"/>
  <c r="BL370" i="18" s="1"/>
  <c r="AF370" i="18"/>
  <c r="AE370" i="18"/>
  <c r="AD370" i="18"/>
  <c r="AC370" i="18"/>
  <c r="AB370" i="18"/>
  <c r="AA370" i="18"/>
  <c r="Z370" i="18"/>
  <c r="Y370" i="18"/>
  <c r="X370" i="18"/>
  <c r="W370" i="18"/>
  <c r="V370" i="18"/>
  <c r="U370" i="18"/>
  <c r="T370" i="18"/>
  <c r="S370" i="18"/>
  <c r="R370" i="18"/>
  <c r="Q370" i="18"/>
  <c r="P370" i="18"/>
  <c r="O370" i="18"/>
  <c r="N370" i="18"/>
  <c r="M370" i="18"/>
  <c r="L370" i="18"/>
  <c r="K370" i="18"/>
  <c r="J370" i="18"/>
  <c r="H370" i="18"/>
  <c r="F370" i="18"/>
  <c r="E370" i="18"/>
  <c r="AX369" i="18"/>
  <c r="AW369" i="18"/>
  <c r="AV369" i="18"/>
  <c r="AU369" i="18"/>
  <c r="AT369" i="18"/>
  <c r="AS369" i="18"/>
  <c r="AR369" i="18"/>
  <c r="BK369" i="18" s="1"/>
  <c r="AQ369" i="18"/>
  <c r="BJ369" i="18" s="1"/>
  <c r="AP369" i="18"/>
  <c r="AO369" i="18"/>
  <c r="AN369" i="18"/>
  <c r="AM369" i="18"/>
  <c r="BL369" i="18" s="1"/>
  <c r="AL369" i="18"/>
  <c r="AK369" i="18"/>
  <c r="AJ369" i="18"/>
  <c r="AI369" i="18"/>
  <c r="AH369" i="18"/>
  <c r="AG369" i="18"/>
  <c r="AF369" i="18"/>
  <c r="AE369" i="18"/>
  <c r="AD369" i="18"/>
  <c r="AC369" i="18"/>
  <c r="AB369" i="18"/>
  <c r="AA369" i="18"/>
  <c r="Z369" i="18"/>
  <c r="Y369" i="18"/>
  <c r="X369" i="18"/>
  <c r="W369" i="18"/>
  <c r="V369" i="18"/>
  <c r="U369" i="18"/>
  <c r="T369" i="18"/>
  <c r="S369" i="18"/>
  <c r="R369" i="18"/>
  <c r="Q369" i="18"/>
  <c r="P369" i="18"/>
  <c r="O369" i="18"/>
  <c r="N369" i="18"/>
  <c r="M369" i="18"/>
  <c r="L369" i="18"/>
  <c r="K369" i="18"/>
  <c r="J369" i="18"/>
  <c r="H369" i="18"/>
  <c r="F369" i="18"/>
  <c r="E369" i="18"/>
  <c r="AX368" i="18"/>
  <c r="AW368" i="18"/>
  <c r="AV368" i="18"/>
  <c r="AU368" i="18"/>
  <c r="BD368" i="18" s="1"/>
  <c r="AT368" i="18"/>
  <c r="AS368" i="18"/>
  <c r="AR368" i="18"/>
  <c r="AQ368" i="18"/>
  <c r="AP368" i="18"/>
  <c r="BI368" i="18" s="1"/>
  <c r="AO368" i="18"/>
  <c r="BH368" i="18" s="1"/>
  <c r="AN368" i="18"/>
  <c r="BG368" i="18" s="1"/>
  <c r="AM368" i="18"/>
  <c r="AL368" i="18"/>
  <c r="AK368" i="18"/>
  <c r="AJ368" i="18"/>
  <c r="AI368" i="18"/>
  <c r="AH368" i="18"/>
  <c r="AG368" i="18"/>
  <c r="AF368" i="18"/>
  <c r="AE368" i="18"/>
  <c r="AD368" i="18"/>
  <c r="AC368" i="18"/>
  <c r="AB368" i="18"/>
  <c r="AA368" i="18"/>
  <c r="Z368" i="18"/>
  <c r="Y368" i="18"/>
  <c r="X368" i="18"/>
  <c r="W368" i="18"/>
  <c r="V368" i="18"/>
  <c r="U368" i="18"/>
  <c r="T368" i="18"/>
  <c r="S368" i="18"/>
  <c r="R368" i="18"/>
  <c r="Q368" i="18"/>
  <c r="P368" i="18"/>
  <c r="O368" i="18"/>
  <c r="N368" i="18"/>
  <c r="M368" i="18"/>
  <c r="L368" i="18"/>
  <c r="K368" i="18"/>
  <c r="J368" i="18"/>
  <c r="H368" i="18"/>
  <c r="F368" i="18"/>
  <c r="E368" i="18"/>
  <c r="AX367" i="18"/>
  <c r="AW367" i="18"/>
  <c r="AV367" i="18"/>
  <c r="AU367" i="18"/>
  <c r="BD367" i="18" s="1"/>
  <c r="AT367" i="18"/>
  <c r="AS367" i="18"/>
  <c r="AR367" i="18"/>
  <c r="AQ367" i="18"/>
  <c r="BJ367" i="18" s="1"/>
  <c r="AP367" i="18"/>
  <c r="AO367" i="18"/>
  <c r="AN367" i="18"/>
  <c r="AM367" i="18"/>
  <c r="AL367" i="18"/>
  <c r="AK367" i="18"/>
  <c r="AJ367" i="18"/>
  <c r="AI367" i="18"/>
  <c r="AH367" i="18"/>
  <c r="AG367" i="18"/>
  <c r="AF367" i="18"/>
  <c r="AE367" i="18"/>
  <c r="AD367" i="18"/>
  <c r="AC367" i="18"/>
  <c r="AB367" i="18"/>
  <c r="AA367" i="18"/>
  <c r="Z367" i="18"/>
  <c r="Y367" i="18"/>
  <c r="X367" i="18"/>
  <c r="W367" i="18"/>
  <c r="V367" i="18"/>
  <c r="U367" i="18"/>
  <c r="T367" i="18"/>
  <c r="S367" i="18"/>
  <c r="R367" i="18"/>
  <c r="Q367" i="18"/>
  <c r="P367" i="18"/>
  <c r="O367" i="18"/>
  <c r="N367" i="18"/>
  <c r="M367" i="18"/>
  <c r="L367" i="18"/>
  <c r="K367" i="18"/>
  <c r="J367" i="18"/>
  <c r="H367" i="18"/>
  <c r="F367" i="18"/>
  <c r="E367" i="18"/>
  <c r="AX366" i="18"/>
  <c r="AW366" i="18"/>
  <c r="AV366" i="18"/>
  <c r="AU366" i="18"/>
  <c r="BD366" i="18" s="1"/>
  <c r="AT366" i="18"/>
  <c r="AS366" i="18"/>
  <c r="AR366" i="18"/>
  <c r="AQ366" i="18"/>
  <c r="BJ366" i="18" s="1"/>
  <c r="AP366" i="18"/>
  <c r="BI366" i="18" s="1"/>
  <c r="AO366" i="18"/>
  <c r="BH366" i="18" s="1"/>
  <c r="AN366" i="18"/>
  <c r="AM366" i="18"/>
  <c r="AL366" i="18"/>
  <c r="AK366" i="18"/>
  <c r="AJ366" i="18"/>
  <c r="AI366" i="18"/>
  <c r="AH366" i="18"/>
  <c r="AG366" i="18"/>
  <c r="BL366" i="18" s="1"/>
  <c r="AF366" i="18"/>
  <c r="AE366" i="18"/>
  <c r="AD366" i="18"/>
  <c r="AC366" i="18"/>
  <c r="AB366" i="18"/>
  <c r="AA366" i="18"/>
  <c r="Z366" i="18"/>
  <c r="Y366" i="18"/>
  <c r="X366" i="18"/>
  <c r="W366" i="18"/>
  <c r="V366" i="18"/>
  <c r="U366" i="18"/>
  <c r="T366" i="18"/>
  <c r="S366" i="18"/>
  <c r="R366" i="18"/>
  <c r="Q366" i="18"/>
  <c r="P366" i="18"/>
  <c r="O366" i="18"/>
  <c r="N366" i="18"/>
  <c r="M366" i="18"/>
  <c r="L366" i="18"/>
  <c r="K366" i="18"/>
  <c r="J366" i="18"/>
  <c r="H366" i="18"/>
  <c r="F366" i="18"/>
  <c r="E366" i="18"/>
  <c r="AX365" i="18"/>
  <c r="AW365" i="18"/>
  <c r="AV365" i="18"/>
  <c r="AU365" i="18"/>
  <c r="AT365" i="18"/>
  <c r="AS365" i="18"/>
  <c r="AR365" i="18"/>
  <c r="BK365" i="18" s="1"/>
  <c r="AQ365" i="18"/>
  <c r="BJ365" i="18" s="1"/>
  <c r="AP365" i="18"/>
  <c r="AO365" i="18"/>
  <c r="AN365" i="18"/>
  <c r="AM365" i="18"/>
  <c r="AL365" i="18"/>
  <c r="AK365" i="18"/>
  <c r="AJ365" i="18"/>
  <c r="AI365" i="18"/>
  <c r="AH365" i="18"/>
  <c r="AG365" i="18"/>
  <c r="AF365" i="18"/>
  <c r="AE365" i="18"/>
  <c r="AD365" i="18"/>
  <c r="AC365" i="18"/>
  <c r="AB365" i="18"/>
  <c r="AA365" i="18"/>
  <c r="Z365" i="18"/>
  <c r="Y365" i="18"/>
  <c r="X365" i="18"/>
  <c r="W365" i="18"/>
  <c r="V365" i="18"/>
  <c r="U365" i="18"/>
  <c r="T365" i="18"/>
  <c r="S365" i="18"/>
  <c r="R365" i="18"/>
  <c r="Q365" i="18"/>
  <c r="P365" i="18"/>
  <c r="O365" i="18"/>
  <c r="N365" i="18"/>
  <c r="M365" i="18"/>
  <c r="L365" i="18"/>
  <c r="K365" i="18"/>
  <c r="J365" i="18"/>
  <c r="H365" i="18"/>
  <c r="F365" i="18"/>
  <c r="E365" i="18"/>
  <c r="AX362" i="18"/>
  <c r="AW362" i="18"/>
  <c r="AV362" i="18"/>
  <c r="AU362" i="18"/>
  <c r="AT362" i="18"/>
  <c r="AS362" i="18"/>
  <c r="AR362" i="18"/>
  <c r="BK362" i="18" s="1"/>
  <c r="AQ362" i="18"/>
  <c r="BJ362" i="18" s="1"/>
  <c r="AP362" i="18"/>
  <c r="AO362" i="18"/>
  <c r="AN362" i="18"/>
  <c r="AM362" i="18"/>
  <c r="AL362" i="18"/>
  <c r="AK362" i="18"/>
  <c r="AJ362" i="18"/>
  <c r="AI362" i="18"/>
  <c r="AH362" i="18"/>
  <c r="AG362" i="18"/>
  <c r="AF362" i="18"/>
  <c r="AE362" i="18"/>
  <c r="AD362" i="18"/>
  <c r="AC362" i="18"/>
  <c r="AB362" i="18"/>
  <c r="AA362" i="18"/>
  <c r="Z362" i="18"/>
  <c r="Y362" i="18"/>
  <c r="X362" i="18"/>
  <c r="W362" i="18"/>
  <c r="V362" i="18"/>
  <c r="U362" i="18"/>
  <c r="T362" i="18"/>
  <c r="S362" i="18"/>
  <c r="R362" i="18"/>
  <c r="Q362" i="18"/>
  <c r="P362" i="18"/>
  <c r="O362" i="18"/>
  <c r="N362" i="18"/>
  <c r="M362" i="18"/>
  <c r="L362" i="18"/>
  <c r="K362" i="18"/>
  <c r="J362" i="18"/>
  <c r="H362" i="18"/>
  <c r="F362" i="18"/>
  <c r="E362" i="18"/>
  <c r="AX361" i="18"/>
  <c r="AW361" i="18"/>
  <c r="AV361" i="18"/>
  <c r="AU361" i="18"/>
  <c r="BD361" i="18" s="1"/>
  <c r="AT361" i="18"/>
  <c r="AS361" i="18"/>
  <c r="AR361" i="18"/>
  <c r="AQ361" i="18"/>
  <c r="BJ361" i="18" s="1"/>
  <c r="AP361" i="18"/>
  <c r="AO361" i="18"/>
  <c r="AN361" i="18"/>
  <c r="AM361" i="18"/>
  <c r="AL361" i="18"/>
  <c r="AK361" i="18"/>
  <c r="AJ361" i="18"/>
  <c r="AI361" i="18"/>
  <c r="AH361" i="18"/>
  <c r="AG361" i="18"/>
  <c r="BF361" i="18" s="1"/>
  <c r="AF361" i="18"/>
  <c r="AE361" i="18"/>
  <c r="AD361" i="18"/>
  <c r="AC361" i="18"/>
  <c r="AB361" i="18"/>
  <c r="AA361" i="18"/>
  <c r="Z361" i="18"/>
  <c r="Y361" i="18"/>
  <c r="X361" i="18"/>
  <c r="W361" i="18"/>
  <c r="V361" i="18"/>
  <c r="U361" i="18"/>
  <c r="T361" i="18"/>
  <c r="S361" i="18"/>
  <c r="R361" i="18"/>
  <c r="Q361" i="18"/>
  <c r="P361" i="18"/>
  <c r="O361" i="18"/>
  <c r="N361" i="18"/>
  <c r="M361" i="18"/>
  <c r="L361" i="18"/>
  <c r="K361" i="18"/>
  <c r="J361" i="18"/>
  <c r="H361" i="18"/>
  <c r="F361" i="18"/>
  <c r="E361" i="18"/>
  <c r="AX360" i="18"/>
  <c r="AW360" i="18"/>
  <c r="AV360" i="18"/>
  <c r="AU360" i="18"/>
  <c r="AT360" i="18"/>
  <c r="AS360" i="18"/>
  <c r="AR360" i="18"/>
  <c r="BK360" i="18" s="1"/>
  <c r="AQ360" i="18"/>
  <c r="AP360" i="18"/>
  <c r="AO360" i="18"/>
  <c r="AN360" i="18"/>
  <c r="AM360" i="18"/>
  <c r="BL360" i="18" s="1"/>
  <c r="AL360" i="18"/>
  <c r="AK360" i="18"/>
  <c r="AJ360" i="18"/>
  <c r="AI360" i="18"/>
  <c r="AH360" i="18"/>
  <c r="AG360" i="18"/>
  <c r="AF360" i="18"/>
  <c r="AE360" i="18"/>
  <c r="AD360" i="18"/>
  <c r="AC360" i="18"/>
  <c r="AB360" i="18"/>
  <c r="AA360" i="18"/>
  <c r="Z360" i="18"/>
  <c r="Y360" i="18"/>
  <c r="X360" i="18"/>
  <c r="W360" i="18"/>
  <c r="V360" i="18"/>
  <c r="U360" i="18"/>
  <c r="T360" i="18"/>
  <c r="S360" i="18"/>
  <c r="R360" i="18"/>
  <c r="Q360" i="18"/>
  <c r="P360" i="18"/>
  <c r="O360" i="18"/>
  <c r="N360" i="18"/>
  <c r="M360" i="18"/>
  <c r="L360" i="18"/>
  <c r="K360" i="18"/>
  <c r="J360" i="18"/>
  <c r="H360" i="18"/>
  <c r="F360" i="18"/>
  <c r="E360" i="18"/>
  <c r="AX359" i="18"/>
  <c r="AW359" i="18"/>
  <c r="AV359" i="18"/>
  <c r="AU359" i="18"/>
  <c r="BD359" i="18" s="1"/>
  <c r="AT359" i="18"/>
  <c r="AS359" i="18"/>
  <c r="AR359" i="18"/>
  <c r="AQ359" i="18"/>
  <c r="AP359" i="18"/>
  <c r="AO359" i="18"/>
  <c r="BH359" i="18" s="1"/>
  <c r="AN359" i="18"/>
  <c r="BG359" i="18" s="1"/>
  <c r="AM359" i="18"/>
  <c r="AL359" i="18"/>
  <c r="AK359" i="18"/>
  <c r="AJ359" i="18"/>
  <c r="AI359" i="18"/>
  <c r="AH359" i="18"/>
  <c r="AG359" i="18"/>
  <c r="BL359" i="18" s="1"/>
  <c r="AF359" i="18"/>
  <c r="AE359" i="18"/>
  <c r="AD359" i="18"/>
  <c r="AC359" i="18"/>
  <c r="AB359" i="18"/>
  <c r="AA359" i="18"/>
  <c r="Z359" i="18"/>
  <c r="Y359" i="18"/>
  <c r="X359" i="18"/>
  <c r="W359" i="18"/>
  <c r="V359" i="18"/>
  <c r="U359" i="18"/>
  <c r="T359" i="18"/>
  <c r="S359" i="18"/>
  <c r="R359" i="18"/>
  <c r="Q359" i="18"/>
  <c r="P359" i="18"/>
  <c r="O359" i="18"/>
  <c r="N359" i="18"/>
  <c r="M359" i="18"/>
  <c r="L359" i="18"/>
  <c r="K359" i="18"/>
  <c r="J359" i="18"/>
  <c r="H359" i="18"/>
  <c r="F359" i="18"/>
  <c r="E359" i="18"/>
  <c r="AX358" i="18"/>
  <c r="AW358" i="18"/>
  <c r="AV358" i="18"/>
  <c r="AU358" i="18"/>
  <c r="AT358" i="18"/>
  <c r="AS358" i="18"/>
  <c r="AR358" i="18"/>
  <c r="AQ358" i="18"/>
  <c r="AP358" i="18"/>
  <c r="AO358" i="18"/>
  <c r="AN358" i="18"/>
  <c r="AM358" i="18"/>
  <c r="BL358" i="18" s="1"/>
  <c r="AL358" i="18"/>
  <c r="AK358" i="18"/>
  <c r="AJ358" i="18"/>
  <c r="AI358" i="18"/>
  <c r="AH358" i="18"/>
  <c r="AG358" i="18"/>
  <c r="AF358" i="18"/>
  <c r="AE358" i="18"/>
  <c r="AD358" i="18"/>
  <c r="AC358" i="18"/>
  <c r="AB358" i="18"/>
  <c r="AA358" i="18"/>
  <c r="Z358" i="18"/>
  <c r="Y358" i="18"/>
  <c r="X358" i="18"/>
  <c r="W358" i="18"/>
  <c r="V358" i="18"/>
  <c r="U358" i="18"/>
  <c r="T358" i="18"/>
  <c r="S358" i="18"/>
  <c r="R358" i="18"/>
  <c r="Q358" i="18"/>
  <c r="P358" i="18"/>
  <c r="O358" i="18"/>
  <c r="N358" i="18"/>
  <c r="M358" i="18"/>
  <c r="L358" i="18"/>
  <c r="K358" i="18"/>
  <c r="J358" i="18"/>
  <c r="H358" i="18"/>
  <c r="F358" i="18"/>
  <c r="E358" i="18"/>
  <c r="AX357" i="18"/>
  <c r="AW357" i="18"/>
  <c r="AV357" i="18"/>
  <c r="AU357" i="18"/>
  <c r="BD357" i="18" s="1"/>
  <c r="AT357" i="18"/>
  <c r="AS357" i="18"/>
  <c r="AR357" i="18"/>
  <c r="AQ357" i="18"/>
  <c r="AP357" i="18"/>
  <c r="AO357" i="18"/>
  <c r="AN357" i="18"/>
  <c r="BG357" i="18" s="1"/>
  <c r="AM357" i="18"/>
  <c r="BL357" i="18" s="1"/>
  <c r="AL357" i="18"/>
  <c r="AK357" i="18"/>
  <c r="AJ357" i="18"/>
  <c r="AI357" i="18"/>
  <c r="AH357" i="18"/>
  <c r="AG357" i="18"/>
  <c r="BF357" i="18" s="1"/>
  <c r="AF357" i="18"/>
  <c r="AE357" i="18"/>
  <c r="AD357" i="18"/>
  <c r="AC357" i="18"/>
  <c r="AB357" i="18"/>
  <c r="AA357" i="18"/>
  <c r="Z357" i="18"/>
  <c r="Y357" i="18"/>
  <c r="X357" i="18"/>
  <c r="W357" i="18"/>
  <c r="V357" i="18"/>
  <c r="U357" i="18"/>
  <c r="T357" i="18"/>
  <c r="S357" i="18"/>
  <c r="R357" i="18"/>
  <c r="Q357" i="18"/>
  <c r="P357" i="18"/>
  <c r="O357" i="18"/>
  <c r="N357" i="18"/>
  <c r="M357" i="18"/>
  <c r="L357" i="18"/>
  <c r="K357" i="18"/>
  <c r="J357" i="18"/>
  <c r="H357" i="18"/>
  <c r="F357" i="18"/>
  <c r="E357" i="18"/>
  <c r="AX356" i="18"/>
  <c r="AW356" i="18"/>
  <c r="AV356" i="18"/>
  <c r="AU356" i="18"/>
  <c r="BD356" i="18" s="1"/>
  <c r="AT356" i="18"/>
  <c r="AS356" i="18"/>
  <c r="AR356" i="18"/>
  <c r="BK356" i="18" s="1"/>
  <c r="AQ356" i="18"/>
  <c r="BJ356" i="18" s="1"/>
  <c r="AP356" i="18"/>
  <c r="AO356" i="18"/>
  <c r="AN356" i="18"/>
  <c r="AM356" i="18"/>
  <c r="AL356" i="18"/>
  <c r="AK356" i="18"/>
  <c r="AJ356" i="18"/>
  <c r="AI356" i="18"/>
  <c r="AH356" i="18"/>
  <c r="AG356" i="18"/>
  <c r="AF356" i="18"/>
  <c r="AE356" i="18"/>
  <c r="AD356" i="18"/>
  <c r="AC356" i="18"/>
  <c r="AB356" i="18"/>
  <c r="AA356" i="18"/>
  <c r="Z356" i="18"/>
  <c r="Y356" i="18"/>
  <c r="X356" i="18"/>
  <c r="W356" i="18"/>
  <c r="V356" i="18"/>
  <c r="U356" i="18"/>
  <c r="T356" i="18"/>
  <c r="S356" i="18"/>
  <c r="R356" i="18"/>
  <c r="Q356" i="18"/>
  <c r="P356" i="18"/>
  <c r="O356" i="18"/>
  <c r="N356" i="18"/>
  <c r="M356" i="18"/>
  <c r="L356" i="18"/>
  <c r="K356" i="18"/>
  <c r="J356" i="18"/>
  <c r="H356" i="18"/>
  <c r="F356" i="18"/>
  <c r="E356" i="18"/>
  <c r="AX355" i="18"/>
  <c r="AW355" i="18"/>
  <c r="AV355" i="18"/>
  <c r="AU355" i="18"/>
  <c r="BD355" i="18" s="1"/>
  <c r="AT355" i="18"/>
  <c r="AS355" i="18"/>
  <c r="AR355" i="18"/>
  <c r="AQ355" i="18"/>
  <c r="AP355" i="18"/>
  <c r="BI355" i="18" s="1"/>
  <c r="AO355" i="18"/>
  <c r="BH355" i="18" s="1"/>
  <c r="AN355" i="18"/>
  <c r="AM355" i="18"/>
  <c r="AL355" i="18"/>
  <c r="AK355" i="18"/>
  <c r="AJ355" i="18"/>
  <c r="AI355" i="18"/>
  <c r="AH355" i="18"/>
  <c r="AG355" i="18"/>
  <c r="BF355" i="18" s="1"/>
  <c r="AF355" i="18"/>
  <c r="AE355" i="18"/>
  <c r="AD355" i="18"/>
  <c r="AC355" i="18"/>
  <c r="AB355" i="18"/>
  <c r="AA355" i="18"/>
  <c r="Z355" i="18"/>
  <c r="Y355" i="18"/>
  <c r="X355" i="18"/>
  <c r="W355" i="18"/>
  <c r="V355" i="18"/>
  <c r="U355" i="18"/>
  <c r="T355" i="18"/>
  <c r="S355" i="18"/>
  <c r="R355" i="18"/>
  <c r="Q355" i="18"/>
  <c r="P355" i="18"/>
  <c r="O355" i="18"/>
  <c r="N355" i="18"/>
  <c r="M355" i="18"/>
  <c r="L355" i="18"/>
  <c r="K355" i="18"/>
  <c r="J355" i="18"/>
  <c r="H355" i="18"/>
  <c r="F355" i="18"/>
  <c r="E355" i="18"/>
  <c r="AX354" i="18"/>
  <c r="AW354" i="18"/>
  <c r="AV354" i="18"/>
  <c r="AU354" i="18"/>
  <c r="AT354" i="18"/>
  <c r="AS354" i="18"/>
  <c r="AR354" i="18"/>
  <c r="BK354" i="18" s="1"/>
  <c r="AQ354" i="18"/>
  <c r="BJ354" i="18" s="1"/>
  <c r="AP354" i="18"/>
  <c r="AO354" i="18"/>
  <c r="AN354" i="18"/>
  <c r="AM354" i="18"/>
  <c r="BL354" i="18" s="1"/>
  <c r="AL354" i="18"/>
  <c r="AK354" i="18"/>
  <c r="AJ354" i="18"/>
  <c r="AI354" i="18"/>
  <c r="AH354" i="18"/>
  <c r="AG354" i="18"/>
  <c r="AF354" i="18"/>
  <c r="AE354" i="18"/>
  <c r="AD354" i="18"/>
  <c r="AC354" i="18"/>
  <c r="AB354" i="18"/>
  <c r="AA354" i="18"/>
  <c r="Z354" i="18"/>
  <c r="Y354" i="18"/>
  <c r="X354" i="18"/>
  <c r="W354" i="18"/>
  <c r="V354" i="18"/>
  <c r="U354" i="18"/>
  <c r="T354" i="18"/>
  <c r="S354" i="18"/>
  <c r="R354" i="18"/>
  <c r="Q354" i="18"/>
  <c r="P354" i="18"/>
  <c r="O354" i="18"/>
  <c r="N354" i="18"/>
  <c r="M354" i="18"/>
  <c r="L354" i="18"/>
  <c r="K354" i="18"/>
  <c r="J354" i="18"/>
  <c r="H354" i="18"/>
  <c r="F354" i="18"/>
  <c r="E354" i="18"/>
  <c r="AX353" i="18"/>
  <c r="AW353" i="18"/>
  <c r="AV353" i="18"/>
  <c r="AU353" i="18"/>
  <c r="BD353" i="18" s="1"/>
  <c r="AT353" i="18"/>
  <c r="AS353" i="18"/>
  <c r="AR353" i="18"/>
  <c r="AQ353" i="18"/>
  <c r="AP353" i="18"/>
  <c r="AO353" i="18"/>
  <c r="BH353" i="18" s="1"/>
  <c r="AN353" i="18"/>
  <c r="BG353" i="18" s="1"/>
  <c r="AM353" i="18"/>
  <c r="AL353" i="18"/>
  <c r="AK353" i="18"/>
  <c r="AJ353" i="18"/>
  <c r="AI353" i="18"/>
  <c r="AH353" i="18"/>
  <c r="AG353" i="18"/>
  <c r="BL353" i="18" s="1"/>
  <c r="AF353" i="18"/>
  <c r="AE353" i="18"/>
  <c r="AD353" i="18"/>
  <c r="AC353" i="18"/>
  <c r="AB353" i="18"/>
  <c r="AA353" i="18"/>
  <c r="Z353" i="18"/>
  <c r="Y353" i="18"/>
  <c r="X353" i="18"/>
  <c r="W353" i="18"/>
  <c r="V353" i="18"/>
  <c r="U353" i="18"/>
  <c r="T353" i="18"/>
  <c r="S353" i="18"/>
  <c r="R353" i="18"/>
  <c r="Q353" i="18"/>
  <c r="P353" i="18"/>
  <c r="O353" i="18"/>
  <c r="N353" i="18"/>
  <c r="M353" i="18"/>
  <c r="L353" i="18"/>
  <c r="K353" i="18"/>
  <c r="J353" i="18"/>
  <c r="H353" i="18"/>
  <c r="F353" i="18"/>
  <c r="E353" i="18"/>
  <c r="AX352" i="18"/>
  <c r="AW352" i="18"/>
  <c r="AV352" i="18"/>
  <c r="AU352" i="18"/>
  <c r="AT352" i="18"/>
  <c r="AS352" i="18"/>
  <c r="AR352" i="18"/>
  <c r="AQ352" i="18"/>
  <c r="BJ352" i="18" s="1"/>
  <c r="AP352" i="18"/>
  <c r="AO352" i="18"/>
  <c r="AN352" i="18"/>
  <c r="AM352" i="18"/>
  <c r="AL352" i="18"/>
  <c r="AK352" i="18"/>
  <c r="AJ352" i="18"/>
  <c r="AI352" i="18"/>
  <c r="AH352" i="18"/>
  <c r="AG352" i="18"/>
  <c r="AF352" i="18"/>
  <c r="AE352" i="18"/>
  <c r="AD352" i="18"/>
  <c r="AC352" i="18"/>
  <c r="AB352" i="18"/>
  <c r="AA352" i="18"/>
  <c r="Z352" i="18"/>
  <c r="Y352" i="18"/>
  <c r="X352" i="18"/>
  <c r="W352" i="18"/>
  <c r="V352" i="18"/>
  <c r="U352" i="18"/>
  <c r="T352" i="18"/>
  <c r="S352" i="18"/>
  <c r="R352" i="18"/>
  <c r="Q352" i="18"/>
  <c r="P352" i="18"/>
  <c r="O352" i="18"/>
  <c r="N352" i="18"/>
  <c r="M352" i="18"/>
  <c r="L352" i="18"/>
  <c r="K352" i="18"/>
  <c r="J352" i="18"/>
  <c r="H352" i="18"/>
  <c r="F352" i="18"/>
  <c r="E352" i="18"/>
  <c r="AX351" i="18"/>
  <c r="AW351" i="18"/>
  <c r="AV351" i="18"/>
  <c r="AU351" i="18"/>
  <c r="BD351" i="18" s="1"/>
  <c r="AT351" i="18"/>
  <c r="AS351" i="18"/>
  <c r="AR351" i="18"/>
  <c r="AQ351" i="18"/>
  <c r="AP351" i="18"/>
  <c r="AO351" i="18"/>
  <c r="BH351" i="18" s="1"/>
  <c r="AN351" i="18"/>
  <c r="BG351" i="18" s="1"/>
  <c r="AM351" i="18"/>
  <c r="AL351" i="18"/>
  <c r="AK351" i="18"/>
  <c r="AJ351" i="18"/>
  <c r="AI351" i="18"/>
  <c r="AH351" i="18"/>
  <c r="AG351" i="18"/>
  <c r="BL351" i="18" s="1"/>
  <c r="AF351" i="18"/>
  <c r="AE351" i="18"/>
  <c r="AD351" i="18"/>
  <c r="AC351" i="18"/>
  <c r="AB351" i="18"/>
  <c r="AA351" i="18"/>
  <c r="Z351" i="18"/>
  <c r="Y351" i="18"/>
  <c r="X351" i="18"/>
  <c r="W351" i="18"/>
  <c r="V351" i="18"/>
  <c r="U351" i="18"/>
  <c r="T351" i="18"/>
  <c r="S351" i="18"/>
  <c r="R351" i="18"/>
  <c r="Q351" i="18"/>
  <c r="P351" i="18"/>
  <c r="O351" i="18"/>
  <c r="N351" i="18"/>
  <c r="M351" i="18"/>
  <c r="L351" i="18"/>
  <c r="K351" i="18"/>
  <c r="J351" i="18"/>
  <c r="H351" i="18"/>
  <c r="F351" i="18"/>
  <c r="E351" i="18"/>
  <c r="AX350" i="18"/>
  <c r="AW350" i="18"/>
  <c r="AV350" i="18"/>
  <c r="AU350" i="18"/>
  <c r="BD350" i="18" s="1"/>
  <c r="AT350" i="18"/>
  <c r="AS350" i="18"/>
  <c r="AR350" i="18"/>
  <c r="AQ350" i="18"/>
  <c r="BJ350" i="18" s="1"/>
  <c r="AP350" i="18"/>
  <c r="AO350" i="18"/>
  <c r="AN350" i="18"/>
  <c r="AM350" i="18"/>
  <c r="AL350" i="18"/>
  <c r="AK350" i="18"/>
  <c r="AJ350" i="18"/>
  <c r="AI350" i="18"/>
  <c r="AH350" i="18"/>
  <c r="AG350" i="18"/>
  <c r="AF350" i="18"/>
  <c r="AE350" i="18"/>
  <c r="AD350" i="18"/>
  <c r="AC350" i="18"/>
  <c r="AB350" i="18"/>
  <c r="AA350" i="18"/>
  <c r="Z350" i="18"/>
  <c r="Y350" i="18"/>
  <c r="X350" i="18"/>
  <c r="W350" i="18"/>
  <c r="V350" i="18"/>
  <c r="U350" i="18"/>
  <c r="T350" i="18"/>
  <c r="S350" i="18"/>
  <c r="R350" i="18"/>
  <c r="Q350" i="18"/>
  <c r="P350" i="18"/>
  <c r="O350" i="18"/>
  <c r="N350" i="18"/>
  <c r="M350" i="18"/>
  <c r="L350" i="18"/>
  <c r="K350" i="18"/>
  <c r="J350" i="18"/>
  <c r="H350" i="18"/>
  <c r="F350" i="18"/>
  <c r="E350" i="18"/>
  <c r="AX349" i="18"/>
  <c r="AW349" i="18"/>
  <c r="AV349" i="18"/>
  <c r="AU349" i="18"/>
  <c r="BD349" i="18" s="1"/>
  <c r="AT349" i="18"/>
  <c r="AS349" i="18"/>
  <c r="AR349" i="18"/>
  <c r="AQ349" i="18"/>
  <c r="AP349" i="18"/>
  <c r="BI349" i="18" s="1"/>
  <c r="AO349" i="18"/>
  <c r="AN349" i="18"/>
  <c r="BG349" i="18" s="1"/>
  <c r="AM349" i="18"/>
  <c r="AL349" i="18"/>
  <c r="AK349" i="18"/>
  <c r="AJ349" i="18"/>
  <c r="AI349" i="18"/>
  <c r="AH349" i="18"/>
  <c r="AG349" i="18"/>
  <c r="BF349" i="18" s="1"/>
  <c r="AF349" i="18"/>
  <c r="AE349" i="18"/>
  <c r="AD349" i="18"/>
  <c r="AC349" i="18"/>
  <c r="AB349" i="18"/>
  <c r="AA349" i="18"/>
  <c r="Z349" i="18"/>
  <c r="Y349" i="18"/>
  <c r="X349" i="18"/>
  <c r="W349" i="18"/>
  <c r="V349" i="18"/>
  <c r="U349" i="18"/>
  <c r="T349" i="18"/>
  <c r="S349" i="18"/>
  <c r="R349" i="18"/>
  <c r="Q349" i="18"/>
  <c r="P349" i="18"/>
  <c r="O349" i="18"/>
  <c r="N349" i="18"/>
  <c r="M349" i="18"/>
  <c r="L349" i="18"/>
  <c r="K349" i="18"/>
  <c r="J349" i="18"/>
  <c r="H349" i="18"/>
  <c r="F349" i="18"/>
  <c r="E349" i="18"/>
  <c r="AX348" i="18"/>
  <c r="AW348" i="18"/>
  <c r="AV348" i="18"/>
  <c r="AU348" i="18"/>
  <c r="AT348" i="18"/>
  <c r="AS348" i="18"/>
  <c r="AR348" i="18"/>
  <c r="BK348" i="18" s="1"/>
  <c r="AQ348" i="18"/>
  <c r="BJ348" i="18" s="1"/>
  <c r="AP348" i="18"/>
  <c r="AO348" i="18"/>
  <c r="AN348" i="18"/>
  <c r="AM348" i="18"/>
  <c r="BL348" i="18" s="1"/>
  <c r="AL348" i="18"/>
  <c r="AK348" i="18"/>
  <c r="AJ348" i="18"/>
  <c r="AI348" i="18"/>
  <c r="AH348" i="18"/>
  <c r="AG348" i="18"/>
  <c r="AF348" i="18"/>
  <c r="AE348" i="18"/>
  <c r="AD348" i="18"/>
  <c r="AC348" i="18"/>
  <c r="AB348" i="18"/>
  <c r="AA348" i="18"/>
  <c r="Z348" i="18"/>
  <c r="Y348" i="18"/>
  <c r="X348" i="18"/>
  <c r="W348" i="18"/>
  <c r="V348" i="18"/>
  <c r="U348" i="18"/>
  <c r="T348" i="18"/>
  <c r="S348" i="18"/>
  <c r="R348" i="18"/>
  <c r="Q348" i="18"/>
  <c r="P348" i="18"/>
  <c r="O348" i="18"/>
  <c r="N348" i="18"/>
  <c r="M348" i="18"/>
  <c r="L348" i="18"/>
  <c r="K348" i="18"/>
  <c r="J348" i="18"/>
  <c r="H348" i="18"/>
  <c r="F348" i="18"/>
  <c r="E348" i="18"/>
  <c r="AX347" i="18"/>
  <c r="AW347" i="18"/>
  <c r="AV347" i="18"/>
  <c r="AU347" i="18"/>
  <c r="BD347" i="18" s="1"/>
  <c r="AT347" i="18"/>
  <c r="AS347" i="18"/>
  <c r="AR347" i="18"/>
  <c r="AQ347" i="18"/>
  <c r="AP347" i="18"/>
  <c r="BI347" i="18" s="1"/>
  <c r="AO347" i="18"/>
  <c r="BH347" i="18" s="1"/>
  <c r="AN347" i="18"/>
  <c r="AM347" i="18"/>
  <c r="AL347" i="18"/>
  <c r="AK347" i="18"/>
  <c r="AJ347" i="18"/>
  <c r="AI347" i="18"/>
  <c r="AH347" i="18"/>
  <c r="AG347" i="18"/>
  <c r="BF347" i="18" s="1"/>
  <c r="AF347" i="18"/>
  <c r="AE347" i="18"/>
  <c r="AD347" i="18"/>
  <c r="AC347" i="18"/>
  <c r="AB347" i="18"/>
  <c r="AA347" i="18"/>
  <c r="Z347" i="18"/>
  <c r="Y347" i="18"/>
  <c r="X347" i="18"/>
  <c r="W347" i="18"/>
  <c r="V347" i="18"/>
  <c r="U347" i="18"/>
  <c r="T347" i="18"/>
  <c r="S347" i="18"/>
  <c r="R347" i="18"/>
  <c r="Q347" i="18"/>
  <c r="P347" i="18"/>
  <c r="O347" i="18"/>
  <c r="N347" i="18"/>
  <c r="M347" i="18"/>
  <c r="L347" i="18"/>
  <c r="K347" i="18"/>
  <c r="J347" i="18"/>
  <c r="H347" i="18"/>
  <c r="F347" i="18"/>
  <c r="E347" i="18"/>
  <c r="AX346" i="18"/>
  <c r="AW346" i="18"/>
  <c r="AV346" i="18"/>
  <c r="AU346" i="18"/>
  <c r="AT346" i="18"/>
  <c r="AS346" i="18"/>
  <c r="AR346" i="18"/>
  <c r="BK346" i="18" s="1"/>
  <c r="AQ346" i="18"/>
  <c r="BJ346" i="18" s="1"/>
  <c r="AP346" i="18"/>
  <c r="AO346" i="18"/>
  <c r="AN346" i="18"/>
  <c r="AM346" i="18"/>
  <c r="AL346" i="18"/>
  <c r="AK346" i="18"/>
  <c r="AJ346" i="18"/>
  <c r="AI346" i="18"/>
  <c r="AH346" i="18"/>
  <c r="AG346" i="18"/>
  <c r="AF346" i="18"/>
  <c r="AE346" i="18"/>
  <c r="AD346" i="18"/>
  <c r="AC346" i="18"/>
  <c r="AB346" i="18"/>
  <c r="AA346" i="18"/>
  <c r="Z346" i="18"/>
  <c r="Y346" i="18"/>
  <c r="X346" i="18"/>
  <c r="W346" i="18"/>
  <c r="V346" i="18"/>
  <c r="U346" i="18"/>
  <c r="T346" i="18"/>
  <c r="S346" i="18"/>
  <c r="R346" i="18"/>
  <c r="Q346" i="18"/>
  <c r="P346" i="18"/>
  <c r="O346" i="18"/>
  <c r="N346" i="18"/>
  <c r="M346" i="18"/>
  <c r="L346" i="18"/>
  <c r="K346" i="18"/>
  <c r="J346" i="18"/>
  <c r="H346" i="18"/>
  <c r="F346" i="18"/>
  <c r="E346" i="18"/>
  <c r="AX345" i="18"/>
  <c r="AW345" i="18"/>
  <c r="AV345" i="18"/>
  <c r="AU345" i="18"/>
  <c r="BD345" i="18" s="1"/>
  <c r="AT345" i="18"/>
  <c r="AS345" i="18"/>
  <c r="AR345" i="18"/>
  <c r="AQ345" i="18"/>
  <c r="BJ345" i="18" s="1"/>
  <c r="AP345" i="18"/>
  <c r="BI345" i="18" s="1"/>
  <c r="AO345" i="18"/>
  <c r="BH345" i="18" s="1"/>
  <c r="AN345" i="18"/>
  <c r="BG345" i="18" s="1"/>
  <c r="AM345" i="18"/>
  <c r="AL345" i="18"/>
  <c r="AK345" i="18"/>
  <c r="AJ345" i="18"/>
  <c r="AI345" i="18"/>
  <c r="AH345" i="18"/>
  <c r="AG345" i="18"/>
  <c r="BL345" i="18" s="1"/>
  <c r="AF345" i="18"/>
  <c r="AE345" i="18"/>
  <c r="AD345" i="18"/>
  <c r="AC345" i="18"/>
  <c r="AB345" i="18"/>
  <c r="AA345" i="18"/>
  <c r="Z345" i="18"/>
  <c r="Y345" i="18"/>
  <c r="X345" i="18"/>
  <c r="W345" i="18"/>
  <c r="V345" i="18"/>
  <c r="U345" i="18"/>
  <c r="T345" i="18"/>
  <c r="S345" i="18"/>
  <c r="R345" i="18"/>
  <c r="Q345" i="18"/>
  <c r="P345" i="18"/>
  <c r="O345" i="18"/>
  <c r="N345" i="18"/>
  <c r="M345" i="18"/>
  <c r="L345" i="18"/>
  <c r="K345" i="18"/>
  <c r="J345" i="18"/>
  <c r="H345" i="18"/>
  <c r="F345" i="18"/>
  <c r="E345" i="18"/>
  <c r="AX344" i="18"/>
  <c r="AW344" i="18"/>
  <c r="AV344" i="18"/>
  <c r="AU344" i="18"/>
  <c r="AT344" i="18"/>
  <c r="AS344" i="18"/>
  <c r="AR344" i="18"/>
  <c r="AQ344" i="18"/>
  <c r="AP344" i="18"/>
  <c r="AO344" i="18"/>
  <c r="AN344" i="18"/>
  <c r="AM344" i="18"/>
  <c r="AL344" i="18"/>
  <c r="AK344" i="18"/>
  <c r="AJ344" i="18"/>
  <c r="AI344" i="18"/>
  <c r="AH344" i="18"/>
  <c r="AG344" i="18"/>
  <c r="AF344" i="18"/>
  <c r="AE344" i="18"/>
  <c r="AD344" i="18"/>
  <c r="AC344" i="18"/>
  <c r="AB344" i="18"/>
  <c r="AA344" i="18"/>
  <c r="Z344" i="18"/>
  <c r="Y344" i="18"/>
  <c r="X344" i="18"/>
  <c r="W344" i="18"/>
  <c r="V344" i="18"/>
  <c r="U344" i="18"/>
  <c r="T344" i="18"/>
  <c r="S344" i="18"/>
  <c r="R344" i="18"/>
  <c r="Q344" i="18"/>
  <c r="P344" i="18"/>
  <c r="O344" i="18"/>
  <c r="N344" i="18"/>
  <c r="M344" i="18"/>
  <c r="L344" i="18"/>
  <c r="K344" i="18"/>
  <c r="J344" i="18"/>
  <c r="H344" i="18"/>
  <c r="F344" i="18"/>
  <c r="E344" i="18"/>
  <c r="AX343" i="18"/>
  <c r="AW343" i="18"/>
  <c r="AV343" i="18"/>
  <c r="AU343" i="18"/>
  <c r="BD343" i="18" s="1"/>
  <c r="AT343" i="18"/>
  <c r="AS343" i="18"/>
  <c r="AR343" i="18"/>
  <c r="AQ343" i="18"/>
  <c r="AP343" i="18"/>
  <c r="BI343" i="18" s="1"/>
  <c r="AO343" i="18"/>
  <c r="AN343" i="18"/>
  <c r="AM343" i="18"/>
  <c r="AL343" i="18"/>
  <c r="AK343" i="18"/>
  <c r="AJ343" i="18"/>
  <c r="AI343" i="18"/>
  <c r="AH343" i="18"/>
  <c r="AG343" i="18"/>
  <c r="BL343" i="18" s="1"/>
  <c r="AF343" i="18"/>
  <c r="AE343" i="18"/>
  <c r="AD343" i="18"/>
  <c r="AC343" i="18"/>
  <c r="AB343" i="18"/>
  <c r="AA343" i="18"/>
  <c r="Z343" i="18"/>
  <c r="Y343" i="18"/>
  <c r="X343" i="18"/>
  <c r="W343" i="18"/>
  <c r="V343" i="18"/>
  <c r="U343" i="18"/>
  <c r="T343" i="18"/>
  <c r="S343" i="18"/>
  <c r="R343" i="18"/>
  <c r="Q343" i="18"/>
  <c r="P343" i="18"/>
  <c r="O343" i="18"/>
  <c r="N343" i="18"/>
  <c r="M343" i="18"/>
  <c r="L343" i="18"/>
  <c r="K343" i="18"/>
  <c r="J343" i="18"/>
  <c r="H343" i="18"/>
  <c r="F343" i="18"/>
  <c r="E343" i="18"/>
  <c r="AX342" i="18"/>
  <c r="AW342" i="18"/>
  <c r="AV342" i="18"/>
  <c r="AU342" i="18"/>
  <c r="AT342" i="18"/>
  <c r="AS342" i="18"/>
  <c r="AR342" i="18"/>
  <c r="BK342" i="18" s="1"/>
  <c r="AQ342" i="18"/>
  <c r="AP342" i="18"/>
  <c r="AO342" i="18"/>
  <c r="AN342" i="18"/>
  <c r="AM342" i="18"/>
  <c r="BL342" i="18" s="1"/>
  <c r="AL342" i="18"/>
  <c r="AK342" i="18"/>
  <c r="AJ342" i="18"/>
  <c r="AI342" i="18"/>
  <c r="AH342" i="18"/>
  <c r="AG342" i="18"/>
  <c r="AF342" i="18"/>
  <c r="AE342" i="18"/>
  <c r="AD342" i="18"/>
  <c r="AC342" i="18"/>
  <c r="AB342" i="18"/>
  <c r="AA342" i="18"/>
  <c r="Z342" i="18"/>
  <c r="Y342" i="18"/>
  <c r="X342" i="18"/>
  <c r="W342" i="18"/>
  <c r="V342" i="18"/>
  <c r="U342" i="18"/>
  <c r="T342" i="18"/>
  <c r="S342" i="18"/>
  <c r="R342" i="18"/>
  <c r="Q342" i="18"/>
  <c r="P342" i="18"/>
  <c r="O342" i="18"/>
  <c r="N342" i="18"/>
  <c r="M342" i="18"/>
  <c r="L342" i="18"/>
  <c r="K342" i="18"/>
  <c r="J342" i="18"/>
  <c r="H342" i="18"/>
  <c r="F342" i="18"/>
  <c r="E342" i="18"/>
  <c r="AX341" i="18"/>
  <c r="AW341" i="18"/>
  <c r="AV341" i="18"/>
  <c r="AU341" i="18"/>
  <c r="BD341" i="18" s="1"/>
  <c r="AT341" i="18"/>
  <c r="AS341" i="18"/>
  <c r="AR341" i="18"/>
  <c r="AQ341" i="18"/>
  <c r="AP341" i="18"/>
  <c r="AO341" i="18"/>
  <c r="AN341" i="18"/>
  <c r="BG341" i="18" s="1"/>
  <c r="AM341" i="18"/>
  <c r="BL341" i="18" s="1"/>
  <c r="AL341" i="18"/>
  <c r="AK341" i="18"/>
  <c r="AJ341" i="18"/>
  <c r="AI341" i="18"/>
  <c r="AH341" i="18"/>
  <c r="AG341" i="18"/>
  <c r="BF341" i="18" s="1"/>
  <c r="AF341" i="18"/>
  <c r="AE341" i="18"/>
  <c r="AD341" i="18"/>
  <c r="AC341" i="18"/>
  <c r="AB341" i="18"/>
  <c r="AA341" i="18"/>
  <c r="Z341" i="18"/>
  <c r="Y341" i="18"/>
  <c r="X341" i="18"/>
  <c r="W341" i="18"/>
  <c r="V341" i="18"/>
  <c r="U341" i="18"/>
  <c r="T341" i="18"/>
  <c r="S341" i="18"/>
  <c r="R341" i="18"/>
  <c r="Q341" i="18"/>
  <c r="P341" i="18"/>
  <c r="O341" i="18"/>
  <c r="N341" i="18"/>
  <c r="M341" i="18"/>
  <c r="L341" i="18"/>
  <c r="K341" i="18"/>
  <c r="J341" i="18"/>
  <c r="H341" i="18"/>
  <c r="F341" i="18"/>
  <c r="E341" i="18"/>
  <c r="AX340" i="18"/>
  <c r="AW340" i="18"/>
  <c r="AV340" i="18"/>
  <c r="AU340" i="18"/>
  <c r="AT340" i="18"/>
  <c r="AS340" i="18"/>
  <c r="AR340" i="18"/>
  <c r="AQ340" i="18"/>
  <c r="BJ340" i="18" s="1"/>
  <c r="AP340" i="18"/>
  <c r="AO340" i="18"/>
  <c r="AN340" i="18"/>
  <c r="AM340" i="18"/>
  <c r="BL340" i="18" s="1"/>
  <c r="AL340" i="18"/>
  <c r="AK340" i="18"/>
  <c r="AJ340" i="18"/>
  <c r="AI340" i="18"/>
  <c r="AH340" i="18"/>
  <c r="AG340" i="18"/>
  <c r="AF340" i="18"/>
  <c r="AE340" i="18"/>
  <c r="AD340" i="18"/>
  <c r="AC340" i="18"/>
  <c r="AB340" i="18"/>
  <c r="AA340" i="18"/>
  <c r="Z340" i="18"/>
  <c r="Y340" i="18"/>
  <c r="X340" i="18"/>
  <c r="W340" i="18"/>
  <c r="V340" i="18"/>
  <c r="U340" i="18"/>
  <c r="T340" i="18"/>
  <c r="S340" i="18"/>
  <c r="R340" i="18"/>
  <c r="Q340" i="18"/>
  <c r="P340" i="18"/>
  <c r="O340" i="18"/>
  <c r="N340" i="18"/>
  <c r="M340" i="18"/>
  <c r="L340" i="18"/>
  <c r="K340" i="18"/>
  <c r="J340" i="18"/>
  <c r="H340" i="18"/>
  <c r="F340" i="18"/>
  <c r="E340" i="18"/>
  <c r="AX339" i="18"/>
  <c r="AW339" i="18"/>
  <c r="AV339" i="18"/>
  <c r="AU339" i="18"/>
  <c r="AT339" i="18"/>
  <c r="AS339" i="18"/>
  <c r="AR339" i="18"/>
  <c r="AQ339" i="18"/>
  <c r="BJ339" i="18" s="1"/>
  <c r="AP339" i="18"/>
  <c r="AO339" i="18"/>
  <c r="BH339" i="18" s="1"/>
  <c r="AN339" i="18"/>
  <c r="AM339" i="18"/>
  <c r="AL339" i="18"/>
  <c r="AK339" i="18"/>
  <c r="AJ339" i="18"/>
  <c r="AI339" i="18"/>
  <c r="AH339" i="18"/>
  <c r="AG339" i="18"/>
  <c r="BF339" i="18" s="1"/>
  <c r="AF339" i="18"/>
  <c r="AE339" i="18"/>
  <c r="AD339" i="18"/>
  <c r="AC339" i="18"/>
  <c r="AB339" i="18"/>
  <c r="AA339" i="18"/>
  <c r="Z339" i="18"/>
  <c r="Y339" i="18"/>
  <c r="X339" i="18"/>
  <c r="W339" i="18"/>
  <c r="V339" i="18"/>
  <c r="U339" i="18"/>
  <c r="T339" i="18"/>
  <c r="S339" i="18"/>
  <c r="R339" i="18"/>
  <c r="Q339" i="18"/>
  <c r="P339" i="18"/>
  <c r="O339" i="18"/>
  <c r="N339" i="18"/>
  <c r="M339" i="18"/>
  <c r="L339" i="18"/>
  <c r="K339" i="18"/>
  <c r="J339" i="18"/>
  <c r="H339" i="18"/>
  <c r="F339" i="18"/>
  <c r="E339" i="18"/>
  <c r="AX338" i="18"/>
  <c r="AW338" i="18"/>
  <c r="AV338" i="18"/>
  <c r="AU338" i="18"/>
  <c r="AT338" i="18"/>
  <c r="AS338" i="18"/>
  <c r="AR338" i="18"/>
  <c r="BK338" i="18" s="1"/>
  <c r="AQ338" i="18"/>
  <c r="BJ338" i="18" s="1"/>
  <c r="AP338" i="18"/>
  <c r="AO338" i="18"/>
  <c r="AN338" i="18"/>
  <c r="AM338" i="18"/>
  <c r="BL338" i="18" s="1"/>
  <c r="AL338" i="18"/>
  <c r="AK338" i="18"/>
  <c r="AJ338" i="18"/>
  <c r="AI338" i="18"/>
  <c r="AH338" i="18"/>
  <c r="AG338" i="18"/>
  <c r="AF338" i="18"/>
  <c r="AE338" i="18"/>
  <c r="AD338" i="18"/>
  <c r="AC338" i="18"/>
  <c r="AB338" i="18"/>
  <c r="AA338" i="18"/>
  <c r="Z338" i="18"/>
  <c r="Y338" i="18"/>
  <c r="X338" i="18"/>
  <c r="W338" i="18"/>
  <c r="V338" i="18"/>
  <c r="U338" i="18"/>
  <c r="T338" i="18"/>
  <c r="S338" i="18"/>
  <c r="R338" i="18"/>
  <c r="Q338" i="18"/>
  <c r="P338" i="18"/>
  <c r="O338" i="18"/>
  <c r="N338" i="18"/>
  <c r="M338" i="18"/>
  <c r="L338" i="18"/>
  <c r="K338" i="18"/>
  <c r="J338" i="18"/>
  <c r="H338" i="18"/>
  <c r="F338" i="18"/>
  <c r="E338" i="18"/>
  <c r="AX335" i="18"/>
  <c r="AW335" i="18"/>
  <c r="AV335" i="18"/>
  <c r="AU335" i="18"/>
  <c r="BD335" i="18" s="1"/>
  <c r="AT335" i="18"/>
  <c r="AS335" i="18"/>
  <c r="AR335" i="18"/>
  <c r="BK335" i="18" s="1"/>
  <c r="AQ335" i="18"/>
  <c r="BJ335" i="18" s="1"/>
  <c r="AP335" i="18"/>
  <c r="AO335" i="18"/>
  <c r="AN335" i="18"/>
  <c r="AM335" i="18"/>
  <c r="AL335" i="18"/>
  <c r="AK335" i="18"/>
  <c r="AJ335" i="18"/>
  <c r="AI335" i="18"/>
  <c r="AH335" i="18"/>
  <c r="AG335" i="18"/>
  <c r="AF335" i="18"/>
  <c r="AE335" i="18"/>
  <c r="AD335" i="18"/>
  <c r="AC335" i="18"/>
  <c r="AB335" i="18"/>
  <c r="AA335" i="18"/>
  <c r="Z335" i="18"/>
  <c r="Y335" i="18"/>
  <c r="X335" i="18"/>
  <c r="W335" i="18"/>
  <c r="V335" i="18"/>
  <c r="U335" i="18"/>
  <c r="T335" i="18"/>
  <c r="S335" i="18"/>
  <c r="R335" i="18"/>
  <c r="Q335" i="18"/>
  <c r="P335" i="18"/>
  <c r="O335" i="18"/>
  <c r="N335" i="18"/>
  <c r="M335" i="18"/>
  <c r="L335" i="18"/>
  <c r="K335" i="18"/>
  <c r="J335" i="18"/>
  <c r="H335" i="18"/>
  <c r="F335" i="18"/>
  <c r="E335" i="18"/>
  <c r="AX334" i="18"/>
  <c r="AW334" i="18"/>
  <c r="AV334" i="18"/>
  <c r="AU334" i="18"/>
  <c r="BD334" i="18" s="1"/>
  <c r="AT334" i="18"/>
  <c r="AS334" i="18"/>
  <c r="AR334" i="18"/>
  <c r="AQ334" i="18"/>
  <c r="AP334" i="18"/>
  <c r="BI334" i="18" s="1"/>
  <c r="AO334" i="18"/>
  <c r="AN334" i="18"/>
  <c r="BG334" i="18" s="1"/>
  <c r="AM334" i="18"/>
  <c r="AL334" i="18"/>
  <c r="AK334" i="18"/>
  <c r="AJ334" i="18"/>
  <c r="AI334" i="18"/>
  <c r="AH334" i="18"/>
  <c r="AG334" i="18"/>
  <c r="AF334" i="18"/>
  <c r="AE334" i="18"/>
  <c r="AD334" i="18"/>
  <c r="AC334" i="18"/>
  <c r="AB334" i="18"/>
  <c r="AA334" i="18"/>
  <c r="Z334" i="18"/>
  <c r="Y334" i="18"/>
  <c r="X334" i="18"/>
  <c r="W334" i="18"/>
  <c r="V334" i="18"/>
  <c r="U334" i="18"/>
  <c r="T334" i="18"/>
  <c r="S334" i="18"/>
  <c r="R334" i="18"/>
  <c r="Q334" i="18"/>
  <c r="P334" i="18"/>
  <c r="O334" i="18"/>
  <c r="N334" i="18"/>
  <c r="M334" i="18"/>
  <c r="L334" i="18"/>
  <c r="K334" i="18"/>
  <c r="J334" i="18"/>
  <c r="H334" i="18"/>
  <c r="F334" i="18"/>
  <c r="E334" i="18"/>
  <c r="AX333" i="18"/>
  <c r="AW333" i="18"/>
  <c r="AV333" i="18"/>
  <c r="AU333" i="18"/>
  <c r="AT333" i="18"/>
  <c r="AS333" i="18"/>
  <c r="AR333" i="18"/>
  <c r="AQ333" i="18"/>
  <c r="BJ333" i="18" s="1"/>
  <c r="AP333" i="18"/>
  <c r="AO333" i="18"/>
  <c r="AN333" i="18"/>
  <c r="AM333" i="18"/>
  <c r="AL333" i="18"/>
  <c r="AK333" i="18"/>
  <c r="AJ333" i="18"/>
  <c r="AI333" i="18"/>
  <c r="AH333" i="18"/>
  <c r="AG333" i="18"/>
  <c r="AF333" i="18"/>
  <c r="AE333" i="18"/>
  <c r="AD333" i="18"/>
  <c r="AC333" i="18"/>
  <c r="AB333" i="18"/>
  <c r="AA333" i="18"/>
  <c r="Z333" i="18"/>
  <c r="Y333" i="18"/>
  <c r="X333" i="18"/>
  <c r="W333" i="18"/>
  <c r="V333" i="18"/>
  <c r="U333" i="18"/>
  <c r="T333" i="18"/>
  <c r="S333" i="18"/>
  <c r="R333" i="18"/>
  <c r="Q333" i="18"/>
  <c r="P333" i="18"/>
  <c r="O333" i="18"/>
  <c r="N333" i="18"/>
  <c r="M333" i="18"/>
  <c r="L333" i="18"/>
  <c r="K333" i="18"/>
  <c r="J333" i="18"/>
  <c r="H333" i="18"/>
  <c r="F333" i="18"/>
  <c r="E333" i="18"/>
  <c r="AX332" i="18"/>
  <c r="AW332" i="18"/>
  <c r="AV332" i="18"/>
  <c r="AU332" i="18"/>
  <c r="BD332" i="18" s="1"/>
  <c r="AT332" i="18"/>
  <c r="AS332" i="18"/>
  <c r="AR332" i="18"/>
  <c r="AQ332" i="18"/>
  <c r="BJ332" i="18" s="1"/>
  <c r="AP332" i="18"/>
  <c r="BI332" i="18" s="1"/>
  <c r="AO332" i="18"/>
  <c r="AN332" i="18"/>
  <c r="AM332" i="18"/>
  <c r="AL332" i="18"/>
  <c r="AK332" i="18"/>
  <c r="AJ332" i="18"/>
  <c r="AI332" i="18"/>
  <c r="AH332" i="18"/>
  <c r="AG332" i="18"/>
  <c r="AF332" i="18"/>
  <c r="AE332" i="18"/>
  <c r="AD332" i="18"/>
  <c r="AC332" i="18"/>
  <c r="AB332" i="18"/>
  <c r="AA332" i="18"/>
  <c r="Z332" i="18"/>
  <c r="Y332" i="18"/>
  <c r="X332" i="18"/>
  <c r="W332" i="18"/>
  <c r="V332" i="18"/>
  <c r="U332" i="18"/>
  <c r="T332" i="18"/>
  <c r="S332" i="18"/>
  <c r="R332" i="18"/>
  <c r="Q332" i="18"/>
  <c r="P332" i="18"/>
  <c r="O332" i="18"/>
  <c r="N332" i="18"/>
  <c r="M332" i="18"/>
  <c r="L332" i="18"/>
  <c r="K332" i="18"/>
  <c r="J332" i="18"/>
  <c r="H332" i="18"/>
  <c r="F332" i="18"/>
  <c r="E332" i="18"/>
  <c r="AX331" i="18"/>
  <c r="AW331" i="18"/>
  <c r="AV331" i="18"/>
  <c r="AU331" i="18"/>
  <c r="AT331" i="18"/>
  <c r="AS331" i="18"/>
  <c r="AR331" i="18"/>
  <c r="BK331" i="18" s="1"/>
  <c r="AQ331" i="18"/>
  <c r="AP331" i="18"/>
  <c r="AO331" i="18"/>
  <c r="AN331" i="18"/>
  <c r="AM331" i="18"/>
  <c r="BL331" i="18" s="1"/>
  <c r="AL331" i="18"/>
  <c r="AK331" i="18"/>
  <c r="AJ331" i="18"/>
  <c r="AI331" i="18"/>
  <c r="AH331" i="18"/>
  <c r="AG331" i="18"/>
  <c r="AF331" i="18"/>
  <c r="AE331" i="18"/>
  <c r="AD331" i="18"/>
  <c r="AC331" i="18"/>
  <c r="AB331" i="18"/>
  <c r="AA331" i="18"/>
  <c r="Z331" i="18"/>
  <c r="Y331" i="18"/>
  <c r="X331" i="18"/>
  <c r="W331" i="18"/>
  <c r="V331" i="18"/>
  <c r="U331" i="18"/>
  <c r="T331" i="18"/>
  <c r="S331" i="18"/>
  <c r="R331" i="18"/>
  <c r="Q331" i="18"/>
  <c r="P331" i="18"/>
  <c r="O331" i="18"/>
  <c r="N331" i="18"/>
  <c r="M331" i="18"/>
  <c r="L331" i="18"/>
  <c r="K331" i="18"/>
  <c r="J331" i="18"/>
  <c r="H331" i="18"/>
  <c r="F331" i="18"/>
  <c r="E331" i="18"/>
  <c r="AX330" i="18"/>
  <c r="AW330" i="18"/>
  <c r="AV330" i="18"/>
  <c r="AU330" i="18"/>
  <c r="AT330" i="18"/>
  <c r="AS330" i="18"/>
  <c r="AR330" i="18"/>
  <c r="AQ330" i="18"/>
  <c r="BJ330" i="18" s="1"/>
  <c r="AP330" i="18"/>
  <c r="BI330" i="18" s="1"/>
  <c r="AO330" i="18"/>
  <c r="AN330" i="18"/>
  <c r="AM330" i="18"/>
  <c r="AL330" i="18"/>
  <c r="AK330" i="18"/>
  <c r="AJ330" i="18"/>
  <c r="AI330" i="18"/>
  <c r="AH330" i="18"/>
  <c r="AG330" i="18"/>
  <c r="AF330" i="18"/>
  <c r="AE330" i="18"/>
  <c r="AD330" i="18"/>
  <c r="AC330" i="18"/>
  <c r="AB330" i="18"/>
  <c r="AA330" i="18"/>
  <c r="Z330" i="18"/>
  <c r="Y330" i="18"/>
  <c r="X330" i="18"/>
  <c r="W330" i="18"/>
  <c r="V330" i="18"/>
  <c r="U330" i="18"/>
  <c r="T330" i="18"/>
  <c r="S330" i="18"/>
  <c r="R330" i="18"/>
  <c r="Q330" i="18"/>
  <c r="P330" i="18"/>
  <c r="O330" i="18"/>
  <c r="N330" i="18"/>
  <c r="M330" i="18"/>
  <c r="L330" i="18"/>
  <c r="K330" i="18"/>
  <c r="J330" i="18"/>
  <c r="H330" i="18"/>
  <c r="F330" i="18"/>
  <c r="E330" i="18"/>
  <c r="AX329" i="18"/>
  <c r="AW329" i="18"/>
  <c r="AV329" i="18"/>
  <c r="AU329" i="18"/>
  <c r="BD329" i="18" s="1"/>
  <c r="AT329" i="18"/>
  <c r="AS329" i="18"/>
  <c r="AR329" i="18"/>
  <c r="BK329" i="18" s="1"/>
  <c r="AQ329" i="18"/>
  <c r="BJ329" i="18" s="1"/>
  <c r="AP329" i="18"/>
  <c r="AO329" i="18"/>
  <c r="AN329" i="18"/>
  <c r="AM329" i="18"/>
  <c r="BL329" i="18" s="1"/>
  <c r="AL329" i="18"/>
  <c r="AK329" i="18"/>
  <c r="AJ329" i="18"/>
  <c r="AI329" i="18"/>
  <c r="AH329" i="18"/>
  <c r="AG329" i="18"/>
  <c r="AF329" i="18"/>
  <c r="AE329" i="18"/>
  <c r="AD329" i="18"/>
  <c r="AC329" i="18"/>
  <c r="AB329" i="18"/>
  <c r="AA329" i="18"/>
  <c r="Z329" i="18"/>
  <c r="Y329" i="18"/>
  <c r="X329" i="18"/>
  <c r="W329" i="18"/>
  <c r="V329" i="18"/>
  <c r="U329" i="18"/>
  <c r="T329" i="18"/>
  <c r="S329" i="18"/>
  <c r="R329" i="18"/>
  <c r="Q329" i="18"/>
  <c r="P329" i="18"/>
  <c r="O329" i="18"/>
  <c r="N329" i="18"/>
  <c r="M329" i="18"/>
  <c r="L329" i="18"/>
  <c r="K329" i="18"/>
  <c r="J329" i="18"/>
  <c r="H329" i="18"/>
  <c r="F329" i="18"/>
  <c r="E329" i="18"/>
  <c r="AX328" i="18"/>
  <c r="AW328" i="18"/>
  <c r="AV328" i="18"/>
  <c r="AU328" i="18"/>
  <c r="BD328" i="18" s="1"/>
  <c r="AT328" i="18"/>
  <c r="AS328" i="18"/>
  <c r="AR328" i="18"/>
  <c r="AQ328" i="18"/>
  <c r="BJ328" i="18" s="1"/>
  <c r="AP328" i="18"/>
  <c r="BI328" i="18" s="1"/>
  <c r="AO328" i="18"/>
  <c r="AN328" i="18"/>
  <c r="AM328" i="18"/>
  <c r="BL328" i="18" s="1"/>
  <c r="AL328" i="18"/>
  <c r="AK328" i="18"/>
  <c r="AJ328" i="18"/>
  <c r="AI328" i="18"/>
  <c r="AH328" i="18"/>
  <c r="AG328" i="18"/>
  <c r="AF328" i="18"/>
  <c r="AE328" i="18"/>
  <c r="AD328" i="18"/>
  <c r="AC328" i="18"/>
  <c r="AB328" i="18"/>
  <c r="AA328" i="18"/>
  <c r="Z328" i="18"/>
  <c r="Y328" i="18"/>
  <c r="X328" i="18"/>
  <c r="W328" i="18"/>
  <c r="V328" i="18"/>
  <c r="U328" i="18"/>
  <c r="T328" i="18"/>
  <c r="S328" i="18"/>
  <c r="R328" i="18"/>
  <c r="Q328" i="18"/>
  <c r="P328" i="18"/>
  <c r="O328" i="18"/>
  <c r="N328" i="18"/>
  <c r="M328" i="18"/>
  <c r="L328" i="18"/>
  <c r="K328" i="18"/>
  <c r="J328" i="18"/>
  <c r="H328" i="18"/>
  <c r="F328" i="18"/>
  <c r="E328" i="18"/>
  <c r="AX327" i="18"/>
  <c r="AW327" i="18"/>
  <c r="AV327" i="18"/>
  <c r="AU327" i="18"/>
  <c r="AT327" i="18"/>
  <c r="AS327" i="18"/>
  <c r="AR327" i="18"/>
  <c r="AQ327" i="18"/>
  <c r="AP327" i="18"/>
  <c r="AO327" i="18"/>
  <c r="AN327" i="18"/>
  <c r="AM327" i="18"/>
  <c r="BL327" i="18" s="1"/>
  <c r="AL327" i="18"/>
  <c r="AK327" i="18"/>
  <c r="AJ327" i="18"/>
  <c r="AI327" i="18"/>
  <c r="AH327" i="18"/>
  <c r="AG327" i="18"/>
  <c r="AF327" i="18"/>
  <c r="AE327" i="18"/>
  <c r="AD327" i="18"/>
  <c r="AC327" i="18"/>
  <c r="AB327" i="18"/>
  <c r="AA327" i="18"/>
  <c r="Z327" i="18"/>
  <c r="Y327" i="18"/>
  <c r="X327" i="18"/>
  <c r="W327" i="18"/>
  <c r="V327" i="18"/>
  <c r="U327" i="18"/>
  <c r="T327" i="18"/>
  <c r="S327" i="18"/>
  <c r="R327" i="18"/>
  <c r="Q327" i="18"/>
  <c r="P327" i="18"/>
  <c r="O327" i="18"/>
  <c r="N327" i="18"/>
  <c r="M327" i="18"/>
  <c r="L327" i="18"/>
  <c r="K327" i="18"/>
  <c r="J327" i="18"/>
  <c r="H327" i="18"/>
  <c r="F327" i="18"/>
  <c r="E327" i="18"/>
  <c r="AX326" i="18"/>
  <c r="AW326" i="18"/>
  <c r="AV326" i="18"/>
  <c r="AU326" i="18"/>
  <c r="BD326" i="18" s="1"/>
  <c r="AT326" i="18"/>
  <c r="AS326" i="18"/>
  <c r="AR326" i="18"/>
  <c r="AQ326" i="18"/>
  <c r="AP326" i="18"/>
  <c r="BI326" i="18" s="1"/>
  <c r="AO326" i="18"/>
  <c r="AN326" i="18"/>
  <c r="BG326" i="18" s="1"/>
  <c r="AM326" i="18"/>
  <c r="BL326" i="18" s="1"/>
  <c r="AL326" i="18"/>
  <c r="AK326" i="18"/>
  <c r="AJ326" i="18"/>
  <c r="AI326" i="18"/>
  <c r="AH326" i="18"/>
  <c r="AG326" i="18"/>
  <c r="AF326" i="18"/>
  <c r="AE326" i="18"/>
  <c r="AD326" i="18"/>
  <c r="AC326" i="18"/>
  <c r="AB326" i="18"/>
  <c r="AA326" i="18"/>
  <c r="Z326" i="18"/>
  <c r="Y326" i="18"/>
  <c r="X326" i="18"/>
  <c r="W326" i="18"/>
  <c r="V326" i="18"/>
  <c r="U326" i="18"/>
  <c r="T326" i="18"/>
  <c r="S326" i="18"/>
  <c r="R326" i="18"/>
  <c r="Q326" i="18"/>
  <c r="P326" i="18"/>
  <c r="O326" i="18"/>
  <c r="N326" i="18"/>
  <c r="M326" i="18"/>
  <c r="L326" i="18"/>
  <c r="K326" i="18"/>
  <c r="J326" i="18"/>
  <c r="H326" i="18"/>
  <c r="F326" i="18"/>
  <c r="E326" i="18"/>
  <c r="AX325" i="18"/>
  <c r="AW325" i="18"/>
  <c r="AV325" i="18"/>
  <c r="AU325" i="18"/>
  <c r="BD325" i="18" s="1"/>
  <c r="AT325" i="18"/>
  <c r="AS325" i="18"/>
  <c r="AR325" i="18"/>
  <c r="AQ325" i="18"/>
  <c r="AP325" i="18"/>
  <c r="AO325" i="18"/>
  <c r="AN325" i="18"/>
  <c r="AM325" i="18"/>
  <c r="AL325" i="18"/>
  <c r="AK325" i="18"/>
  <c r="AJ325" i="18"/>
  <c r="AI325" i="18"/>
  <c r="AH325" i="18"/>
  <c r="AG325" i="18"/>
  <c r="AF325" i="18"/>
  <c r="AE325" i="18"/>
  <c r="AD325" i="18"/>
  <c r="AC325" i="18"/>
  <c r="AB325" i="18"/>
  <c r="AA325" i="18"/>
  <c r="Z325" i="18"/>
  <c r="Y325" i="18"/>
  <c r="X325" i="18"/>
  <c r="W325" i="18"/>
  <c r="V325" i="18"/>
  <c r="U325" i="18"/>
  <c r="T325" i="18"/>
  <c r="S325" i="18"/>
  <c r="R325" i="18"/>
  <c r="Q325" i="18"/>
  <c r="P325" i="18"/>
  <c r="O325" i="18"/>
  <c r="N325" i="18"/>
  <c r="M325" i="18"/>
  <c r="L325" i="18"/>
  <c r="K325" i="18"/>
  <c r="J325" i="18"/>
  <c r="H325" i="18"/>
  <c r="F325" i="18"/>
  <c r="E325" i="18"/>
  <c r="AX324" i="18"/>
  <c r="AW324" i="18"/>
  <c r="AV324" i="18"/>
  <c r="AU324" i="18"/>
  <c r="BD324" i="18" s="1"/>
  <c r="AT324" i="18"/>
  <c r="AS324" i="18"/>
  <c r="AR324" i="18"/>
  <c r="AQ324" i="18"/>
  <c r="AP324" i="18"/>
  <c r="AO324" i="18"/>
  <c r="AN324" i="18"/>
  <c r="BG324" i="18" s="1"/>
  <c r="AM324" i="18"/>
  <c r="BL324" i="18" s="1"/>
  <c r="AL324" i="18"/>
  <c r="AK324" i="18"/>
  <c r="AJ324" i="18"/>
  <c r="AI324" i="18"/>
  <c r="AH324" i="18"/>
  <c r="AG324" i="18"/>
  <c r="AF324" i="18"/>
  <c r="AE324" i="18"/>
  <c r="AD324" i="18"/>
  <c r="AC324" i="18"/>
  <c r="AB324" i="18"/>
  <c r="AA324" i="18"/>
  <c r="Z324" i="18"/>
  <c r="Y324" i="18"/>
  <c r="X324" i="18"/>
  <c r="W324" i="18"/>
  <c r="V324" i="18"/>
  <c r="U324" i="18"/>
  <c r="T324" i="18"/>
  <c r="S324" i="18"/>
  <c r="R324" i="18"/>
  <c r="Q324" i="18"/>
  <c r="P324" i="18"/>
  <c r="O324" i="18"/>
  <c r="N324" i="18"/>
  <c r="M324" i="18"/>
  <c r="L324" i="18"/>
  <c r="K324" i="18"/>
  <c r="J324" i="18"/>
  <c r="H324" i="18"/>
  <c r="F324" i="18"/>
  <c r="E324" i="18"/>
  <c r="AX323" i="18"/>
  <c r="AW323" i="18"/>
  <c r="AV323" i="18"/>
  <c r="AU323" i="18"/>
  <c r="AT323" i="18"/>
  <c r="AS323" i="18"/>
  <c r="AR323" i="18"/>
  <c r="AQ323" i="18"/>
  <c r="BJ323" i="18" s="1"/>
  <c r="AP323" i="18"/>
  <c r="AO323" i="18"/>
  <c r="AN323" i="18"/>
  <c r="AM323" i="18"/>
  <c r="BL323" i="18" s="1"/>
  <c r="AL323" i="18"/>
  <c r="AK323" i="18"/>
  <c r="AJ323" i="18"/>
  <c r="AI323" i="18"/>
  <c r="AH323" i="18"/>
  <c r="AG323" i="18"/>
  <c r="AF323" i="18"/>
  <c r="AE323" i="18"/>
  <c r="AD323" i="18"/>
  <c r="AC323" i="18"/>
  <c r="AB323" i="18"/>
  <c r="AA323" i="18"/>
  <c r="Z323" i="18"/>
  <c r="Y323" i="18"/>
  <c r="X323" i="18"/>
  <c r="W323" i="18"/>
  <c r="V323" i="18"/>
  <c r="U323" i="18"/>
  <c r="T323" i="18"/>
  <c r="S323" i="18"/>
  <c r="R323" i="18"/>
  <c r="Q323" i="18"/>
  <c r="P323" i="18"/>
  <c r="O323" i="18"/>
  <c r="N323" i="18"/>
  <c r="M323" i="18"/>
  <c r="L323" i="18"/>
  <c r="K323" i="18"/>
  <c r="J323" i="18"/>
  <c r="H323" i="18"/>
  <c r="F323" i="18"/>
  <c r="E323" i="18"/>
  <c r="AX322" i="18"/>
  <c r="AW322" i="18"/>
  <c r="AV322" i="18"/>
  <c r="AU322" i="18"/>
  <c r="AT322" i="18"/>
  <c r="AS322" i="18"/>
  <c r="AR322" i="18"/>
  <c r="AQ322" i="18"/>
  <c r="BJ322" i="18" s="1"/>
  <c r="AP322" i="18"/>
  <c r="BI322" i="18" s="1"/>
  <c r="AO322" i="18"/>
  <c r="AN322" i="18"/>
  <c r="BG322" i="18" s="1"/>
  <c r="AM322" i="18"/>
  <c r="AL322" i="18"/>
  <c r="AK322" i="18"/>
  <c r="AJ322" i="18"/>
  <c r="AI322" i="18"/>
  <c r="AH322" i="18"/>
  <c r="AG322" i="18"/>
  <c r="AF322" i="18"/>
  <c r="AE322" i="18"/>
  <c r="AD322" i="18"/>
  <c r="AC322" i="18"/>
  <c r="AB322" i="18"/>
  <c r="AA322" i="18"/>
  <c r="Z322" i="18"/>
  <c r="Y322" i="18"/>
  <c r="X322" i="18"/>
  <c r="W322" i="18"/>
  <c r="V322" i="18"/>
  <c r="U322" i="18"/>
  <c r="T322" i="18"/>
  <c r="S322" i="18"/>
  <c r="R322" i="18"/>
  <c r="Q322" i="18"/>
  <c r="P322" i="18"/>
  <c r="O322" i="18"/>
  <c r="N322" i="18"/>
  <c r="M322" i="18"/>
  <c r="L322" i="18"/>
  <c r="K322" i="18"/>
  <c r="J322" i="18"/>
  <c r="H322" i="18"/>
  <c r="F322" i="18"/>
  <c r="E322" i="18"/>
  <c r="AX321" i="18"/>
  <c r="AW321" i="18"/>
  <c r="AV321" i="18"/>
  <c r="AU321" i="18"/>
  <c r="AT321" i="18"/>
  <c r="AS321" i="18"/>
  <c r="AR321" i="18"/>
  <c r="AQ321" i="18"/>
  <c r="BJ321" i="18" s="1"/>
  <c r="AP321" i="18"/>
  <c r="AO321" i="18"/>
  <c r="AN321" i="18"/>
  <c r="AM321" i="18"/>
  <c r="AL321" i="18"/>
  <c r="AK321" i="18"/>
  <c r="AJ321" i="18"/>
  <c r="AI321" i="18"/>
  <c r="AH321" i="18"/>
  <c r="AG321" i="18"/>
  <c r="AF321" i="18"/>
  <c r="AE321" i="18"/>
  <c r="AD321" i="18"/>
  <c r="AC321" i="18"/>
  <c r="AB321" i="18"/>
  <c r="AA321" i="18"/>
  <c r="Z321" i="18"/>
  <c r="Y321" i="18"/>
  <c r="X321" i="18"/>
  <c r="W321" i="18"/>
  <c r="V321" i="18"/>
  <c r="U321" i="18"/>
  <c r="T321" i="18"/>
  <c r="S321" i="18"/>
  <c r="R321" i="18"/>
  <c r="Q321" i="18"/>
  <c r="P321" i="18"/>
  <c r="O321" i="18"/>
  <c r="N321" i="18"/>
  <c r="M321" i="18"/>
  <c r="L321" i="18"/>
  <c r="K321" i="18"/>
  <c r="J321" i="18"/>
  <c r="H321" i="18"/>
  <c r="F321" i="18"/>
  <c r="E321" i="18"/>
  <c r="AX320" i="18"/>
  <c r="AW320" i="18"/>
  <c r="AV320" i="18"/>
  <c r="AU320" i="18"/>
  <c r="AT320" i="18"/>
  <c r="AS320" i="18"/>
  <c r="AR320" i="18"/>
  <c r="AQ320" i="18"/>
  <c r="BJ320" i="18" s="1"/>
  <c r="AP320" i="18"/>
  <c r="AO320" i="18"/>
  <c r="AN320" i="18"/>
  <c r="BG320" i="18" s="1"/>
  <c r="AM320" i="18"/>
  <c r="BL320" i="18" s="1"/>
  <c r="AL320" i="18"/>
  <c r="AK320" i="18"/>
  <c r="AJ320" i="18"/>
  <c r="AI320" i="18"/>
  <c r="AH320" i="18"/>
  <c r="AG320" i="18"/>
  <c r="AF320" i="18"/>
  <c r="AE320" i="18"/>
  <c r="AD320" i="18"/>
  <c r="AC320" i="18"/>
  <c r="AB320" i="18"/>
  <c r="AA320" i="18"/>
  <c r="Z320" i="18"/>
  <c r="Y320" i="18"/>
  <c r="X320" i="18"/>
  <c r="W320" i="18"/>
  <c r="V320" i="18"/>
  <c r="U320" i="18"/>
  <c r="T320" i="18"/>
  <c r="S320" i="18"/>
  <c r="R320" i="18"/>
  <c r="Q320" i="18"/>
  <c r="P320" i="18"/>
  <c r="O320" i="18"/>
  <c r="N320" i="18"/>
  <c r="M320" i="18"/>
  <c r="L320" i="18"/>
  <c r="K320" i="18"/>
  <c r="J320" i="18"/>
  <c r="H320" i="18"/>
  <c r="F320" i="18"/>
  <c r="E320" i="18"/>
  <c r="AX319" i="18"/>
  <c r="AW319" i="18"/>
  <c r="AV319" i="18"/>
  <c r="AU319" i="18"/>
  <c r="BD319" i="18" s="1"/>
  <c r="AT319" i="18"/>
  <c r="AS319" i="18"/>
  <c r="AR319" i="18"/>
  <c r="BK319" i="18" s="1"/>
  <c r="AQ319" i="18"/>
  <c r="BJ319" i="18" s="1"/>
  <c r="AP319" i="18"/>
  <c r="AO319" i="18"/>
  <c r="AN319" i="18"/>
  <c r="AM319" i="18"/>
  <c r="AL319" i="18"/>
  <c r="AK319" i="18"/>
  <c r="AJ319" i="18"/>
  <c r="AI319" i="18"/>
  <c r="AH319" i="18"/>
  <c r="AG319" i="18"/>
  <c r="AF319" i="18"/>
  <c r="AE319" i="18"/>
  <c r="AD319" i="18"/>
  <c r="AC319" i="18"/>
  <c r="AB319" i="18"/>
  <c r="AA319" i="18"/>
  <c r="Z319" i="18"/>
  <c r="Y319" i="18"/>
  <c r="X319" i="18"/>
  <c r="W319" i="18"/>
  <c r="V319" i="18"/>
  <c r="U319" i="18"/>
  <c r="T319" i="18"/>
  <c r="S319" i="18"/>
  <c r="R319" i="18"/>
  <c r="Q319" i="18"/>
  <c r="P319" i="18"/>
  <c r="O319" i="18"/>
  <c r="N319" i="18"/>
  <c r="M319" i="18"/>
  <c r="L319" i="18"/>
  <c r="K319" i="18"/>
  <c r="J319" i="18"/>
  <c r="H319" i="18"/>
  <c r="F319" i="18"/>
  <c r="E319" i="18"/>
  <c r="AX318" i="18"/>
  <c r="AW318" i="18"/>
  <c r="AV318" i="18"/>
  <c r="AU318" i="18"/>
  <c r="BD318" i="18" s="1"/>
  <c r="AT318" i="18"/>
  <c r="AS318" i="18"/>
  <c r="AR318" i="18"/>
  <c r="AQ318" i="18"/>
  <c r="BJ318" i="18" s="1"/>
  <c r="AP318" i="18"/>
  <c r="AO318" i="18"/>
  <c r="AN318" i="18"/>
  <c r="BG318" i="18" s="1"/>
  <c r="AM318" i="18"/>
  <c r="BL318" i="18" s="1"/>
  <c r="AL318" i="18"/>
  <c r="AK318" i="18"/>
  <c r="AJ318" i="18"/>
  <c r="AI318" i="18"/>
  <c r="AH318" i="18"/>
  <c r="AG318" i="18"/>
  <c r="AF318" i="18"/>
  <c r="AE318" i="18"/>
  <c r="AD318" i="18"/>
  <c r="AC318" i="18"/>
  <c r="AB318" i="18"/>
  <c r="AA318" i="18"/>
  <c r="Z318" i="18"/>
  <c r="Y318" i="18"/>
  <c r="X318" i="18"/>
  <c r="W318" i="18"/>
  <c r="V318" i="18"/>
  <c r="U318" i="18"/>
  <c r="T318" i="18"/>
  <c r="S318" i="18"/>
  <c r="R318" i="18"/>
  <c r="Q318" i="18"/>
  <c r="P318" i="18"/>
  <c r="O318" i="18"/>
  <c r="N318" i="18"/>
  <c r="M318" i="18"/>
  <c r="L318" i="18"/>
  <c r="K318" i="18"/>
  <c r="J318" i="18"/>
  <c r="H318" i="18"/>
  <c r="F318" i="18"/>
  <c r="E318" i="18"/>
  <c r="AX317" i="18"/>
  <c r="AW317" i="18"/>
  <c r="AV317" i="18"/>
  <c r="AU317" i="18"/>
  <c r="AT317" i="18"/>
  <c r="AS317" i="18"/>
  <c r="AR317" i="18"/>
  <c r="BK317" i="18" s="1"/>
  <c r="AQ317" i="18"/>
  <c r="BJ317" i="18" s="1"/>
  <c r="AP317" i="18"/>
  <c r="AO317" i="18"/>
  <c r="AN317" i="18"/>
  <c r="AM317" i="18"/>
  <c r="BL317" i="18" s="1"/>
  <c r="AL317" i="18"/>
  <c r="AK317" i="18"/>
  <c r="AJ317" i="18"/>
  <c r="AI317" i="18"/>
  <c r="AH317" i="18"/>
  <c r="AG317" i="18"/>
  <c r="AF317" i="18"/>
  <c r="AE317" i="18"/>
  <c r="AD317" i="18"/>
  <c r="AC317" i="18"/>
  <c r="AB317" i="18"/>
  <c r="AA317" i="18"/>
  <c r="Z317" i="18"/>
  <c r="Y317" i="18"/>
  <c r="X317" i="18"/>
  <c r="W317" i="18"/>
  <c r="V317" i="18"/>
  <c r="U317" i="18"/>
  <c r="T317" i="18"/>
  <c r="S317" i="18"/>
  <c r="R317" i="18"/>
  <c r="Q317" i="18"/>
  <c r="P317" i="18"/>
  <c r="O317" i="18"/>
  <c r="N317" i="18"/>
  <c r="M317" i="18"/>
  <c r="L317" i="18"/>
  <c r="K317" i="18"/>
  <c r="J317" i="18"/>
  <c r="H317" i="18"/>
  <c r="F317" i="18"/>
  <c r="E317" i="18"/>
  <c r="AX316" i="18"/>
  <c r="AW316" i="18"/>
  <c r="AV316" i="18"/>
  <c r="AU316" i="18"/>
  <c r="AT316" i="18"/>
  <c r="AS316" i="18"/>
  <c r="AR316" i="18"/>
  <c r="AQ316" i="18"/>
  <c r="BJ316" i="18" s="1"/>
  <c r="AP316" i="18"/>
  <c r="BI316" i="18" s="1"/>
  <c r="AO316" i="18"/>
  <c r="AN316" i="18"/>
  <c r="AM316" i="18"/>
  <c r="BL316" i="18" s="1"/>
  <c r="AL316" i="18"/>
  <c r="AK316" i="18"/>
  <c r="AJ316" i="18"/>
  <c r="AI316" i="18"/>
  <c r="AH316" i="18"/>
  <c r="AG316" i="18"/>
  <c r="AF316" i="18"/>
  <c r="AE316" i="18"/>
  <c r="AD316" i="18"/>
  <c r="AC316" i="18"/>
  <c r="AB316" i="18"/>
  <c r="AA316" i="18"/>
  <c r="Z316" i="18"/>
  <c r="Y316" i="18"/>
  <c r="X316" i="18"/>
  <c r="W316" i="18"/>
  <c r="V316" i="18"/>
  <c r="U316" i="18"/>
  <c r="T316" i="18"/>
  <c r="S316" i="18"/>
  <c r="R316" i="18"/>
  <c r="Q316" i="18"/>
  <c r="P316" i="18"/>
  <c r="O316" i="18"/>
  <c r="N316" i="18"/>
  <c r="M316" i="18"/>
  <c r="L316" i="18"/>
  <c r="K316" i="18"/>
  <c r="J316" i="18"/>
  <c r="H316" i="18"/>
  <c r="F316" i="18"/>
  <c r="E316" i="18"/>
  <c r="AX315" i="18"/>
  <c r="AW315" i="18"/>
  <c r="AV315" i="18"/>
  <c r="AU315" i="18"/>
  <c r="AT315" i="18"/>
  <c r="AS315" i="18"/>
  <c r="AR315" i="18"/>
  <c r="BK315" i="18" s="1"/>
  <c r="AQ315" i="18"/>
  <c r="BJ315" i="18" s="1"/>
  <c r="AP315" i="18"/>
  <c r="AO315" i="18"/>
  <c r="AN315" i="18"/>
  <c r="AM315" i="18"/>
  <c r="AL315" i="18"/>
  <c r="AK315" i="18"/>
  <c r="AJ315" i="18"/>
  <c r="AI315" i="18"/>
  <c r="AH315" i="18"/>
  <c r="AG315" i="18"/>
  <c r="AF315" i="18"/>
  <c r="AE315" i="18"/>
  <c r="AD315" i="18"/>
  <c r="AC315" i="18"/>
  <c r="AB315" i="18"/>
  <c r="AA315" i="18"/>
  <c r="Z315" i="18"/>
  <c r="Y315" i="18"/>
  <c r="X315" i="18"/>
  <c r="W315" i="18"/>
  <c r="V315" i="18"/>
  <c r="U315" i="18"/>
  <c r="T315" i="18"/>
  <c r="S315" i="18"/>
  <c r="R315" i="18"/>
  <c r="Q315" i="18"/>
  <c r="P315" i="18"/>
  <c r="O315" i="18"/>
  <c r="N315" i="18"/>
  <c r="M315" i="18"/>
  <c r="L315" i="18"/>
  <c r="K315" i="18"/>
  <c r="J315" i="18"/>
  <c r="H315" i="18"/>
  <c r="F315" i="18"/>
  <c r="E315" i="18"/>
  <c r="AX314" i="18"/>
  <c r="AW314" i="18"/>
  <c r="AV314" i="18"/>
  <c r="AU314" i="18"/>
  <c r="AT314" i="18"/>
  <c r="AS314" i="18"/>
  <c r="AR314" i="18"/>
  <c r="AQ314" i="18"/>
  <c r="BJ314" i="18" s="1"/>
  <c r="AP314" i="18"/>
  <c r="BI314" i="18" s="1"/>
  <c r="AO314" i="18"/>
  <c r="AN314" i="18"/>
  <c r="BG314" i="18" s="1"/>
  <c r="AM314" i="18"/>
  <c r="AL314" i="18"/>
  <c r="AK314" i="18"/>
  <c r="AJ314" i="18"/>
  <c r="AI314" i="18"/>
  <c r="AH314" i="18"/>
  <c r="AG314" i="18"/>
  <c r="AF314" i="18"/>
  <c r="AE314" i="18"/>
  <c r="AD314" i="18"/>
  <c r="AC314" i="18"/>
  <c r="AB314" i="18"/>
  <c r="AA314" i="18"/>
  <c r="Z314" i="18"/>
  <c r="Y314" i="18"/>
  <c r="X314" i="18"/>
  <c r="W314" i="18"/>
  <c r="V314" i="18"/>
  <c r="U314" i="18"/>
  <c r="T314" i="18"/>
  <c r="S314" i="18"/>
  <c r="R314" i="18"/>
  <c r="Q314" i="18"/>
  <c r="P314" i="18"/>
  <c r="O314" i="18"/>
  <c r="N314" i="18"/>
  <c r="M314" i="18"/>
  <c r="L314" i="18"/>
  <c r="K314" i="18"/>
  <c r="J314" i="18"/>
  <c r="H314" i="18"/>
  <c r="F314" i="18"/>
  <c r="E314" i="18"/>
  <c r="AX313" i="18"/>
  <c r="AW313" i="18"/>
  <c r="AV313" i="18"/>
  <c r="AU313" i="18"/>
  <c r="BD313" i="18" s="1"/>
  <c r="AT313" i="18"/>
  <c r="AS313" i="18"/>
  <c r="AR313" i="18"/>
  <c r="BK313" i="18" s="1"/>
  <c r="AQ313" i="18"/>
  <c r="BJ313" i="18" s="1"/>
  <c r="AP313" i="18"/>
  <c r="AO313" i="18"/>
  <c r="AN313" i="18"/>
  <c r="AM313" i="18"/>
  <c r="BL313" i="18" s="1"/>
  <c r="AL313" i="18"/>
  <c r="AK313" i="18"/>
  <c r="AJ313" i="18"/>
  <c r="AI313" i="18"/>
  <c r="AH313" i="18"/>
  <c r="AG313" i="18"/>
  <c r="AF313" i="18"/>
  <c r="AE313" i="18"/>
  <c r="AD313" i="18"/>
  <c r="AC313" i="18"/>
  <c r="AB313" i="18"/>
  <c r="AA313" i="18"/>
  <c r="Z313" i="18"/>
  <c r="Y313" i="18"/>
  <c r="X313" i="18"/>
  <c r="W313" i="18"/>
  <c r="V313" i="18"/>
  <c r="U313" i="18"/>
  <c r="T313" i="18"/>
  <c r="S313" i="18"/>
  <c r="R313" i="18"/>
  <c r="Q313" i="18"/>
  <c r="P313" i="18"/>
  <c r="O313" i="18"/>
  <c r="N313" i="18"/>
  <c r="M313" i="18"/>
  <c r="L313" i="18"/>
  <c r="K313" i="18"/>
  <c r="J313" i="18"/>
  <c r="H313" i="18"/>
  <c r="F313" i="18"/>
  <c r="E313" i="18"/>
  <c r="AX312" i="18"/>
  <c r="AW312" i="18"/>
  <c r="AV312" i="18"/>
  <c r="AU312" i="18"/>
  <c r="BD312" i="18" s="1"/>
  <c r="AT312" i="18"/>
  <c r="AS312" i="18"/>
  <c r="AR312" i="18"/>
  <c r="AQ312" i="18"/>
  <c r="AP312" i="18"/>
  <c r="BI312" i="18" s="1"/>
  <c r="AO312" i="18"/>
  <c r="AN312" i="18"/>
  <c r="AM312" i="18"/>
  <c r="AL312" i="18"/>
  <c r="AK312" i="18"/>
  <c r="AJ312" i="18"/>
  <c r="AI312" i="18"/>
  <c r="AH312" i="18"/>
  <c r="AG312" i="18"/>
  <c r="AF312" i="18"/>
  <c r="AE312" i="18"/>
  <c r="AD312" i="18"/>
  <c r="AC312" i="18"/>
  <c r="AB312" i="18"/>
  <c r="AA312" i="18"/>
  <c r="Z312" i="18"/>
  <c r="Y312" i="18"/>
  <c r="X312" i="18"/>
  <c r="W312" i="18"/>
  <c r="V312" i="18"/>
  <c r="U312" i="18"/>
  <c r="T312" i="18"/>
  <c r="S312" i="18"/>
  <c r="R312" i="18"/>
  <c r="Q312" i="18"/>
  <c r="P312" i="18"/>
  <c r="O312" i="18"/>
  <c r="N312" i="18"/>
  <c r="M312" i="18"/>
  <c r="L312" i="18"/>
  <c r="K312" i="18"/>
  <c r="J312" i="18"/>
  <c r="H312" i="18"/>
  <c r="F312" i="18"/>
  <c r="E312" i="18"/>
  <c r="AX311" i="18"/>
  <c r="AW311" i="18"/>
  <c r="AV311" i="18"/>
  <c r="AU311" i="18"/>
  <c r="AT311" i="18"/>
  <c r="AS311" i="18"/>
  <c r="AR311" i="18"/>
  <c r="AQ311" i="18"/>
  <c r="AP311" i="18"/>
  <c r="AO311" i="18"/>
  <c r="AN311" i="18"/>
  <c r="AM311" i="18"/>
  <c r="BL311" i="18" s="1"/>
  <c r="AL311" i="18"/>
  <c r="AK311" i="18"/>
  <c r="AJ311" i="18"/>
  <c r="AI311" i="18"/>
  <c r="AH311" i="18"/>
  <c r="AG311" i="18"/>
  <c r="AF311" i="18"/>
  <c r="AE311" i="18"/>
  <c r="AD311" i="18"/>
  <c r="AC311" i="18"/>
  <c r="AB311" i="18"/>
  <c r="AA311" i="18"/>
  <c r="Z311" i="18"/>
  <c r="Y311" i="18"/>
  <c r="X311" i="18"/>
  <c r="W311" i="18"/>
  <c r="V311" i="18"/>
  <c r="U311" i="18"/>
  <c r="T311" i="18"/>
  <c r="S311" i="18"/>
  <c r="R311" i="18"/>
  <c r="Q311" i="18"/>
  <c r="P311" i="18"/>
  <c r="O311" i="18"/>
  <c r="N311" i="18"/>
  <c r="M311" i="18"/>
  <c r="L311" i="18"/>
  <c r="K311" i="18"/>
  <c r="J311" i="18"/>
  <c r="H311" i="18"/>
  <c r="F311" i="18"/>
  <c r="E311" i="18"/>
  <c r="AX308" i="18"/>
  <c r="AW308" i="18"/>
  <c r="AV308" i="18"/>
  <c r="AU308" i="18"/>
  <c r="AT308" i="18"/>
  <c r="AS308" i="18"/>
  <c r="AR308" i="18"/>
  <c r="BK308" i="18" s="1"/>
  <c r="AQ308" i="18"/>
  <c r="AP308" i="18"/>
  <c r="AO308" i="18"/>
  <c r="AN308" i="18"/>
  <c r="AM308" i="18"/>
  <c r="BL308" i="18" s="1"/>
  <c r="AL308" i="18"/>
  <c r="AK308" i="18"/>
  <c r="AJ308" i="18"/>
  <c r="AI308" i="18"/>
  <c r="AH308" i="18"/>
  <c r="AG308" i="18"/>
  <c r="AF308" i="18"/>
  <c r="AE308" i="18"/>
  <c r="AD308" i="18"/>
  <c r="AC308" i="18"/>
  <c r="AB308" i="18"/>
  <c r="AA308" i="18"/>
  <c r="Z308" i="18"/>
  <c r="Y308" i="18"/>
  <c r="X308" i="18"/>
  <c r="W308" i="18"/>
  <c r="V308" i="18"/>
  <c r="U308" i="18"/>
  <c r="T308" i="18"/>
  <c r="S308" i="18"/>
  <c r="R308" i="18"/>
  <c r="Q308" i="18"/>
  <c r="P308" i="18"/>
  <c r="O308" i="18"/>
  <c r="N308" i="18"/>
  <c r="M308" i="18"/>
  <c r="L308" i="18"/>
  <c r="K308" i="18"/>
  <c r="J308" i="18"/>
  <c r="H308" i="18"/>
  <c r="F308" i="18"/>
  <c r="E308" i="18"/>
  <c r="AX307" i="18"/>
  <c r="AW307" i="18"/>
  <c r="AV307" i="18"/>
  <c r="AU307" i="18"/>
  <c r="AT307" i="18"/>
  <c r="AS307" i="18"/>
  <c r="AR307" i="18"/>
  <c r="AQ307" i="18"/>
  <c r="AP307" i="18"/>
  <c r="BI307" i="18" s="1"/>
  <c r="AO307" i="18"/>
  <c r="AN307" i="18"/>
  <c r="BG307" i="18" s="1"/>
  <c r="AM307" i="18"/>
  <c r="AL307" i="18"/>
  <c r="AK307" i="18"/>
  <c r="AJ307" i="18"/>
  <c r="AI307" i="18"/>
  <c r="AH307" i="18"/>
  <c r="AG307" i="18"/>
  <c r="BL307" i="18" s="1"/>
  <c r="AF307" i="18"/>
  <c r="AE307" i="18"/>
  <c r="AD307" i="18"/>
  <c r="AC307" i="18"/>
  <c r="AB307" i="18"/>
  <c r="AA307" i="18"/>
  <c r="Z307" i="18"/>
  <c r="Y307" i="18"/>
  <c r="X307" i="18"/>
  <c r="W307" i="18"/>
  <c r="V307" i="18"/>
  <c r="U307" i="18"/>
  <c r="T307" i="18"/>
  <c r="S307" i="18"/>
  <c r="R307" i="18"/>
  <c r="Q307" i="18"/>
  <c r="P307" i="18"/>
  <c r="O307" i="18"/>
  <c r="N307" i="18"/>
  <c r="M307" i="18"/>
  <c r="L307" i="18"/>
  <c r="K307" i="18"/>
  <c r="J307" i="18"/>
  <c r="H307" i="18"/>
  <c r="F307" i="18"/>
  <c r="E307" i="18"/>
  <c r="AX306" i="18"/>
  <c r="AW306" i="18"/>
  <c r="AV306" i="18"/>
  <c r="AU306" i="18"/>
  <c r="AT306" i="18"/>
  <c r="AS306" i="18"/>
  <c r="AR306" i="18"/>
  <c r="BK306" i="18" s="1"/>
  <c r="AQ306" i="18"/>
  <c r="AP306" i="18"/>
  <c r="AO306" i="18"/>
  <c r="AN306" i="18"/>
  <c r="AM306" i="18"/>
  <c r="BL306" i="18" s="1"/>
  <c r="AL306" i="18"/>
  <c r="AK306" i="18"/>
  <c r="AJ306" i="18"/>
  <c r="AI306" i="18"/>
  <c r="AH306" i="18"/>
  <c r="AG306" i="18"/>
  <c r="AF306" i="18"/>
  <c r="AE306" i="18"/>
  <c r="AD306" i="18"/>
  <c r="AC306" i="18"/>
  <c r="AB306" i="18"/>
  <c r="AA306" i="18"/>
  <c r="Z306" i="18"/>
  <c r="Y306" i="18"/>
  <c r="X306" i="18"/>
  <c r="W306" i="18"/>
  <c r="V306" i="18"/>
  <c r="U306" i="18"/>
  <c r="T306" i="18"/>
  <c r="S306" i="18"/>
  <c r="R306" i="18"/>
  <c r="Q306" i="18"/>
  <c r="P306" i="18"/>
  <c r="O306" i="18"/>
  <c r="N306" i="18"/>
  <c r="M306" i="18"/>
  <c r="L306" i="18"/>
  <c r="K306" i="18"/>
  <c r="J306" i="18"/>
  <c r="H306" i="18"/>
  <c r="F306" i="18"/>
  <c r="E306" i="18"/>
  <c r="AX305" i="18"/>
  <c r="AW305" i="18"/>
  <c r="AV305" i="18"/>
  <c r="AU305" i="18"/>
  <c r="AT305" i="18"/>
  <c r="AS305" i="18"/>
  <c r="AR305" i="18"/>
  <c r="AQ305" i="18"/>
  <c r="AP305" i="18"/>
  <c r="AO305" i="18"/>
  <c r="BH305" i="18" s="1"/>
  <c r="AN305" i="18"/>
  <c r="BG305" i="18" s="1"/>
  <c r="AM305" i="18"/>
  <c r="AL305" i="18"/>
  <c r="AK305" i="18"/>
  <c r="AJ305" i="18"/>
  <c r="AI305" i="18"/>
  <c r="AH305" i="18"/>
  <c r="AG305" i="18"/>
  <c r="BL305" i="18" s="1"/>
  <c r="AF305" i="18"/>
  <c r="AE305" i="18"/>
  <c r="AD305" i="18"/>
  <c r="AC305" i="18"/>
  <c r="AB305" i="18"/>
  <c r="AA305" i="18"/>
  <c r="Z305" i="18"/>
  <c r="Y305" i="18"/>
  <c r="X305" i="18"/>
  <c r="W305" i="18"/>
  <c r="V305" i="18"/>
  <c r="U305" i="18"/>
  <c r="T305" i="18"/>
  <c r="S305" i="18"/>
  <c r="R305" i="18"/>
  <c r="Q305" i="18"/>
  <c r="P305" i="18"/>
  <c r="O305" i="18"/>
  <c r="N305" i="18"/>
  <c r="M305" i="18"/>
  <c r="L305" i="18"/>
  <c r="K305" i="18"/>
  <c r="J305" i="18"/>
  <c r="H305" i="18"/>
  <c r="F305" i="18"/>
  <c r="E305" i="18"/>
  <c r="AX304" i="18"/>
  <c r="AW304" i="18"/>
  <c r="AV304" i="18"/>
  <c r="AU304" i="18"/>
  <c r="AT304" i="18"/>
  <c r="AS304" i="18"/>
  <c r="AR304" i="18"/>
  <c r="BK304" i="18" s="1"/>
  <c r="AQ304" i="18"/>
  <c r="AP304" i="18"/>
  <c r="AO304" i="18"/>
  <c r="AN304" i="18"/>
  <c r="AM304" i="18"/>
  <c r="BL304" i="18" s="1"/>
  <c r="AL304" i="18"/>
  <c r="AK304" i="18"/>
  <c r="AJ304" i="18"/>
  <c r="AI304" i="18"/>
  <c r="AH304" i="18"/>
  <c r="AG304" i="18"/>
  <c r="AF304" i="18"/>
  <c r="AE304" i="18"/>
  <c r="AD304" i="18"/>
  <c r="AC304" i="18"/>
  <c r="AB304" i="18"/>
  <c r="AA304" i="18"/>
  <c r="Z304" i="18"/>
  <c r="Y304" i="18"/>
  <c r="X304" i="18"/>
  <c r="W304" i="18"/>
  <c r="V304" i="18"/>
  <c r="U304" i="18"/>
  <c r="T304" i="18"/>
  <c r="S304" i="18"/>
  <c r="R304" i="18"/>
  <c r="Q304" i="18"/>
  <c r="P304" i="18"/>
  <c r="O304" i="18"/>
  <c r="N304" i="18"/>
  <c r="M304" i="18"/>
  <c r="L304" i="18"/>
  <c r="K304" i="18"/>
  <c r="J304" i="18"/>
  <c r="H304" i="18"/>
  <c r="F304" i="18"/>
  <c r="E304" i="18"/>
  <c r="AX303" i="18"/>
  <c r="AW303" i="18"/>
  <c r="AV303" i="18"/>
  <c r="AU303" i="18"/>
  <c r="AT303" i="18"/>
  <c r="AS303" i="18"/>
  <c r="AR303" i="18"/>
  <c r="AQ303" i="18"/>
  <c r="BJ303" i="18" s="1"/>
  <c r="AP303" i="18"/>
  <c r="AO303" i="18"/>
  <c r="BH303" i="18" s="1"/>
  <c r="AN303" i="18"/>
  <c r="BG303" i="18" s="1"/>
  <c r="AM303" i="18"/>
  <c r="AL303" i="18"/>
  <c r="AK303" i="18"/>
  <c r="AJ303" i="18"/>
  <c r="AI303" i="18"/>
  <c r="AH303" i="18"/>
  <c r="AG303" i="18"/>
  <c r="BL303" i="18" s="1"/>
  <c r="AF303" i="18"/>
  <c r="AE303" i="18"/>
  <c r="AD303" i="18"/>
  <c r="AC303" i="18"/>
  <c r="AB303" i="18"/>
  <c r="AA303" i="18"/>
  <c r="Z303" i="18"/>
  <c r="Y303" i="18"/>
  <c r="X303" i="18"/>
  <c r="W303" i="18"/>
  <c r="V303" i="18"/>
  <c r="U303" i="18"/>
  <c r="T303" i="18"/>
  <c r="S303" i="18"/>
  <c r="R303" i="18"/>
  <c r="Q303" i="18"/>
  <c r="P303" i="18"/>
  <c r="O303" i="18"/>
  <c r="N303" i="18"/>
  <c r="M303" i="18"/>
  <c r="L303" i="18"/>
  <c r="K303" i="18"/>
  <c r="J303" i="18"/>
  <c r="H303" i="18"/>
  <c r="F303" i="18"/>
  <c r="E303" i="18"/>
  <c r="AX302" i="18"/>
  <c r="AW302" i="18"/>
  <c r="AV302" i="18"/>
  <c r="AU302" i="18"/>
  <c r="BD302" i="18" s="1"/>
  <c r="AT302" i="18"/>
  <c r="AS302" i="18"/>
  <c r="AR302" i="18"/>
  <c r="BK302" i="18" s="1"/>
  <c r="AQ302" i="18"/>
  <c r="AP302" i="18"/>
  <c r="AO302" i="18"/>
  <c r="AN302" i="18"/>
  <c r="AM302" i="18"/>
  <c r="AL302" i="18"/>
  <c r="AK302" i="18"/>
  <c r="AJ302" i="18"/>
  <c r="AI302" i="18"/>
  <c r="AH302" i="18"/>
  <c r="AG302" i="18"/>
  <c r="AF302" i="18"/>
  <c r="AE302" i="18"/>
  <c r="AD302" i="18"/>
  <c r="AC302" i="18"/>
  <c r="AB302" i="18"/>
  <c r="AA302" i="18"/>
  <c r="Z302" i="18"/>
  <c r="Y302" i="18"/>
  <c r="X302" i="18"/>
  <c r="W302" i="18"/>
  <c r="V302" i="18"/>
  <c r="U302" i="18"/>
  <c r="T302" i="18"/>
  <c r="S302" i="18"/>
  <c r="R302" i="18"/>
  <c r="Q302" i="18"/>
  <c r="P302" i="18"/>
  <c r="O302" i="18"/>
  <c r="N302" i="18"/>
  <c r="M302" i="18"/>
  <c r="L302" i="18"/>
  <c r="K302" i="18"/>
  <c r="J302" i="18"/>
  <c r="H302" i="18"/>
  <c r="F302" i="18"/>
  <c r="E302" i="18"/>
  <c r="AX301" i="18"/>
  <c r="AW301" i="18"/>
  <c r="AV301" i="18"/>
  <c r="AU301" i="18"/>
  <c r="AT301" i="18"/>
  <c r="AS301" i="18"/>
  <c r="AR301" i="18"/>
  <c r="AQ301" i="18"/>
  <c r="BJ301" i="18" s="1"/>
  <c r="AP301" i="18"/>
  <c r="BI301" i="18" s="1"/>
  <c r="AO301" i="18"/>
  <c r="BH301" i="18" s="1"/>
  <c r="AN301" i="18"/>
  <c r="BG301" i="18" s="1"/>
  <c r="AM301" i="18"/>
  <c r="AL301" i="18"/>
  <c r="AK301" i="18"/>
  <c r="AJ301" i="18"/>
  <c r="AI301" i="18"/>
  <c r="AH301" i="18"/>
  <c r="AG301" i="18"/>
  <c r="BL301" i="18" s="1"/>
  <c r="AF301" i="18"/>
  <c r="AE301" i="18"/>
  <c r="AD301" i="18"/>
  <c r="AC301" i="18"/>
  <c r="AB301" i="18"/>
  <c r="AA301" i="18"/>
  <c r="Z301" i="18"/>
  <c r="Y301" i="18"/>
  <c r="X301" i="18"/>
  <c r="W301" i="18"/>
  <c r="V301" i="18"/>
  <c r="U301" i="18"/>
  <c r="T301" i="18"/>
  <c r="S301" i="18"/>
  <c r="R301" i="18"/>
  <c r="Q301" i="18"/>
  <c r="P301" i="18"/>
  <c r="O301" i="18"/>
  <c r="N301" i="18"/>
  <c r="M301" i="18"/>
  <c r="L301" i="18"/>
  <c r="K301" i="18"/>
  <c r="J301" i="18"/>
  <c r="H301" i="18"/>
  <c r="F301" i="18"/>
  <c r="E301" i="18"/>
  <c r="AX300" i="18"/>
  <c r="AW300" i="18"/>
  <c r="AV300" i="18"/>
  <c r="AU300" i="18"/>
  <c r="AT300" i="18"/>
  <c r="AS300" i="18"/>
  <c r="AR300" i="18"/>
  <c r="AQ300" i="18"/>
  <c r="AP300" i="18"/>
  <c r="AO300" i="18"/>
  <c r="AN300" i="18"/>
  <c r="AM300" i="18"/>
  <c r="BL300" i="18" s="1"/>
  <c r="AL300" i="18"/>
  <c r="AK300" i="18"/>
  <c r="AJ300" i="18"/>
  <c r="AI300" i="18"/>
  <c r="AH300" i="18"/>
  <c r="AG300" i="18"/>
  <c r="AF300" i="18"/>
  <c r="AE300" i="18"/>
  <c r="AD300" i="18"/>
  <c r="AC300" i="18"/>
  <c r="AB300" i="18"/>
  <c r="AA300" i="18"/>
  <c r="Z300" i="18"/>
  <c r="Y300" i="18"/>
  <c r="X300" i="18"/>
  <c r="W300" i="18"/>
  <c r="V300" i="18"/>
  <c r="U300" i="18"/>
  <c r="T300" i="18"/>
  <c r="S300" i="18"/>
  <c r="R300" i="18"/>
  <c r="Q300" i="18"/>
  <c r="P300" i="18"/>
  <c r="O300" i="18"/>
  <c r="N300" i="18"/>
  <c r="M300" i="18"/>
  <c r="L300" i="18"/>
  <c r="K300" i="18"/>
  <c r="J300" i="18"/>
  <c r="H300" i="18"/>
  <c r="F300" i="18"/>
  <c r="E300" i="18"/>
  <c r="AX299" i="18"/>
  <c r="AW299" i="18"/>
  <c r="AV299" i="18"/>
  <c r="AU299" i="18"/>
  <c r="AT299" i="18"/>
  <c r="AS299" i="18"/>
  <c r="AR299" i="18"/>
  <c r="AQ299" i="18"/>
  <c r="BJ299" i="18" s="1"/>
  <c r="AP299" i="18"/>
  <c r="BI299" i="18" s="1"/>
  <c r="AO299" i="18"/>
  <c r="BH299" i="18" s="1"/>
  <c r="AN299" i="18"/>
  <c r="BG299" i="18" s="1"/>
  <c r="AM299" i="18"/>
  <c r="AL299" i="18"/>
  <c r="AK299" i="18"/>
  <c r="AJ299" i="18"/>
  <c r="AI299" i="18"/>
  <c r="AH299" i="18"/>
  <c r="AG299" i="18"/>
  <c r="BF299" i="18" s="1"/>
  <c r="AF299" i="18"/>
  <c r="AE299" i="18"/>
  <c r="AD299" i="18"/>
  <c r="AC299" i="18"/>
  <c r="AB299" i="18"/>
  <c r="AA299" i="18"/>
  <c r="Z299" i="18"/>
  <c r="Y299" i="18"/>
  <c r="X299" i="18"/>
  <c r="W299" i="18"/>
  <c r="V299" i="18"/>
  <c r="U299" i="18"/>
  <c r="T299" i="18"/>
  <c r="S299" i="18"/>
  <c r="R299" i="18"/>
  <c r="Q299" i="18"/>
  <c r="P299" i="18"/>
  <c r="O299" i="18"/>
  <c r="N299" i="18"/>
  <c r="M299" i="18"/>
  <c r="L299" i="18"/>
  <c r="K299" i="18"/>
  <c r="J299" i="18"/>
  <c r="H299" i="18"/>
  <c r="F299" i="18"/>
  <c r="E299" i="18"/>
  <c r="AX298" i="18"/>
  <c r="AW298" i="18"/>
  <c r="AV298" i="18"/>
  <c r="AU298" i="18"/>
  <c r="BD298" i="18" s="1"/>
  <c r="AT298" i="18"/>
  <c r="AS298" i="18"/>
  <c r="AR298" i="18"/>
  <c r="BK298" i="18" s="1"/>
  <c r="AQ298" i="18"/>
  <c r="AP298" i="18"/>
  <c r="AO298" i="18"/>
  <c r="AN298" i="18"/>
  <c r="AM298" i="18"/>
  <c r="AL298" i="18"/>
  <c r="AK298" i="18"/>
  <c r="AJ298" i="18"/>
  <c r="AI298" i="18"/>
  <c r="AH298" i="18"/>
  <c r="AG298" i="18"/>
  <c r="AF298" i="18"/>
  <c r="AE298" i="18"/>
  <c r="AD298" i="18"/>
  <c r="AC298" i="18"/>
  <c r="AB298" i="18"/>
  <c r="AA298" i="18"/>
  <c r="Z298" i="18"/>
  <c r="Y298" i="18"/>
  <c r="X298" i="18"/>
  <c r="W298" i="18"/>
  <c r="V298" i="18"/>
  <c r="U298" i="18"/>
  <c r="T298" i="18"/>
  <c r="S298" i="18"/>
  <c r="R298" i="18"/>
  <c r="Q298" i="18"/>
  <c r="P298" i="18"/>
  <c r="O298" i="18"/>
  <c r="N298" i="18"/>
  <c r="M298" i="18"/>
  <c r="L298" i="18"/>
  <c r="K298" i="18"/>
  <c r="J298" i="18"/>
  <c r="H298" i="18"/>
  <c r="F298" i="18"/>
  <c r="E298" i="18"/>
  <c r="AX297" i="18"/>
  <c r="AW297" i="18"/>
  <c r="AV297" i="18"/>
  <c r="AU297" i="18"/>
  <c r="AT297" i="18"/>
  <c r="AS297" i="18"/>
  <c r="AR297" i="18"/>
  <c r="AQ297" i="18"/>
  <c r="AP297" i="18"/>
  <c r="AO297" i="18"/>
  <c r="AN297" i="18"/>
  <c r="AM297" i="18"/>
  <c r="AL297" i="18"/>
  <c r="AK297" i="18"/>
  <c r="AJ297" i="18"/>
  <c r="AI297" i="18"/>
  <c r="AH297" i="18"/>
  <c r="AG297" i="18"/>
  <c r="BF297" i="18" s="1"/>
  <c r="AF297" i="18"/>
  <c r="AE297" i="18"/>
  <c r="AD297" i="18"/>
  <c r="AC297" i="18"/>
  <c r="AB297" i="18"/>
  <c r="AA297" i="18"/>
  <c r="Z297" i="18"/>
  <c r="Y297" i="18"/>
  <c r="X297" i="18"/>
  <c r="W297" i="18"/>
  <c r="V297" i="18"/>
  <c r="U297" i="18"/>
  <c r="T297" i="18"/>
  <c r="S297" i="18"/>
  <c r="R297" i="18"/>
  <c r="Q297" i="18"/>
  <c r="P297" i="18"/>
  <c r="O297" i="18"/>
  <c r="N297" i="18"/>
  <c r="M297" i="18"/>
  <c r="L297" i="18"/>
  <c r="K297" i="18"/>
  <c r="J297" i="18"/>
  <c r="H297" i="18"/>
  <c r="F297" i="18"/>
  <c r="E297" i="18"/>
  <c r="AX296" i="18"/>
  <c r="AW296" i="18"/>
  <c r="AV296" i="18"/>
  <c r="AU296" i="18"/>
  <c r="AT296" i="18"/>
  <c r="AS296" i="18"/>
  <c r="AR296" i="18"/>
  <c r="BK296" i="18" s="1"/>
  <c r="AQ296" i="18"/>
  <c r="AP296" i="18"/>
  <c r="AO296" i="18"/>
  <c r="AN296" i="18"/>
  <c r="AM296" i="18"/>
  <c r="BL296" i="18" s="1"/>
  <c r="AL296" i="18"/>
  <c r="AK296" i="18"/>
  <c r="AJ296" i="18"/>
  <c r="AI296" i="18"/>
  <c r="AH296" i="18"/>
  <c r="AG296" i="18"/>
  <c r="AF296" i="18"/>
  <c r="AE296" i="18"/>
  <c r="AD296" i="18"/>
  <c r="AC296" i="18"/>
  <c r="AB296" i="18"/>
  <c r="AA296" i="18"/>
  <c r="Z296" i="18"/>
  <c r="Y296" i="18"/>
  <c r="X296" i="18"/>
  <c r="W296" i="18"/>
  <c r="V296" i="18"/>
  <c r="U296" i="18"/>
  <c r="T296" i="18"/>
  <c r="S296" i="18"/>
  <c r="R296" i="18"/>
  <c r="Q296" i="18"/>
  <c r="P296" i="18"/>
  <c r="O296" i="18"/>
  <c r="N296" i="18"/>
  <c r="M296" i="18"/>
  <c r="L296" i="18"/>
  <c r="K296" i="18"/>
  <c r="J296" i="18"/>
  <c r="H296" i="18"/>
  <c r="F296" i="18"/>
  <c r="E296" i="18"/>
  <c r="AX295" i="18"/>
  <c r="AW295" i="18"/>
  <c r="AV295" i="18"/>
  <c r="AU295" i="18"/>
  <c r="AT295" i="18"/>
  <c r="AS295" i="18"/>
  <c r="AR295" i="18"/>
  <c r="AQ295" i="18"/>
  <c r="AP295" i="18"/>
  <c r="BI295" i="18" s="1"/>
  <c r="AO295" i="18"/>
  <c r="BH295" i="18" s="1"/>
  <c r="AN295" i="18"/>
  <c r="BG295" i="18" s="1"/>
  <c r="AM295" i="18"/>
  <c r="AL295" i="18"/>
  <c r="AK295" i="18"/>
  <c r="AJ295" i="18"/>
  <c r="AI295" i="18"/>
  <c r="AH295" i="18"/>
  <c r="AG295" i="18"/>
  <c r="AF295" i="18"/>
  <c r="AE295" i="18"/>
  <c r="AD295" i="18"/>
  <c r="AC295" i="18"/>
  <c r="AB295" i="18"/>
  <c r="AA295" i="18"/>
  <c r="Z295" i="18"/>
  <c r="Y295" i="18"/>
  <c r="X295" i="18"/>
  <c r="W295" i="18"/>
  <c r="V295" i="18"/>
  <c r="U295" i="18"/>
  <c r="T295" i="18"/>
  <c r="S295" i="18"/>
  <c r="R295" i="18"/>
  <c r="Q295" i="18"/>
  <c r="P295" i="18"/>
  <c r="O295" i="18"/>
  <c r="N295" i="18"/>
  <c r="M295" i="18"/>
  <c r="L295" i="18"/>
  <c r="K295" i="18"/>
  <c r="J295" i="18"/>
  <c r="H295" i="18"/>
  <c r="F295" i="18"/>
  <c r="E295" i="18"/>
  <c r="AX294" i="18"/>
  <c r="AW294" i="18"/>
  <c r="AV294" i="18"/>
  <c r="AU294" i="18"/>
  <c r="AT294" i="18"/>
  <c r="AS294" i="18"/>
  <c r="AR294" i="18"/>
  <c r="AQ294" i="18"/>
  <c r="AP294" i="18"/>
  <c r="AO294" i="18"/>
  <c r="AN294" i="18"/>
  <c r="AM294" i="18"/>
  <c r="BL294" i="18" s="1"/>
  <c r="AL294" i="18"/>
  <c r="AK294" i="18"/>
  <c r="AJ294" i="18"/>
  <c r="AI294" i="18"/>
  <c r="AH294" i="18"/>
  <c r="AG294" i="18"/>
  <c r="AF294" i="18"/>
  <c r="AE294" i="18"/>
  <c r="AD294" i="18"/>
  <c r="AC294" i="18"/>
  <c r="AB294" i="18"/>
  <c r="AA294" i="18"/>
  <c r="Z294" i="18"/>
  <c r="Y294" i="18"/>
  <c r="X294" i="18"/>
  <c r="W294" i="18"/>
  <c r="V294" i="18"/>
  <c r="U294" i="18"/>
  <c r="T294" i="18"/>
  <c r="S294" i="18"/>
  <c r="R294" i="18"/>
  <c r="Q294" i="18"/>
  <c r="P294" i="18"/>
  <c r="O294" i="18"/>
  <c r="N294" i="18"/>
  <c r="M294" i="18"/>
  <c r="L294" i="18"/>
  <c r="K294" i="18"/>
  <c r="J294" i="18"/>
  <c r="H294" i="18"/>
  <c r="F294" i="18"/>
  <c r="E294" i="18"/>
  <c r="AX293" i="18"/>
  <c r="AW293" i="18"/>
  <c r="AV293" i="18"/>
  <c r="AU293" i="18"/>
  <c r="AT293" i="18"/>
  <c r="AS293" i="18"/>
  <c r="AR293" i="18"/>
  <c r="AQ293" i="18"/>
  <c r="BJ293" i="18" s="1"/>
  <c r="AP293" i="18"/>
  <c r="BI293" i="18" s="1"/>
  <c r="AO293" i="18"/>
  <c r="BH293" i="18" s="1"/>
  <c r="AN293" i="18"/>
  <c r="BG293" i="18" s="1"/>
  <c r="AM293" i="18"/>
  <c r="AL293" i="18"/>
  <c r="AK293" i="18"/>
  <c r="AJ293" i="18"/>
  <c r="AI293" i="18"/>
  <c r="AH293" i="18"/>
  <c r="AG293" i="18"/>
  <c r="AF293" i="18"/>
  <c r="AE293" i="18"/>
  <c r="AD293" i="18"/>
  <c r="AC293" i="18"/>
  <c r="AB293" i="18"/>
  <c r="AA293" i="18"/>
  <c r="Z293" i="18"/>
  <c r="Y293" i="18"/>
  <c r="X293" i="18"/>
  <c r="W293" i="18"/>
  <c r="V293" i="18"/>
  <c r="U293" i="18"/>
  <c r="T293" i="18"/>
  <c r="S293" i="18"/>
  <c r="R293" i="18"/>
  <c r="Q293" i="18"/>
  <c r="P293" i="18"/>
  <c r="O293" i="18"/>
  <c r="N293" i="18"/>
  <c r="M293" i="18"/>
  <c r="L293" i="18"/>
  <c r="K293" i="18"/>
  <c r="J293" i="18"/>
  <c r="H293" i="18"/>
  <c r="F293" i="18"/>
  <c r="E293" i="18"/>
  <c r="AX292" i="18"/>
  <c r="AW292" i="18"/>
  <c r="AV292" i="18"/>
  <c r="AU292" i="18"/>
  <c r="BD292" i="18" s="1"/>
  <c r="AT292" i="18"/>
  <c r="AS292" i="18"/>
  <c r="AR292" i="18"/>
  <c r="BK292" i="18" s="1"/>
  <c r="AQ292" i="18"/>
  <c r="AP292" i="18"/>
  <c r="AO292" i="18"/>
  <c r="AN292" i="18"/>
  <c r="AM292" i="18"/>
  <c r="BL292" i="18" s="1"/>
  <c r="AL292" i="18"/>
  <c r="AK292" i="18"/>
  <c r="AJ292" i="18"/>
  <c r="AI292" i="18"/>
  <c r="AH292" i="18"/>
  <c r="AG292" i="18"/>
  <c r="AF292" i="18"/>
  <c r="AE292" i="18"/>
  <c r="AD292" i="18"/>
  <c r="AC292" i="18"/>
  <c r="AB292" i="18"/>
  <c r="AA292" i="18"/>
  <c r="Z292" i="18"/>
  <c r="Y292" i="18"/>
  <c r="X292" i="18"/>
  <c r="W292" i="18"/>
  <c r="V292" i="18"/>
  <c r="U292" i="18"/>
  <c r="T292" i="18"/>
  <c r="S292" i="18"/>
  <c r="R292" i="18"/>
  <c r="Q292" i="18"/>
  <c r="P292" i="18"/>
  <c r="O292" i="18"/>
  <c r="N292" i="18"/>
  <c r="M292" i="18"/>
  <c r="L292" i="18"/>
  <c r="K292" i="18"/>
  <c r="J292" i="18"/>
  <c r="H292" i="18"/>
  <c r="F292" i="18"/>
  <c r="E292" i="18"/>
  <c r="AX291" i="18"/>
  <c r="AW291" i="18"/>
  <c r="AV291" i="18"/>
  <c r="AU291" i="18"/>
  <c r="AT291" i="18"/>
  <c r="AS291" i="18"/>
  <c r="AR291" i="18"/>
  <c r="AQ291" i="18"/>
  <c r="BJ291" i="18" s="1"/>
  <c r="AP291" i="18"/>
  <c r="BI291" i="18" s="1"/>
  <c r="AO291" i="18"/>
  <c r="BH291" i="18" s="1"/>
  <c r="AN291" i="18"/>
  <c r="BG291" i="18" s="1"/>
  <c r="AM291" i="18"/>
  <c r="AL291" i="18"/>
  <c r="AK291" i="18"/>
  <c r="AJ291" i="18"/>
  <c r="AI291" i="18"/>
  <c r="AH291" i="18"/>
  <c r="AG291" i="18"/>
  <c r="BF291" i="18" s="1"/>
  <c r="AF291" i="18"/>
  <c r="AE291" i="18"/>
  <c r="AD291" i="18"/>
  <c r="AC291" i="18"/>
  <c r="AB291" i="18"/>
  <c r="AA291" i="18"/>
  <c r="Z291" i="18"/>
  <c r="Y291" i="18"/>
  <c r="X291" i="18"/>
  <c r="W291" i="18"/>
  <c r="V291" i="18"/>
  <c r="U291" i="18"/>
  <c r="T291" i="18"/>
  <c r="S291" i="18"/>
  <c r="R291" i="18"/>
  <c r="Q291" i="18"/>
  <c r="P291" i="18"/>
  <c r="O291" i="18"/>
  <c r="N291" i="18"/>
  <c r="M291" i="18"/>
  <c r="L291" i="18"/>
  <c r="K291" i="18"/>
  <c r="J291" i="18"/>
  <c r="H291" i="18"/>
  <c r="F291" i="18"/>
  <c r="E291" i="18"/>
  <c r="AX290" i="18"/>
  <c r="AW290" i="18"/>
  <c r="AV290" i="18"/>
  <c r="AU290" i="18"/>
  <c r="BD290" i="18" s="1"/>
  <c r="AT290" i="18"/>
  <c r="AS290" i="18"/>
  <c r="AR290" i="18"/>
  <c r="BK290" i="18" s="1"/>
  <c r="AQ290" i="18"/>
  <c r="AP290" i="18"/>
  <c r="AO290" i="18"/>
  <c r="AN290" i="18"/>
  <c r="AM290" i="18"/>
  <c r="AL290" i="18"/>
  <c r="AK290" i="18"/>
  <c r="AJ290" i="18"/>
  <c r="AI290" i="18"/>
  <c r="AH290" i="18"/>
  <c r="AG290" i="18"/>
  <c r="AF290" i="18"/>
  <c r="AE290" i="18"/>
  <c r="AD290" i="18"/>
  <c r="AC290" i="18"/>
  <c r="AB290" i="18"/>
  <c r="AA290" i="18"/>
  <c r="Z290" i="18"/>
  <c r="Y290" i="18"/>
  <c r="X290" i="18"/>
  <c r="W290" i="18"/>
  <c r="V290" i="18"/>
  <c r="U290" i="18"/>
  <c r="T290" i="18"/>
  <c r="S290" i="18"/>
  <c r="R290" i="18"/>
  <c r="Q290" i="18"/>
  <c r="P290" i="18"/>
  <c r="O290" i="18"/>
  <c r="N290" i="18"/>
  <c r="M290" i="18"/>
  <c r="L290" i="18"/>
  <c r="K290" i="18"/>
  <c r="J290" i="18"/>
  <c r="H290" i="18"/>
  <c r="F290" i="18"/>
  <c r="E290" i="18"/>
  <c r="AX289" i="18"/>
  <c r="AW289" i="18"/>
  <c r="AV289" i="18"/>
  <c r="AU289" i="18"/>
  <c r="AT289" i="18"/>
  <c r="AS289" i="18"/>
  <c r="AR289" i="18"/>
  <c r="AQ289" i="18"/>
  <c r="AP289" i="18"/>
  <c r="AO289" i="18"/>
  <c r="AN289" i="18"/>
  <c r="BG289" i="18" s="1"/>
  <c r="AM289" i="18"/>
  <c r="AL289" i="18"/>
  <c r="AK289" i="18"/>
  <c r="AJ289" i="18"/>
  <c r="AI289" i="18"/>
  <c r="AH289" i="18"/>
  <c r="AG289" i="18"/>
  <c r="BL289" i="18" s="1"/>
  <c r="AF289" i="18"/>
  <c r="AE289" i="18"/>
  <c r="AD289" i="18"/>
  <c r="AC289" i="18"/>
  <c r="AB289" i="18"/>
  <c r="AA289" i="18"/>
  <c r="Z289" i="18"/>
  <c r="Y289" i="18"/>
  <c r="X289" i="18"/>
  <c r="W289" i="18"/>
  <c r="V289" i="18"/>
  <c r="U289" i="18"/>
  <c r="T289" i="18"/>
  <c r="S289" i="18"/>
  <c r="R289" i="18"/>
  <c r="Q289" i="18"/>
  <c r="P289" i="18"/>
  <c r="O289" i="18"/>
  <c r="N289" i="18"/>
  <c r="M289" i="18"/>
  <c r="L289" i="18"/>
  <c r="K289" i="18"/>
  <c r="J289" i="18"/>
  <c r="H289" i="18"/>
  <c r="F289" i="18"/>
  <c r="E289" i="18"/>
  <c r="AX288" i="18"/>
  <c r="AW288" i="18"/>
  <c r="AV288" i="18"/>
  <c r="AU288" i="18"/>
  <c r="AT288" i="18"/>
  <c r="AS288" i="18"/>
  <c r="AR288" i="18"/>
  <c r="BK288" i="18" s="1"/>
  <c r="AQ288" i="18"/>
  <c r="AP288" i="18"/>
  <c r="AO288" i="18"/>
  <c r="AN288" i="18"/>
  <c r="AM288" i="18"/>
  <c r="AL288" i="18"/>
  <c r="AK288" i="18"/>
  <c r="AJ288" i="18"/>
  <c r="AI288" i="18"/>
  <c r="AH288" i="18"/>
  <c r="AG288" i="18"/>
  <c r="AF288" i="18"/>
  <c r="AE288" i="18"/>
  <c r="AD288" i="18"/>
  <c r="AC288" i="18"/>
  <c r="AB288" i="18"/>
  <c r="AA288" i="18"/>
  <c r="Z288" i="18"/>
  <c r="Y288" i="18"/>
  <c r="X288" i="18"/>
  <c r="W288" i="18"/>
  <c r="V288" i="18"/>
  <c r="U288" i="18"/>
  <c r="T288" i="18"/>
  <c r="S288" i="18"/>
  <c r="R288" i="18"/>
  <c r="Q288" i="18"/>
  <c r="P288" i="18"/>
  <c r="O288" i="18"/>
  <c r="N288" i="18"/>
  <c r="M288" i="18"/>
  <c r="L288" i="18"/>
  <c r="K288" i="18"/>
  <c r="J288" i="18"/>
  <c r="H288" i="18"/>
  <c r="F288" i="18"/>
  <c r="E288" i="18"/>
  <c r="AX287" i="18"/>
  <c r="AW287" i="18"/>
  <c r="AV287" i="18"/>
  <c r="AU287" i="18"/>
  <c r="AT287" i="18"/>
  <c r="AS287" i="18"/>
  <c r="AR287" i="18"/>
  <c r="AQ287" i="18"/>
  <c r="AP287" i="18"/>
  <c r="BI287" i="18" s="1"/>
  <c r="AO287" i="18"/>
  <c r="BH287" i="18" s="1"/>
  <c r="AN287" i="18"/>
  <c r="BG287" i="18" s="1"/>
  <c r="AM287" i="18"/>
  <c r="AL287" i="18"/>
  <c r="AK287" i="18"/>
  <c r="AJ287" i="18"/>
  <c r="AI287" i="18"/>
  <c r="AH287" i="18"/>
  <c r="AG287" i="18"/>
  <c r="BF287" i="18" s="1"/>
  <c r="AF287" i="18"/>
  <c r="AE287" i="18"/>
  <c r="AD287" i="18"/>
  <c r="AC287" i="18"/>
  <c r="AB287" i="18"/>
  <c r="AA287" i="18"/>
  <c r="Z287" i="18"/>
  <c r="Y287" i="18"/>
  <c r="X287" i="18"/>
  <c r="W287" i="18"/>
  <c r="V287" i="18"/>
  <c r="U287" i="18"/>
  <c r="T287" i="18"/>
  <c r="S287" i="18"/>
  <c r="R287" i="18"/>
  <c r="Q287" i="18"/>
  <c r="P287" i="18"/>
  <c r="O287" i="18"/>
  <c r="N287" i="18"/>
  <c r="M287" i="18"/>
  <c r="L287" i="18"/>
  <c r="K287" i="18"/>
  <c r="J287" i="18"/>
  <c r="H287" i="18"/>
  <c r="F287" i="18"/>
  <c r="E287" i="18"/>
  <c r="AX286" i="18"/>
  <c r="AW286" i="18"/>
  <c r="AV286" i="18"/>
  <c r="AU286" i="18"/>
  <c r="BD286" i="18" s="1"/>
  <c r="AT286" i="18"/>
  <c r="AS286" i="18"/>
  <c r="AR286" i="18"/>
  <c r="BK286" i="18" s="1"/>
  <c r="AQ286" i="18"/>
  <c r="AP286" i="18"/>
  <c r="AO286" i="18"/>
  <c r="AN286" i="18"/>
  <c r="AM286" i="18"/>
  <c r="AL286" i="18"/>
  <c r="AK286" i="18"/>
  <c r="AJ286" i="18"/>
  <c r="AI286" i="18"/>
  <c r="AH286" i="18"/>
  <c r="AG286" i="18"/>
  <c r="AF286" i="18"/>
  <c r="AE286" i="18"/>
  <c r="AD286" i="18"/>
  <c r="AC286" i="18"/>
  <c r="AB286" i="18"/>
  <c r="AA286" i="18"/>
  <c r="Z286" i="18"/>
  <c r="Y286" i="18"/>
  <c r="X286" i="18"/>
  <c r="W286" i="18"/>
  <c r="V286" i="18"/>
  <c r="U286" i="18"/>
  <c r="T286" i="18"/>
  <c r="S286" i="18"/>
  <c r="R286" i="18"/>
  <c r="Q286" i="18"/>
  <c r="P286" i="18"/>
  <c r="O286" i="18"/>
  <c r="N286" i="18"/>
  <c r="M286" i="18"/>
  <c r="L286" i="18"/>
  <c r="K286" i="18"/>
  <c r="J286" i="18"/>
  <c r="H286" i="18"/>
  <c r="F286" i="18"/>
  <c r="E286" i="18"/>
  <c r="AX285" i="18"/>
  <c r="AW285" i="18"/>
  <c r="AV285" i="18"/>
  <c r="AU285" i="18"/>
  <c r="AT285" i="18"/>
  <c r="AS285" i="18"/>
  <c r="AR285" i="18"/>
  <c r="AQ285" i="18"/>
  <c r="AP285" i="18"/>
  <c r="AO285" i="18"/>
  <c r="AN285" i="18"/>
  <c r="BG285" i="18" s="1"/>
  <c r="AM285" i="18"/>
  <c r="AL285" i="18"/>
  <c r="AK285" i="18"/>
  <c r="AJ285" i="18"/>
  <c r="AI285" i="18"/>
  <c r="AH285" i="18"/>
  <c r="AG285" i="18"/>
  <c r="BL285" i="18" s="1"/>
  <c r="AF285" i="18"/>
  <c r="AE285" i="18"/>
  <c r="AD285" i="18"/>
  <c r="AC285" i="18"/>
  <c r="AB285" i="18"/>
  <c r="AA285" i="18"/>
  <c r="Z285" i="18"/>
  <c r="Y285" i="18"/>
  <c r="X285" i="18"/>
  <c r="W285" i="18"/>
  <c r="V285" i="18"/>
  <c r="U285" i="18"/>
  <c r="T285" i="18"/>
  <c r="S285" i="18"/>
  <c r="R285" i="18"/>
  <c r="Q285" i="18"/>
  <c r="P285" i="18"/>
  <c r="O285" i="18"/>
  <c r="N285" i="18"/>
  <c r="M285" i="18"/>
  <c r="L285" i="18"/>
  <c r="K285" i="18"/>
  <c r="J285" i="18"/>
  <c r="H285" i="18"/>
  <c r="F285" i="18"/>
  <c r="E285" i="18"/>
  <c r="AX284" i="18"/>
  <c r="AW284" i="18"/>
  <c r="AV284" i="18"/>
  <c r="AU284" i="18"/>
  <c r="AT284" i="18"/>
  <c r="AS284" i="18"/>
  <c r="AR284" i="18"/>
  <c r="BK284" i="18" s="1"/>
  <c r="AQ284" i="18"/>
  <c r="AP284" i="18"/>
  <c r="AO284" i="18"/>
  <c r="AN284" i="18"/>
  <c r="AM284" i="18"/>
  <c r="BL284" i="18" s="1"/>
  <c r="AL284" i="18"/>
  <c r="AK284" i="18"/>
  <c r="AJ284" i="18"/>
  <c r="AI284" i="18"/>
  <c r="AH284" i="18"/>
  <c r="AG284" i="18"/>
  <c r="AF284" i="18"/>
  <c r="AE284" i="18"/>
  <c r="AD284" i="18"/>
  <c r="AC284" i="18"/>
  <c r="AB284" i="18"/>
  <c r="AA284" i="18"/>
  <c r="Z284" i="18"/>
  <c r="Y284" i="18"/>
  <c r="X284" i="18"/>
  <c r="W284" i="18"/>
  <c r="V284" i="18"/>
  <c r="U284" i="18"/>
  <c r="T284" i="18"/>
  <c r="S284" i="18"/>
  <c r="R284" i="18"/>
  <c r="Q284" i="18"/>
  <c r="P284" i="18"/>
  <c r="O284" i="18"/>
  <c r="N284" i="18"/>
  <c r="M284" i="18"/>
  <c r="L284" i="18"/>
  <c r="K284" i="18"/>
  <c r="J284" i="18"/>
  <c r="H284" i="18"/>
  <c r="F284" i="18"/>
  <c r="E284" i="18"/>
  <c r="AX281" i="18"/>
  <c r="AW281" i="18"/>
  <c r="AV281" i="18"/>
  <c r="AU281" i="18"/>
  <c r="BD281" i="18" s="1"/>
  <c r="AT281" i="18"/>
  <c r="AS281" i="18"/>
  <c r="AR281" i="18"/>
  <c r="BK281" i="18" s="1"/>
  <c r="AQ281" i="18"/>
  <c r="BJ281" i="18" s="1"/>
  <c r="AP281" i="18"/>
  <c r="AO281" i="18"/>
  <c r="AN281" i="18"/>
  <c r="AM281" i="18"/>
  <c r="AL281" i="18"/>
  <c r="AK281" i="18"/>
  <c r="AJ281" i="18"/>
  <c r="AI281" i="18"/>
  <c r="AH281" i="18"/>
  <c r="AG281" i="18"/>
  <c r="AF281" i="18"/>
  <c r="AE281" i="18"/>
  <c r="AD281" i="18"/>
  <c r="AC281" i="18"/>
  <c r="AB281" i="18"/>
  <c r="AA281" i="18"/>
  <c r="Z281" i="18"/>
  <c r="Y281" i="18"/>
  <c r="X281" i="18"/>
  <c r="W281" i="18"/>
  <c r="V281" i="18"/>
  <c r="U281" i="18"/>
  <c r="T281" i="18"/>
  <c r="S281" i="18"/>
  <c r="R281" i="18"/>
  <c r="Q281" i="18"/>
  <c r="P281" i="18"/>
  <c r="O281" i="18"/>
  <c r="N281" i="18"/>
  <c r="M281" i="18"/>
  <c r="L281" i="18"/>
  <c r="K281" i="18"/>
  <c r="J281" i="18"/>
  <c r="H281" i="18"/>
  <c r="F281" i="18"/>
  <c r="E281" i="18"/>
  <c r="AX280" i="18"/>
  <c r="AW280" i="18"/>
  <c r="AV280" i="18"/>
  <c r="AU280" i="18"/>
  <c r="BD280" i="18" s="1"/>
  <c r="AT280" i="18"/>
  <c r="AS280" i="18"/>
  <c r="AR280" i="18"/>
  <c r="AQ280" i="18"/>
  <c r="BJ280" i="18" s="1"/>
  <c r="AP280" i="18"/>
  <c r="AO280" i="18"/>
  <c r="AN280" i="18"/>
  <c r="BG280" i="18" s="1"/>
  <c r="AM280" i="18"/>
  <c r="BL280" i="18" s="1"/>
  <c r="AL280" i="18"/>
  <c r="AK280" i="18"/>
  <c r="AJ280" i="18"/>
  <c r="AI280" i="18"/>
  <c r="AH280" i="18"/>
  <c r="AG280" i="18"/>
  <c r="AF280" i="18"/>
  <c r="AE280" i="18"/>
  <c r="AD280" i="18"/>
  <c r="AC280" i="18"/>
  <c r="AB280" i="18"/>
  <c r="AA280" i="18"/>
  <c r="Z280" i="18"/>
  <c r="Y280" i="18"/>
  <c r="X280" i="18"/>
  <c r="W280" i="18"/>
  <c r="V280" i="18"/>
  <c r="U280" i="18"/>
  <c r="T280" i="18"/>
  <c r="S280" i="18"/>
  <c r="R280" i="18"/>
  <c r="Q280" i="18"/>
  <c r="P280" i="18"/>
  <c r="O280" i="18"/>
  <c r="N280" i="18"/>
  <c r="M280" i="18"/>
  <c r="L280" i="18"/>
  <c r="K280" i="18"/>
  <c r="J280" i="18"/>
  <c r="H280" i="18"/>
  <c r="F280" i="18"/>
  <c r="E280" i="18"/>
  <c r="AX279" i="18"/>
  <c r="AW279" i="18"/>
  <c r="AV279" i="18"/>
  <c r="AU279" i="18"/>
  <c r="AT279" i="18"/>
  <c r="AS279" i="18"/>
  <c r="AR279" i="18"/>
  <c r="BK279" i="18" s="1"/>
  <c r="AQ279" i="18"/>
  <c r="BJ279" i="18" s="1"/>
  <c r="AP279" i="18"/>
  <c r="AO279" i="18"/>
  <c r="AN279" i="18"/>
  <c r="AM279" i="18"/>
  <c r="AL279" i="18"/>
  <c r="AK279" i="18"/>
  <c r="AJ279" i="18"/>
  <c r="AI279" i="18"/>
  <c r="AH279" i="18"/>
  <c r="AG279" i="18"/>
  <c r="AF279" i="18"/>
  <c r="AE279" i="18"/>
  <c r="AD279" i="18"/>
  <c r="AC279" i="18"/>
  <c r="AB279" i="18"/>
  <c r="AA279" i="18"/>
  <c r="Z279" i="18"/>
  <c r="Y279" i="18"/>
  <c r="X279" i="18"/>
  <c r="W279" i="18"/>
  <c r="V279" i="18"/>
  <c r="U279" i="18"/>
  <c r="T279" i="18"/>
  <c r="S279" i="18"/>
  <c r="R279" i="18"/>
  <c r="Q279" i="18"/>
  <c r="P279" i="18"/>
  <c r="O279" i="18"/>
  <c r="N279" i="18"/>
  <c r="M279" i="18"/>
  <c r="L279" i="18"/>
  <c r="K279" i="18"/>
  <c r="J279" i="18"/>
  <c r="H279" i="18"/>
  <c r="F279" i="18"/>
  <c r="E279" i="18"/>
  <c r="AX278" i="18"/>
  <c r="AW278" i="18"/>
  <c r="AV278" i="18"/>
  <c r="AU278" i="18"/>
  <c r="AT278" i="18"/>
  <c r="AS278" i="18"/>
  <c r="AR278" i="18"/>
  <c r="AQ278" i="18"/>
  <c r="AP278" i="18"/>
  <c r="BI278" i="18" s="1"/>
  <c r="AO278" i="18"/>
  <c r="AN278" i="18"/>
  <c r="AM278" i="18"/>
  <c r="BL278" i="18" s="1"/>
  <c r="AL278" i="18"/>
  <c r="AK278" i="18"/>
  <c r="AJ278" i="18"/>
  <c r="AI278" i="18"/>
  <c r="AH278" i="18"/>
  <c r="AG278" i="18"/>
  <c r="AF278" i="18"/>
  <c r="AE278" i="18"/>
  <c r="AD278" i="18"/>
  <c r="AC278" i="18"/>
  <c r="AB278" i="18"/>
  <c r="AA278" i="18"/>
  <c r="Z278" i="18"/>
  <c r="Y278" i="18"/>
  <c r="X278" i="18"/>
  <c r="W278" i="18"/>
  <c r="V278" i="18"/>
  <c r="U278" i="18"/>
  <c r="T278" i="18"/>
  <c r="S278" i="18"/>
  <c r="R278" i="18"/>
  <c r="Q278" i="18"/>
  <c r="P278" i="18"/>
  <c r="O278" i="18"/>
  <c r="N278" i="18"/>
  <c r="M278" i="18"/>
  <c r="L278" i="18"/>
  <c r="K278" i="18"/>
  <c r="J278" i="18"/>
  <c r="H278" i="18"/>
  <c r="F278" i="18"/>
  <c r="E278" i="18"/>
  <c r="AX277" i="18"/>
  <c r="AW277" i="18"/>
  <c r="AV277" i="18"/>
  <c r="AU277" i="18"/>
  <c r="AT277" i="18"/>
  <c r="AS277" i="18"/>
  <c r="AR277" i="18"/>
  <c r="AQ277" i="18"/>
  <c r="BJ277" i="18" s="1"/>
  <c r="AP277" i="18"/>
  <c r="AO277" i="18"/>
  <c r="AN277" i="18"/>
  <c r="AM277" i="18"/>
  <c r="BL277" i="18" s="1"/>
  <c r="AL277" i="18"/>
  <c r="AK277" i="18"/>
  <c r="AJ277" i="18"/>
  <c r="AI277" i="18"/>
  <c r="AH277" i="18"/>
  <c r="AG277" i="18"/>
  <c r="AF277" i="18"/>
  <c r="AE277" i="18"/>
  <c r="AD277" i="18"/>
  <c r="AC277" i="18"/>
  <c r="AB277" i="18"/>
  <c r="AA277" i="18"/>
  <c r="Z277" i="18"/>
  <c r="Y277" i="18"/>
  <c r="X277" i="18"/>
  <c r="W277" i="18"/>
  <c r="V277" i="18"/>
  <c r="U277" i="18"/>
  <c r="T277" i="18"/>
  <c r="S277" i="18"/>
  <c r="R277" i="18"/>
  <c r="Q277" i="18"/>
  <c r="P277" i="18"/>
  <c r="O277" i="18"/>
  <c r="N277" i="18"/>
  <c r="M277" i="18"/>
  <c r="L277" i="18"/>
  <c r="K277" i="18"/>
  <c r="J277" i="18"/>
  <c r="H277" i="18"/>
  <c r="F277" i="18"/>
  <c r="E277" i="18"/>
  <c r="AX276" i="18"/>
  <c r="AW276" i="18"/>
  <c r="AV276" i="18"/>
  <c r="AU276" i="18"/>
  <c r="BD276" i="18" s="1"/>
  <c r="AT276" i="18"/>
  <c r="AS276" i="18"/>
  <c r="AR276" i="18"/>
  <c r="AQ276" i="18"/>
  <c r="BJ276" i="18" s="1"/>
  <c r="AP276" i="18"/>
  <c r="BI276" i="18" s="1"/>
  <c r="AO276" i="18"/>
  <c r="AN276" i="18"/>
  <c r="AM276" i="18"/>
  <c r="AL276" i="18"/>
  <c r="AK276" i="18"/>
  <c r="AJ276" i="18"/>
  <c r="AI276" i="18"/>
  <c r="AH276" i="18"/>
  <c r="AG276" i="18"/>
  <c r="AF276" i="18"/>
  <c r="AE276" i="18"/>
  <c r="AD276" i="18"/>
  <c r="AC276" i="18"/>
  <c r="AB276" i="18"/>
  <c r="AA276" i="18"/>
  <c r="Z276" i="18"/>
  <c r="Y276" i="18"/>
  <c r="X276" i="18"/>
  <c r="W276" i="18"/>
  <c r="V276" i="18"/>
  <c r="U276" i="18"/>
  <c r="T276" i="18"/>
  <c r="S276" i="18"/>
  <c r="R276" i="18"/>
  <c r="Q276" i="18"/>
  <c r="P276" i="18"/>
  <c r="O276" i="18"/>
  <c r="N276" i="18"/>
  <c r="M276" i="18"/>
  <c r="L276" i="18"/>
  <c r="K276" i="18"/>
  <c r="J276" i="18"/>
  <c r="H276" i="18"/>
  <c r="F276" i="18"/>
  <c r="E276" i="18"/>
  <c r="AX275" i="18"/>
  <c r="AW275" i="18"/>
  <c r="AV275" i="18"/>
  <c r="AU275" i="18"/>
  <c r="AT275" i="18"/>
  <c r="AS275" i="18"/>
  <c r="AR275" i="18"/>
  <c r="BK275" i="18" s="1"/>
  <c r="AQ275" i="18"/>
  <c r="BJ275" i="18" s="1"/>
  <c r="AP275" i="18"/>
  <c r="AO275" i="18"/>
  <c r="AN275" i="18"/>
  <c r="AM275" i="18"/>
  <c r="AL275" i="18"/>
  <c r="AK275" i="18"/>
  <c r="AJ275" i="18"/>
  <c r="AI275" i="18"/>
  <c r="AH275" i="18"/>
  <c r="AG275" i="18"/>
  <c r="AF275" i="18"/>
  <c r="AE275" i="18"/>
  <c r="AD275" i="18"/>
  <c r="AC275" i="18"/>
  <c r="AB275" i="18"/>
  <c r="AA275" i="18"/>
  <c r="Z275" i="18"/>
  <c r="Y275" i="18"/>
  <c r="X275" i="18"/>
  <c r="W275" i="18"/>
  <c r="V275" i="18"/>
  <c r="U275" i="18"/>
  <c r="T275" i="18"/>
  <c r="S275" i="18"/>
  <c r="R275" i="18"/>
  <c r="Q275" i="18"/>
  <c r="P275" i="18"/>
  <c r="O275" i="18"/>
  <c r="N275" i="18"/>
  <c r="M275" i="18"/>
  <c r="L275" i="18"/>
  <c r="K275" i="18"/>
  <c r="J275" i="18"/>
  <c r="H275" i="18"/>
  <c r="F275" i="18"/>
  <c r="E275" i="18"/>
  <c r="AX274" i="18"/>
  <c r="AW274" i="18"/>
  <c r="AV274" i="18"/>
  <c r="AU274" i="18"/>
  <c r="BD274" i="18" s="1"/>
  <c r="AT274" i="18"/>
  <c r="AS274" i="18"/>
  <c r="AR274" i="18"/>
  <c r="AQ274" i="18"/>
  <c r="AP274" i="18"/>
  <c r="AO274" i="18"/>
  <c r="AN274" i="18"/>
  <c r="BG274" i="18" s="1"/>
  <c r="AM274" i="18"/>
  <c r="BL274" i="18" s="1"/>
  <c r="AL274" i="18"/>
  <c r="AK274" i="18"/>
  <c r="AJ274" i="18"/>
  <c r="AI274" i="18"/>
  <c r="AH274" i="18"/>
  <c r="AG274" i="18"/>
  <c r="AF274" i="18"/>
  <c r="AE274" i="18"/>
  <c r="AD274" i="18"/>
  <c r="AC274" i="18"/>
  <c r="AB274" i="18"/>
  <c r="AA274" i="18"/>
  <c r="Z274" i="18"/>
  <c r="Y274" i="18"/>
  <c r="X274" i="18"/>
  <c r="W274" i="18"/>
  <c r="V274" i="18"/>
  <c r="U274" i="18"/>
  <c r="T274" i="18"/>
  <c r="S274" i="18"/>
  <c r="R274" i="18"/>
  <c r="Q274" i="18"/>
  <c r="P274" i="18"/>
  <c r="O274" i="18"/>
  <c r="N274" i="18"/>
  <c r="M274" i="18"/>
  <c r="L274" i="18"/>
  <c r="K274" i="18"/>
  <c r="J274" i="18"/>
  <c r="H274" i="18"/>
  <c r="F274" i="18"/>
  <c r="E274" i="18"/>
  <c r="AX273" i="18"/>
  <c r="AW273" i="18"/>
  <c r="AV273" i="18"/>
  <c r="AU273" i="18"/>
  <c r="AT273" i="18"/>
  <c r="AS273" i="18"/>
  <c r="AR273" i="18"/>
  <c r="BK273" i="18" s="1"/>
  <c r="AQ273" i="18"/>
  <c r="BJ273" i="18" s="1"/>
  <c r="AP273" i="18"/>
  <c r="AO273" i="18"/>
  <c r="AN273" i="18"/>
  <c r="AM273" i="18"/>
  <c r="AL273" i="18"/>
  <c r="AK273" i="18"/>
  <c r="AJ273" i="18"/>
  <c r="AI273" i="18"/>
  <c r="AH273" i="18"/>
  <c r="AG273" i="18"/>
  <c r="AF273" i="18"/>
  <c r="AE273" i="18"/>
  <c r="AD273" i="18"/>
  <c r="AC273" i="18"/>
  <c r="AB273" i="18"/>
  <c r="AA273" i="18"/>
  <c r="Z273" i="18"/>
  <c r="Y273" i="18"/>
  <c r="X273" i="18"/>
  <c r="W273" i="18"/>
  <c r="V273" i="18"/>
  <c r="U273" i="18"/>
  <c r="T273" i="18"/>
  <c r="S273" i="18"/>
  <c r="R273" i="18"/>
  <c r="Q273" i="18"/>
  <c r="P273" i="18"/>
  <c r="O273" i="18"/>
  <c r="N273" i="18"/>
  <c r="M273" i="18"/>
  <c r="L273" i="18"/>
  <c r="K273" i="18"/>
  <c r="J273" i="18"/>
  <c r="H273" i="18"/>
  <c r="F273" i="18"/>
  <c r="E273" i="18"/>
  <c r="AX272" i="18"/>
  <c r="AW272" i="18"/>
  <c r="AV272" i="18"/>
  <c r="AU272" i="18"/>
  <c r="BD272" i="18" s="1"/>
  <c r="AT272" i="18"/>
  <c r="AS272" i="18"/>
  <c r="AR272" i="18"/>
  <c r="AQ272" i="18"/>
  <c r="AP272" i="18"/>
  <c r="BI272" i="18" s="1"/>
  <c r="AO272" i="18"/>
  <c r="AN272" i="18"/>
  <c r="BG272" i="18" s="1"/>
  <c r="AM272" i="18"/>
  <c r="AL272" i="18"/>
  <c r="AK272" i="18"/>
  <c r="AJ272" i="18"/>
  <c r="AI272" i="18"/>
  <c r="AH272" i="18"/>
  <c r="AG272" i="18"/>
  <c r="AF272" i="18"/>
  <c r="AE272" i="18"/>
  <c r="AD272" i="18"/>
  <c r="AC272" i="18"/>
  <c r="AB272" i="18"/>
  <c r="AA272" i="18"/>
  <c r="Z272" i="18"/>
  <c r="Y272" i="18"/>
  <c r="X272" i="18"/>
  <c r="W272" i="18"/>
  <c r="V272" i="18"/>
  <c r="U272" i="18"/>
  <c r="T272" i="18"/>
  <c r="S272" i="18"/>
  <c r="R272" i="18"/>
  <c r="Q272" i="18"/>
  <c r="P272" i="18"/>
  <c r="O272" i="18"/>
  <c r="N272" i="18"/>
  <c r="M272" i="18"/>
  <c r="L272" i="18"/>
  <c r="K272" i="18"/>
  <c r="J272" i="18"/>
  <c r="H272" i="18"/>
  <c r="F272" i="18"/>
  <c r="E272" i="18"/>
  <c r="AX271" i="18"/>
  <c r="AW271" i="18"/>
  <c r="AV271" i="18"/>
  <c r="AU271" i="18"/>
  <c r="AT271" i="18"/>
  <c r="AS271" i="18"/>
  <c r="AR271" i="18"/>
  <c r="BK271" i="18" s="1"/>
  <c r="AQ271" i="18"/>
  <c r="BJ271" i="18" s="1"/>
  <c r="AP271" i="18"/>
  <c r="AO271" i="18"/>
  <c r="AN271" i="18"/>
  <c r="AM271" i="18"/>
  <c r="AL271" i="18"/>
  <c r="AK271" i="18"/>
  <c r="AJ271" i="18"/>
  <c r="AI271" i="18"/>
  <c r="AH271" i="18"/>
  <c r="AG271" i="18"/>
  <c r="AF271" i="18"/>
  <c r="AE271" i="18"/>
  <c r="AD271" i="18"/>
  <c r="AC271" i="18"/>
  <c r="AB271" i="18"/>
  <c r="AA271" i="18"/>
  <c r="Z271" i="18"/>
  <c r="Y271" i="18"/>
  <c r="X271" i="18"/>
  <c r="W271" i="18"/>
  <c r="V271" i="18"/>
  <c r="U271" i="18"/>
  <c r="T271" i="18"/>
  <c r="S271" i="18"/>
  <c r="R271" i="18"/>
  <c r="Q271" i="18"/>
  <c r="P271" i="18"/>
  <c r="O271" i="18"/>
  <c r="N271" i="18"/>
  <c r="M271" i="18"/>
  <c r="L271" i="18"/>
  <c r="K271" i="18"/>
  <c r="J271" i="18"/>
  <c r="H271" i="18"/>
  <c r="F271" i="18"/>
  <c r="E271" i="18"/>
  <c r="AX270" i="18"/>
  <c r="AW270" i="18"/>
  <c r="AV270" i="18"/>
  <c r="AU270" i="18"/>
  <c r="BD270" i="18" s="1"/>
  <c r="AT270" i="18"/>
  <c r="AS270" i="18"/>
  <c r="AR270" i="18"/>
  <c r="AQ270" i="18"/>
  <c r="BJ270" i="18" s="1"/>
  <c r="AP270" i="18"/>
  <c r="BI270" i="18" s="1"/>
  <c r="AO270" i="18"/>
  <c r="AN270" i="18"/>
  <c r="BG270" i="18" s="1"/>
  <c r="AM270" i="18"/>
  <c r="BL270" i="18" s="1"/>
  <c r="AL270" i="18"/>
  <c r="AK270" i="18"/>
  <c r="AJ270" i="18"/>
  <c r="AI270" i="18"/>
  <c r="AH270" i="18"/>
  <c r="AG270" i="18"/>
  <c r="AF270" i="18"/>
  <c r="AE270" i="18"/>
  <c r="AD270" i="18"/>
  <c r="AC270" i="18"/>
  <c r="AB270" i="18"/>
  <c r="AA270" i="18"/>
  <c r="Z270" i="18"/>
  <c r="Y270" i="18"/>
  <c r="X270" i="18"/>
  <c r="W270" i="18"/>
  <c r="V270" i="18"/>
  <c r="U270" i="18"/>
  <c r="T270" i="18"/>
  <c r="S270" i="18"/>
  <c r="R270" i="18"/>
  <c r="Q270" i="18"/>
  <c r="P270" i="18"/>
  <c r="O270" i="18"/>
  <c r="N270" i="18"/>
  <c r="M270" i="18"/>
  <c r="L270" i="18"/>
  <c r="K270" i="18"/>
  <c r="J270" i="18"/>
  <c r="H270" i="18"/>
  <c r="F270" i="18"/>
  <c r="E270" i="18"/>
  <c r="AX269" i="18"/>
  <c r="AW269" i="18"/>
  <c r="AV269" i="18"/>
  <c r="AU269" i="18"/>
  <c r="BD269" i="18" s="1"/>
  <c r="AT269" i="18"/>
  <c r="AS269" i="18"/>
  <c r="AR269" i="18"/>
  <c r="AQ269" i="18"/>
  <c r="BJ269" i="18" s="1"/>
  <c r="AP269" i="18"/>
  <c r="AO269" i="18"/>
  <c r="AN269" i="18"/>
  <c r="AM269" i="18"/>
  <c r="AL269" i="18"/>
  <c r="AK269" i="18"/>
  <c r="AJ269" i="18"/>
  <c r="AI269" i="18"/>
  <c r="AH269" i="18"/>
  <c r="AG269" i="18"/>
  <c r="AF269" i="18"/>
  <c r="AE269" i="18"/>
  <c r="AD269" i="18"/>
  <c r="AC269" i="18"/>
  <c r="AB269" i="18"/>
  <c r="AA269" i="18"/>
  <c r="Z269" i="18"/>
  <c r="Y269" i="18"/>
  <c r="X269" i="18"/>
  <c r="W269" i="18"/>
  <c r="V269" i="18"/>
  <c r="U269" i="18"/>
  <c r="T269" i="18"/>
  <c r="S269" i="18"/>
  <c r="R269" i="18"/>
  <c r="Q269" i="18"/>
  <c r="P269" i="18"/>
  <c r="O269" i="18"/>
  <c r="N269" i="18"/>
  <c r="M269" i="18"/>
  <c r="L269" i="18"/>
  <c r="K269" i="18"/>
  <c r="J269" i="18"/>
  <c r="H269" i="18"/>
  <c r="F269" i="18"/>
  <c r="E269" i="18"/>
  <c r="AX268" i="18"/>
  <c r="AW268" i="18"/>
  <c r="AV268" i="18"/>
  <c r="AU268" i="18"/>
  <c r="BD268" i="18" s="1"/>
  <c r="AT268" i="18"/>
  <c r="AS268" i="18"/>
  <c r="AR268" i="18"/>
  <c r="AQ268" i="18"/>
  <c r="BJ268" i="18" s="1"/>
  <c r="AP268" i="18"/>
  <c r="BI268" i="18" s="1"/>
  <c r="AO268" i="18"/>
  <c r="AN268" i="18"/>
  <c r="BG268" i="18" s="1"/>
  <c r="AM268" i="18"/>
  <c r="AL268" i="18"/>
  <c r="AK268" i="18"/>
  <c r="AJ268" i="18"/>
  <c r="AI268" i="18"/>
  <c r="AH268" i="18"/>
  <c r="AG268" i="18"/>
  <c r="AF268" i="18"/>
  <c r="AE268" i="18"/>
  <c r="AD268" i="18"/>
  <c r="AC268" i="18"/>
  <c r="AB268" i="18"/>
  <c r="AA268" i="18"/>
  <c r="Z268" i="18"/>
  <c r="Y268" i="18"/>
  <c r="X268" i="18"/>
  <c r="W268" i="18"/>
  <c r="V268" i="18"/>
  <c r="U268" i="18"/>
  <c r="T268" i="18"/>
  <c r="S268" i="18"/>
  <c r="R268" i="18"/>
  <c r="Q268" i="18"/>
  <c r="P268" i="18"/>
  <c r="O268" i="18"/>
  <c r="N268" i="18"/>
  <c r="M268" i="18"/>
  <c r="L268" i="18"/>
  <c r="K268" i="18"/>
  <c r="J268" i="18"/>
  <c r="H268" i="18"/>
  <c r="F268" i="18"/>
  <c r="E268" i="18"/>
  <c r="AX267" i="18"/>
  <c r="AW267" i="18"/>
  <c r="AV267" i="18"/>
  <c r="AU267" i="18"/>
  <c r="BD267" i="18" s="1"/>
  <c r="AT267" i="18"/>
  <c r="AS267" i="18"/>
  <c r="AR267" i="18"/>
  <c r="AQ267" i="18"/>
  <c r="BJ267" i="18" s="1"/>
  <c r="AP267" i="18"/>
  <c r="AO267" i="18"/>
  <c r="AN267" i="18"/>
  <c r="AM267" i="18"/>
  <c r="AL267" i="18"/>
  <c r="AK267" i="18"/>
  <c r="AJ267" i="18"/>
  <c r="AI267" i="18"/>
  <c r="AH267" i="18"/>
  <c r="AG267" i="18"/>
  <c r="AF267" i="18"/>
  <c r="AE267" i="18"/>
  <c r="AD267" i="18"/>
  <c r="AC267" i="18"/>
  <c r="AB267" i="18"/>
  <c r="AA267" i="18"/>
  <c r="Z267" i="18"/>
  <c r="Y267" i="18"/>
  <c r="X267" i="18"/>
  <c r="W267" i="18"/>
  <c r="V267" i="18"/>
  <c r="U267" i="18"/>
  <c r="T267" i="18"/>
  <c r="S267" i="18"/>
  <c r="R267" i="18"/>
  <c r="Q267" i="18"/>
  <c r="P267" i="18"/>
  <c r="O267" i="18"/>
  <c r="N267" i="18"/>
  <c r="M267" i="18"/>
  <c r="L267" i="18"/>
  <c r="K267" i="18"/>
  <c r="J267" i="18"/>
  <c r="H267" i="18"/>
  <c r="F267" i="18"/>
  <c r="E267" i="18"/>
  <c r="AX266" i="18"/>
  <c r="AW266" i="18"/>
  <c r="AV266" i="18"/>
  <c r="AU266" i="18"/>
  <c r="BD266" i="18" s="1"/>
  <c r="AT266" i="18"/>
  <c r="AS266" i="18"/>
  <c r="AR266" i="18"/>
  <c r="AQ266" i="18"/>
  <c r="AP266" i="18"/>
  <c r="BI266" i="18" s="1"/>
  <c r="AO266" i="18"/>
  <c r="AN266" i="18"/>
  <c r="BG266" i="18" s="1"/>
  <c r="AM266" i="18"/>
  <c r="BL266" i="18" s="1"/>
  <c r="AL266" i="18"/>
  <c r="AK266" i="18"/>
  <c r="AJ266" i="18"/>
  <c r="AI266" i="18"/>
  <c r="AH266" i="18"/>
  <c r="AG266" i="18"/>
  <c r="AF266" i="18"/>
  <c r="AE266" i="18"/>
  <c r="AD266" i="18"/>
  <c r="AC266" i="18"/>
  <c r="AB266" i="18"/>
  <c r="AA266" i="18"/>
  <c r="Z266" i="18"/>
  <c r="Y266" i="18"/>
  <c r="X266" i="18"/>
  <c r="W266" i="18"/>
  <c r="V266" i="18"/>
  <c r="U266" i="18"/>
  <c r="T266" i="18"/>
  <c r="S266" i="18"/>
  <c r="R266" i="18"/>
  <c r="Q266" i="18"/>
  <c r="P266" i="18"/>
  <c r="O266" i="18"/>
  <c r="N266" i="18"/>
  <c r="M266" i="18"/>
  <c r="L266" i="18"/>
  <c r="K266" i="18"/>
  <c r="J266" i="18"/>
  <c r="H266" i="18"/>
  <c r="F266" i="18"/>
  <c r="E266" i="18"/>
  <c r="AX265" i="18"/>
  <c r="AW265" i="18"/>
  <c r="AV265" i="18"/>
  <c r="AU265" i="18"/>
  <c r="BD265" i="18" s="1"/>
  <c r="AT265" i="18"/>
  <c r="AS265" i="18"/>
  <c r="AR265" i="18"/>
  <c r="BK265" i="18" s="1"/>
  <c r="AQ265" i="18"/>
  <c r="BJ265" i="18" s="1"/>
  <c r="AP265" i="18"/>
  <c r="AO265" i="18"/>
  <c r="AN265" i="18"/>
  <c r="AM265" i="18"/>
  <c r="AL265" i="18"/>
  <c r="AK265" i="18"/>
  <c r="AJ265" i="18"/>
  <c r="AI265" i="18"/>
  <c r="AH265" i="18"/>
  <c r="AG265" i="18"/>
  <c r="AF265" i="18"/>
  <c r="AE265" i="18"/>
  <c r="AD265" i="18"/>
  <c r="AC265" i="18"/>
  <c r="AB265" i="18"/>
  <c r="AA265" i="18"/>
  <c r="Z265" i="18"/>
  <c r="Y265" i="18"/>
  <c r="X265" i="18"/>
  <c r="W265" i="18"/>
  <c r="V265" i="18"/>
  <c r="U265" i="18"/>
  <c r="T265" i="18"/>
  <c r="S265" i="18"/>
  <c r="R265" i="18"/>
  <c r="Q265" i="18"/>
  <c r="P265" i="18"/>
  <c r="O265" i="18"/>
  <c r="N265" i="18"/>
  <c r="M265" i="18"/>
  <c r="L265" i="18"/>
  <c r="K265" i="18"/>
  <c r="J265" i="18"/>
  <c r="H265" i="18"/>
  <c r="F265" i="18"/>
  <c r="E265" i="18"/>
  <c r="AX264" i="18"/>
  <c r="AW264" i="18"/>
  <c r="AV264" i="18"/>
  <c r="AU264" i="18"/>
  <c r="AT264" i="18"/>
  <c r="AS264" i="18"/>
  <c r="AR264" i="18"/>
  <c r="AQ264" i="18"/>
  <c r="AP264" i="18"/>
  <c r="AO264" i="18"/>
  <c r="AN264" i="18"/>
  <c r="AM264" i="18"/>
  <c r="AL264" i="18"/>
  <c r="AK264" i="18"/>
  <c r="AJ264" i="18"/>
  <c r="AI264" i="18"/>
  <c r="AH264" i="18"/>
  <c r="AG264" i="18"/>
  <c r="AF264" i="18"/>
  <c r="AE264" i="18"/>
  <c r="AD264" i="18"/>
  <c r="AC264" i="18"/>
  <c r="AB264" i="18"/>
  <c r="AA264" i="18"/>
  <c r="Z264" i="18"/>
  <c r="Y264" i="18"/>
  <c r="X264" i="18"/>
  <c r="W264" i="18"/>
  <c r="V264" i="18"/>
  <c r="U264" i="18"/>
  <c r="T264" i="18"/>
  <c r="S264" i="18"/>
  <c r="R264" i="18"/>
  <c r="Q264" i="18"/>
  <c r="P264" i="18"/>
  <c r="O264" i="18"/>
  <c r="N264" i="18"/>
  <c r="M264" i="18"/>
  <c r="L264" i="18"/>
  <c r="K264" i="18"/>
  <c r="J264" i="18"/>
  <c r="H264" i="18"/>
  <c r="F264" i="18"/>
  <c r="E264" i="18"/>
  <c r="AX263" i="18"/>
  <c r="AW263" i="18"/>
  <c r="AV263" i="18"/>
  <c r="AU263" i="18"/>
  <c r="AT263" i="18"/>
  <c r="AS263" i="18"/>
  <c r="AR263" i="18"/>
  <c r="AQ263" i="18"/>
  <c r="AP263" i="18"/>
  <c r="AO263" i="18"/>
  <c r="AN263" i="18"/>
  <c r="AM263" i="18"/>
  <c r="AL263" i="18"/>
  <c r="AK263" i="18"/>
  <c r="AJ263" i="18"/>
  <c r="AI263" i="18"/>
  <c r="AH263" i="18"/>
  <c r="AG263" i="18"/>
  <c r="AF263" i="18"/>
  <c r="AE263" i="18"/>
  <c r="AD263" i="18"/>
  <c r="AC263" i="18"/>
  <c r="AB263" i="18"/>
  <c r="AA263" i="18"/>
  <c r="Z263" i="18"/>
  <c r="Y263" i="18"/>
  <c r="X263" i="18"/>
  <c r="W263" i="18"/>
  <c r="V263" i="18"/>
  <c r="U263" i="18"/>
  <c r="T263" i="18"/>
  <c r="S263" i="18"/>
  <c r="R263" i="18"/>
  <c r="Q263" i="18"/>
  <c r="P263" i="18"/>
  <c r="O263" i="18"/>
  <c r="N263" i="18"/>
  <c r="M263" i="18"/>
  <c r="L263" i="18"/>
  <c r="K263" i="18"/>
  <c r="J263" i="18"/>
  <c r="H263" i="18"/>
  <c r="F263" i="18"/>
  <c r="E263" i="18"/>
  <c r="AX262" i="18"/>
  <c r="AW262" i="18"/>
  <c r="AV262" i="18"/>
  <c r="AU262" i="18"/>
  <c r="AT262" i="18"/>
  <c r="AS262" i="18"/>
  <c r="AR262" i="18"/>
  <c r="AQ262" i="18"/>
  <c r="AP262" i="18"/>
  <c r="AO262" i="18"/>
  <c r="AN262" i="18"/>
  <c r="AM262" i="18"/>
  <c r="AL262" i="18"/>
  <c r="AK262" i="18"/>
  <c r="AJ262" i="18"/>
  <c r="AI262" i="18"/>
  <c r="AH262" i="18"/>
  <c r="AG262" i="18"/>
  <c r="AF262" i="18"/>
  <c r="AE262" i="18"/>
  <c r="AD262" i="18"/>
  <c r="AC262" i="18"/>
  <c r="AB262" i="18"/>
  <c r="AA262" i="18"/>
  <c r="Z262" i="18"/>
  <c r="Y262" i="18"/>
  <c r="X262" i="18"/>
  <c r="W262" i="18"/>
  <c r="V262" i="18"/>
  <c r="U262" i="18"/>
  <c r="T262" i="18"/>
  <c r="S262" i="18"/>
  <c r="R262" i="18"/>
  <c r="Q262" i="18"/>
  <c r="P262" i="18"/>
  <c r="O262" i="18"/>
  <c r="N262" i="18"/>
  <c r="M262" i="18"/>
  <c r="L262" i="18"/>
  <c r="K262" i="18"/>
  <c r="J262" i="18"/>
  <c r="H262" i="18"/>
  <c r="F262" i="18"/>
  <c r="E262" i="18"/>
  <c r="AX261" i="18"/>
  <c r="AW261" i="18"/>
  <c r="AV261" i="18"/>
  <c r="AU261" i="18"/>
  <c r="BD261" i="18" s="1"/>
  <c r="AT261" i="18"/>
  <c r="AS261" i="18"/>
  <c r="AR261" i="18"/>
  <c r="AQ261" i="18"/>
  <c r="BJ261" i="18" s="1"/>
  <c r="AP261" i="18"/>
  <c r="AO261" i="18"/>
  <c r="AN261" i="18"/>
  <c r="AM261" i="18"/>
  <c r="AL261" i="18"/>
  <c r="AK261" i="18"/>
  <c r="AJ261" i="18"/>
  <c r="AI261" i="18"/>
  <c r="AH261" i="18"/>
  <c r="AG261" i="18"/>
  <c r="AF261" i="18"/>
  <c r="AE261" i="18"/>
  <c r="AD261" i="18"/>
  <c r="AC261" i="18"/>
  <c r="AB261" i="18"/>
  <c r="AA261" i="18"/>
  <c r="Z261" i="18"/>
  <c r="Y261" i="18"/>
  <c r="X261" i="18"/>
  <c r="W261" i="18"/>
  <c r="V261" i="18"/>
  <c r="U261" i="18"/>
  <c r="T261" i="18"/>
  <c r="S261" i="18"/>
  <c r="R261" i="18"/>
  <c r="Q261" i="18"/>
  <c r="P261" i="18"/>
  <c r="O261" i="18"/>
  <c r="N261" i="18"/>
  <c r="M261" i="18"/>
  <c r="L261" i="18"/>
  <c r="K261" i="18"/>
  <c r="J261" i="18"/>
  <c r="H261" i="18"/>
  <c r="F261" i="18"/>
  <c r="E261" i="18"/>
  <c r="AX260" i="18"/>
  <c r="AW260" i="18"/>
  <c r="AV260" i="18"/>
  <c r="AU260" i="18"/>
  <c r="BD260" i="18" s="1"/>
  <c r="AT260" i="18"/>
  <c r="AS260" i="18"/>
  <c r="AR260" i="18"/>
  <c r="AQ260" i="18"/>
  <c r="AP260" i="18"/>
  <c r="AO260" i="18"/>
  <c r="AN260" i="18"/>
  <c r="AM260" i="18"/>
  <c r="AL260" i="18"/>
  <c r="AK260" i="18"/>
  <c r="AJ260" i="18"/>
  <c r="AI260" i="18"/>
  <c r="AH260" i="18"/>
  <c r="AG260" i="18"/>
  <c r="AF260" i="18"/>
  <c r="AE260" i="18"/>
  <c r="AD260" i="18"/>
  <c r="AC260" i="18"/>
  <c r="AB260" i="18"/>
  <c r="AA260" i="18"/>
  <c r="Z260" i="18"/>
  <c r="Y260" i="18"/>
  <c r="X260" i="18"/>
  <c r="W260" i="18"/>
  <c r="V260" i="18"/>
  <c r="U260" i="18"/>
  <c r="T260" i="18"/>
  <c r="S260" i="18"/>
  <c r="R260" i="18"/>
  <c r="Q260" i="18"/>
  <c r="P260" i="18"/>
  <c r="O260" i="18"/>
  <c r="N260" i="18"/>
  <c r="M260" i="18"/>
  <c r="L260" i="18"/>
  <c r="K260" i="18"/>
  <c r="J260" i="18"/>
  <c r="H260" i="18"/>
  <c r="F260" i="18"/>
  <c r="E260" i="18"/>
  <c r="AX259" i="18"/>
  <c r="AW259" i="18"/>
  <c r="AV259" i="18"/>
  <c r="AU259" i="18"/>
  <c r="AT259" i="18"/>
  <c r="AS259" i="18"/>
  <c r="AR259" i="18"/>
  <c r="AQ259" i="18"/>
  <c r="AP259" i="18"/>
  <c r="AO259" i="18"/>
  <c r="AN259" i="18"/>
  <c r="AM259" i="18"/>
  <c r="AL259" i="18"/>
  <c r="AK259" i="18"/>
  <c r="AJ259" i="18"/>
  <c r="AI259" i="18"/>
  <c r="AH259" i="18"/>
  <c r="AG259" i="18"/>
  <c r="AF259" i="18"/>
  <c r="AE259" i="18"/>
  <c r="AD259" i="18"/>
  <c r="AC259" i="18"/>
  <c r="AB259" i="18"/>
  <c r="AA259" i="18"/>
  <c r="Z259" i="18"/>
  <c r="Y259" i="18"/>
  <c r="X259" i="18"/>
  <c r="W259" i="18"/>
  <c r="V259" i="18"/>
  <c r="U259" i="18"/>
  <c r="T259" i="18"/>
  <c r="S259" i="18"/>
  <c r="R259" i="18"/>
  <c r="Q259" i="18"/>
  <c r="P259" i="18"/>
  <c r="O259" i="18"/>
  <c r="N259" i="18"/>
  <c r="M259" i="18"/>
  <c r="L259" i="18"/>
  <c r="K259" i="18"/>
  <c r="J259" i="18"/>
  <c r="H259" i="18"/>
  <c r="F259" i="18"/>
  <c r="E259" i="18"/>
  <c r="AX258" i="18"/>
  <c r="AW258" i="18"/>
  <c r="AV258" i="18"/>
  <c r="AU258" i="18"/>
  <c r="AT258" i="18"/>
  <c r="AS258" i="18"/>
  <c r="AR258" i="18"/>
  <c r="AQ258" i="18"/>
  <c r="AP258" i="18"/>
  <c r="AO258" i="18"/>
  <c r="AN258" i="18"/>
  <c r="AM258" i="18"/>
  <c r="AL258" i="18"/>
  <c r="AK258" i="18"/>
  <c r="AJ258" i="18"/>
  <c r="AI258" i="18"/>
  <c r="AH258" i="18"/>
  <c r="AG258" i="18"/>
  <c r="AF258" i="18"/>
  <c r="AE258" i="18"/>
  <c r="AD258" i="18"/>
  <c r="AC258" i="18"/>
  <c r="AB258" i="18"/>
  <c r="AA258" i="18"/>
  <c r="Z258" i="18"/>
  <c r="Y258" i="18"/>
  <c r="X258" i="18"/>
  <c r="W258" i="18"/>
  <c r="V258" i="18"/>
  <c r="U258" i="18"/>
  <c r="T258" i="18"/>
  <c r="S258" i="18"/>
  <c r="R258" i="18"/>
  <c r="Q258" i="18"/>
  <c r="P258" i="18"/>
  <c r="O258" i="18"/>
  <c r="N258" i="18"/>
  <c r="M258" i="18"/>
  <c r="L258" i="18"/>
  <c r="K258" i="18"/>
  <c r="J258" i="18"/>
  <c r="H258" i="18"/>
  <c r="F258" i="18"/>
  <c r="E258" i="18"/>
  <c r="AX257" i="18"/>
  <c r="AW257" i="18"/>
  <c r="AV257" i="18"/>
  <c r="AU257" i="18"/>
  <c r="AT257" i="18"/>
  <c r="AS257" i="18"/>
  <c r="AR257" i="18"/>
  <c r="AQ257" i="18"/>
  <c r="BJ257" i="18" s="1"/>
  <c r="AP257" i="18"/>
  <c r="AO257" i="18"/>
  <c r="AN257" i="18"/>
  <c r="AM257" i="18"/>
  <c r="AL257" i="18"/>
  <c r="AK257" i="18"/>
  <c r="AJ257" i="18"/>
  <c r="AI257" i="18"/>
  <c r="AH257" i="18"/>
  <c r="AG257" i="18"/>
  <c r="AF257" i="18"/>
  <c r="AE257" i="18"/>
  <c r="AD257" i="18"/>
  <c r="AC257" i="18"/>
  <c r="AB257" i="18"/>
  <c r="AA257" i="18"/>
  <c r="Z257" i="18"/>
  <c r="Y257" i="18"/>
  <c r="X257" i="18"/>
  <c r="W257" i="18"/>
  <c r="V257" i="18"/>
  <c r="U257" i="18"/>
  <c r="T257" i="18"/>
  <c r="S257" i="18"/>
  <c r="R257" i="18"/>
  <c r="Q257" i="18"/>
  <c r="P257" i="18"/>
  <c r="O257" i="18"/>
  <c r="N257" i="18"/>
  <c r="M257" i="18"/>
  <c r="L257" i="18"/>
  <c r="K257" i="18"/>
  <c r="J257" i="18"/>
  <c r="H257" i="18"/>
  <c r="F257" i="18"/>
  <c r="E257" i="18"/>
  <c r="AX254" i="18"/>
  <c r="AW254" i="18"/>
  <c r="AV254" i="18"/>
  <c r="AU254" i="18"/>
  <c r="AT254" i="18"/>
  <c r="AS254" i="18"/>
  <c r="AR254" i="18"/>
  <c r="AQ254" i="18"/>
  <c r="BJ254" i="18" s="1"/>
  <c r="AP254" i="18"/>
  <c r="AO254" i="18"/>
  <c r="AN254" i="18"/>
  <c r="AM254" i="18"/>
  <c r="AL254" i="18"/>
  <c r="AK254" i="18"/>
  <c r="AJ254" i="18"/>
  <c r="AI254" i="18"/>
  <c r="AH254" i="18"/>
  <c r="AG254" i="18"/>
  <c r="AF254" i="18"/>
  <c r="AE254" i="18"/>
  <c r="AD254" i="18"/>
  <c r="AC254" i="18"/>
  <c r="AB254" i="18"/>
  <c r="AA254" i="18"/>
  <c r="Z254" i="18"/>
  <c r="Y254" i="18"/>
  <c r="X254" i="18"/>
  <c r="W254" i="18"/>
  <c r="V254" i="18"/>
  <c r="U254" i="18"/>
  <c r="T254" i="18"/>
  <c r="S254" i="18"/>
  <c r="R254" i="18"/>
  <c r="Q254" i="18"/>
  <c r="P254" i="18"/>
  <c r="O254" i="18"/>
  <c r="N254" i="18"/>
  <c r="M254" i="18"/>
  <c r="L254" i="18"/>
  <c r="K254" i="18"/>
  <c r="J254" i="18"/>
  <c r="H254" i="18"/>
  <c r="F254" i="18"/>
  <c r="E254" i="18"/>
  <c r="AX253" i="18"/>
  <c r="AW253" i="18"/>
  <c r="AV253" i="18"/>
  <c r="AU253" i="18"/>
  <c r="BD253" i="18" s="1"/>
  <c r="AT253" i="18"/>
  <c r="AS253" i="18"/>
  <c r="AR253" i="18"/>
  <c r="AQ253" i="18"/>
  <c r="AP253" i="18"/>
  <c r="BI253" i="18" s="1"/>
  <c r="AO253" i="18"/>
  <c r="AN253" i="18"/>
  <c r="AM253" i="18"/>
  <c r="BL253" i="18" s="1"/>
  <c r="AL253" i="18"/>
  <c r="AK253" i="18"/>
  <c r="AJ253" i="18"/>
  <c r="AI253" i="18"/>
  <c r="AH253" i="18"/>
  <c r="AG253" i="18"/>
  <c r="AF253" i="18"/>
  <c r="AE253" i="18"/>
  <c r="AD253" i="18"/>
  <c r="AC253" i="18"/>
  <c r="AB253" i="18"/>
  <c r="AA253" i="18"/>
  <c r="Z253" i="18"/>
  <c r="Y253" i="18"/>
  <c r="X253" i="18"/>
  <c r="W253" i="18"/>
  <c r="V253" i="18"/>
  <c r="U253" i="18"/>
  <c r="T253" i="18"/>
  <c r="S253" i="18"/>
  <c r="R253" i="18"/>
  <c r="Q253" i="18"/>
  <c r="P253" i="18"/>
  <c r="O253" i="18"/>
  <c r="N253" i="18"/>
  <c r="M253" i="18"/>
  <c r="L253" i="18"/>
  <c r="K253" i="18"/>
  <c r="J253" i="18"/>
  <c r="H253" i="18"/>
  <c r="F253" i="18"/>
  <c r="E253" i="18"/>
  <c r="AX252" i="18"/>
  <c r="AW252" i="18"/>
  <c r="AV252" i="18"/>
  <c r="AU252" i="18"/>
  <c r="BD252" i="18" s="1"/>
  <c r="AT252" i="18"/>
  <c r="AS252" i="18"/>
  <c r="AR252" i="18"/>
  <c r="AQ252" i="18"/>
  <c r="BJ252" i="18" s="1"/>
  <c r="AP252" i="18"/>
  <c r="AO252" i="18"/>
  <c r="AN252" i="18"/>
  <c r="AM252" i="18"/>
  <c r="AL252" i="18"/>
  <c r="AK252" i="18"/>
  <c r="AJ252" i="18"/>
  <c r="AI252" i="18"/>
  <c r="AH252" i="18"/>
  <c r="AG252" i="18"/>
  <c r="AF252" i="18"/>
  <c r="AE252" i="18"/>
  <c r="AD252" i="18"/>
  <c r="AC252" i="18"/>
  <c r="AB252" i="18"/>
  <c r="AA252" i="18"/>
  <c r="Z252" i="18"/>
  <c r="Y252" i="18"/>
  <c r="X252" i="18"/>
  <c r="W252" i="18"/>
  <c r="V252" i="18"/>
  <c r="U252" i="18"/>
  <c r="T252" i="18"/>
  <c r="S252" i="18"/>
  <c r="R252" i="18"/>
  <c r="Q252" i="18"/>
  <c r="P252" i="18"/>
  <c r="O252" i="18"/>
  <c r="N252" i="18"/>
  <c r="M252" i="18"/>
  <c r="L252" i="18"/>
  <c r="K252" i="18"/>
  <c r="J252" i="18"/>
  <c r="H252" i="18"/>
  <c r="F252" i="18"/>
  <c r="E252" i="18"/>
  <c r="AX251" i="18"/>
  <c r="AW251" i="18"/>
  <c r="AV251" i="18"/>
  <c r="AU251" i="18"/>
  <c r="BD251" i="18" s="1"/>
  <c r="AT251" i="18"/>
  <c r="AS251" i="18"/>
  <c r="AR251" i="18"/>
  <c r="AQ251" i="18"/>
  <c r="BJ251" i="18" s="1"/>
  <c r="AP251" i="18"/>
  <c r="BI251" i="18" s="1"/>
  <c r="AO251" i="18"/>
  <c r="AN251" i="18"/>
  <c r="BG251" i="18" s="1"/>
  <c r="AM251" i="18"/>
  <c r="BL251" i="18" s="1"/>
  <c r="AL251" i="18"/>
  <c r="AK251" i="18"/>
  <c r="AJ251" i="18"/>
  <c r="AI251" i="18"/>
  <c r="AH251" i="18"/>
  <c r="AG251" i="18"/>
  <c r="AF251" i="18"/>
  <c r="AE251" i="18"/>
  <c r="AD251" i="18"/>
  <c r="AC251" i="18"/>
  <c r="AB251" i="18"/>
  <c r="AA251" i="18"/>
  <c r="Z251" i="18"/>
  <c r="Y251" i="18"/>
  <c r="X251" i="18"/>
  <c r="W251" i="18"/>
  <c r="V251" i="18"/>
  <c r="U251" i="18"/>
  <c r="T251" i="18"/>
  <c r="S251" i="18"/>
  <c r="R251" i="18"/>
  <c r="Q251" i="18"/>
  <c r="P251" i="18"/>
  <c r="O251" i="18"/>
  <c r="N251" i="18"/>
  <c r="M251" i="18"/>
  <c r="L251" i="18"/>
  <c r="K251" i="18"/>
  <c r="J251" i="18"/>
  <c r="H251" i="18"/>
  <c r="F251" i="18"/>
  <c r="E251" i="18"/>
  <c r="AX250" i="18"/>
  <c r="AW250" i="18"/>
  <c r="AV250" i="18"/>
  <c r="AU250" i="18"/>
  <c r="BD250" i="18" s="1"/>
  <c r="AT250" i="18"/>
  <c r="AS250" i="18"/>
  <c r="AR250" i="18"/>
  <c r="AQ250" i="18"/>
  <c r="BJ250" i="18" s="1"/>
  <c r="AP250" i="18"/>
  <c r="AO250" i="18"/>
  <c r="AN250" i="18"/>
  <c r="AM250" i="18"/>
  <c r="AL250" i="18"/>
  <c r="AK250" i="18"/>
  <c r="AJ250" i="18"/>
  <c r="AI250" i="18"/>
  <c r="AH250" i="18"/>
  <c r="AG250" i="18"/>
  <c r="AF250" i="18"/>
  <c r="AE250" i="18"/>
  <c r="AD250" i="18"/>
  <c r="AC250" i="18"/>
  <c r="AB250" i="18"/>
  <c r="AA250" i="18"/>
  <c r="Z250" i="18"/>
  <c r="Y250" i="18"/>
  <c r="X250" i="18"/>
  <c r="W250" i="18"/>
  <c r="V250" i="18"/>
  <c r="U250" i="18"/>
  <c r="T250" i="18"/>
  <c r="S250" i="18"/>
  <c r="R250" i="18"/>
  <c r="Q250" i="18"/>
  <c r="P250" i="18"/>
  <c r="O250" i="18"/>
  <c r="N250" i="18"/>
  <c r="M250" i="18"/>
  <c r="L250" i="18"/>
  <c r="K250" i="18"/>
  <c r="J250" i="18"/>
  <c r="H250" i="18"/>
  <c r="F250" i="18"/>
  <c r="E250" i="18"/>
  <c r="AX249" i="18"/>
  <c r="AW249" i="18"/>
  <c r="AV249" i="18"/>
  <c r="AU249" i="18"/>
  <c r="BD249" i="18" s="1"/>
  <c r="AT249" i="18"/>
  <c r="AS249" i="18"/>
  <c r="AR249" i="18"/>
  <c r="AQ249" i="18"/>
  <c r="BJ249" i="18" s="1"/>
  <c r="AP249" i="18"/>
  <c r="BI249" i="18" s="1"/>
  <c r="AO249" i="18"/>
  <c r="AN249" i="18"/>
  <c r="AM249" i="18"/>
  <c r="AL249" i="18"/>
  <c r="AK249" i="18"/>
  <c r="AJ249" i="18"/>
  <c r="AI249" i="18"/>
  <c r="AH249" i="18"/>
  <c r="AG249" i="18"/>
  <c r="AF249" i="18"/>
  <c r="AE249" i="18"/>
  <c r="AD249" i="18"/>
  <c r="AC249" i="18"/>
  <c r="AB249" i="18"/>
  <c r="AA249" i="18"/>
  <c r="Z249" i="18"/>
  <c r="Y249" i="18"/>
  <c r="X249" i="18"/>
  <c r="W249" i="18"/>
  <c r="V249" i="18"/>
  <c r="U249" i="18"/>
  <c r="T249" i="18"/>
  <c r="S249" i="18"/>
  <c r="R249" i="18"/>
  <c r="Q249" i="18"/>
  <c r="P249" i="18"/>
  <c r="O249" i="18"/>
  <c r="N249" i="18"/>
  <c r="M249" i="18"/>
  <c r="L249" i="18"/>
  <c r="K249" i="18"/>
  <c r="J249" i="18"/>
  <c r="H249" i="18"/>
  <c r="F249" i="18"/>
  <c r="E249" i="18"/>
  <c r="AX248" i="18"/>
  <c r="AW248" i="18"/>
  <c r="AV248" i="18"/>
  <c r="AU248" i="18"/>
  <c r="AT248" i="18"/>
  <c r="AS248" i="18"/>
  <c r="AR248" i="18"/>
  <c r="BK248" i="18" s="1"/>
  <c r="AQ248" i="18"/>
  <c r="BJ248" i="18" s="1"/>
  <c r="AP248" i="18"/>
  <c r="AO248" i="18"/>
  <c r="AN248" i="18"/>
  <c r="AM248" i="18"/>
  <c r="AL248" i="18"/>
  <c r="AK248" i="18"/>
  <c r="AJ248" i="18"/>
  <c r="AI248" i="18"/>
  <c r="AH248" i="18"/>
  <c r="AG248" i="18"/>
  <c r="AF248" i="18"/>
  <c r="AE248" i="18"/>
  <c r="AD248" i="18"/>
  <c r="AC248" i="18"/>
  <c r="AB248" i="18"/>
  <c r="AA248" i="18"/>
  <c r="Z248" i="18"/>
  <c r="Y248" i="18"/>
  <c r="X248" i="18"/>
  <c r="W248" i="18"/>
  <c r="V248" i="18"/>
  <c r="U248" i="18"/>
  <c r="T248" i="18"/>
  <c r="S248" i="18"/>
  <c r="R248" i="18"/>
  <c r="Q248" i="18"/>
  <c r="P248" i="18"/>
  <c r="O248" i="18"/>
  <c r="N248" i="18"/>
  <c r="M248" i="18"/>
  <c r="L248" i="18"/>
  <c r="K248" i="18"/>
  <c r="J248" i="18"/>
  <c r="H248" i="18"/>
  <c r="F248" i="18"/>
  <c r="E248" i="18"/>
  <c r="AX247" i="18"/>
  <c r="AW247" i="18"/>
  <c r="AV247" i="18"/>
  <c r="AU247" i="18"/>
  <c r="AT247" i="18"/>
  <c r="AS247" i="18"/>
  <c r="AR247" i="18"/>
  <c r="AQ247" i="18"/>
  <c r="AP247" i="18"/>
  <c r="BI247" i="18" s="1"/>
  <c r="AO247" i="18"/>
  <c r="AN247" i="18"/>
  <c r="BG247" i="18" s="1"/>
  <c r="AM247" i="18"/>
  <c r="BL247" i="18" s="1"/>
  <c r="AL247" i="18"/>
  <c r="AK247" i="18"/>
  <c r="AJ247" i="18"/>
  <c r="AI247" i="18"/>
  <c r="AH247" i="18"/>
  <c r="AG247" i="18"/>
  <c r="AF247" i="18"/>
  <c r="AE247" i="18"/>
  <c r="AD247" i="18"/>
  <c r="AC247" i="18"/>
  <c r="AB247" i="18"/>
  <c r="AA247" i="18"/>
  <c r="Z247" i="18"/>
  <c r="Y247" i="18"/>
  <c r="X247" i="18"/>
  <c r="W247" i="18"/>
  <c r="V247" i="18"/>
  <c r="U247" i="18"/>
  <c r="T247" i="18"/>
  <c r="S247" i="18"/>
  <c r="R247" i="18"/>
  <c r="Q247" i="18"/>
  <c r="P247" i="18"/>
  <c r="O247" i="18"/>
  <c r="N247" i="18"/>
  <c r="M247" i="18"/>
  <c r="L247" i="18"/>
  <c r="K247" i="18"/>
  <c r="J247" i="18"/>
  <c r="H247" i="18"/>
  <c r="F247" i="18"/>
  <c r="E247" i="18"/>
  <c r="AX246" i="18"/>
  <c r="AW246" i="18"/>
  <c r="AV246" i="18"/>
  <c r="AU246" i="18"/>
  <c r="AT246" i="18"/>
  <c r="AS246" i="18"/>
  <c r="AR246" i="18"/>
  <c r="AQ246" i="18"/>
  <c r="BJ246" i="18" s="1"/>
  <c r="AP246" i="18"/>
  <c r="AO246" i="18"/>
  <c r="AN246" i="18"/>
  <c r="AM246" i="18"/>
  <c r="BL246" i="18" s="1"/>
  <c r="AL246" i="18"/>
  <c r="AK246" i="18"/>
  <c r="AJ246" i="18"/>
  <c r="AI246" i="18"/>
  <c r="AH246" i="18"/>
  <c r="AG246" i="18"/>
  <c r="AF246" i="18"/>
  <c r="AE246" i="18"/>
  <c r="AD246" i="18"/>
  <c r="AC246" i="18"/>
  <c r="AB246" i="18"/>
  <c r="AA246" i="18"/>
  <c r="Z246" i="18"/>
  <c r="Y246" i="18"/>
  <c r="X246" i="18"/>
  <c r="W246" i="18"/>
  <c r="V246" i="18"/>
  <c r="U246" i="18"/>
  <c r="T246" i="18"/>
  <c r="S246" i="18"/>
  <c r="R246" i="18"/>
  <c r="Q246" i="18"/>
  <c r="P246" i="18"/>
  <c r="O246" i="18"/>
  <c r="N246" i="18"/>
  <c r="M246" i="18"/>
  <c r="L246" i="18"/>
  <c r="K246" i="18"/>
  <c r="J246" i="18"/>
  <c r="H246" i="18"/>
  <c r="F246" i="18"/>
  <c r="E246" i="18"/>
  <c r="AX245" i="18"/>
  <c r="AW245" i="18"/>
  <c r="AV245" i="18"/>
  <c r="AU245" i="18"/>
  <c r="BD245" i="18" s="1"/>
  <c r="AT245" i="18"/>
  <c r="AS245" i="18"/>
  <c r="AR245" i="18"/>
  <c r="AQ245" i="18"/>
  <c r="AP245" i="18"/>
  <c r="BI245" i="18" s="1"/>
  <c r="AO245" i="18"/>
  <c r="AN245" i="18"/>
  <c r="BG245" i="18" s="1"/>
  <c r="AM245" i="18"/>
  <c r="BL245" i="18" s="1"/>
  <c r="AL245" i="18"/>
  <c r="AK245" i="18"/>
  <c r="AJ245" i="18"/>
  <c r="AI245" i="18"/>
  <c r="AH245" i="18"/>
  <c r="AG245" i="18"/>
  <c r="AF245" i="18"/>
  <c r="AE245" i="18"/>
  <c r="AD245" i="18"/>
  <c r="AC245" i="18"/>
  <c r="AB245" i="18"/>
  <c r="AA245" i="18"/>
  <c r="Z245" i="18"/>
  <c r="Y245" i="18"/>
  <c r="X245" i="18"/>
  <c r="W245" i="18"/>
  <c r="V245" i="18"/>
  <c r="U245" i="18"/>
  <c r="T245" i="18"/>
  <c r="S245" i="18"/>
  <c r="R245" i="18"/>
  <c r="Q245" i="18"/>
  <c r="P245" i="18"/>
  <c r="O245" i="18"/>
  <c r="N245" i="18"/>
  <c r="M245" i="18"/>
  <c r="L245" i="18"/>
  <c r="K245" i="18"/>
  <c r="J245" i="18"/>
  <c r="H245" i="18"/>
  <c r="F245" i="18"/>
  <c r="E245" i="18"/>
  <c r="AX244" i="18"/>
  <c r="AW244" i="18"/>
  <c r="AV244" i="18"/>
  <c r="AU244" i="18"/>
  <c r="BD244" i="18" s="1"/>
  <c r="AT244" i="18"/>
  <c r="AS244" i="18"/>
  <c r="AR244" i="18"/>
  <c r="AQ244" i="18"/>
  <c r="BJ244" i="18" s="1"/>
  <c r="AP244" i="18"/>
  <c r="AO244" i="18"/>
  <c r="AN244" i="18"/>
  <c r="AM244" i="18"/>
  <c r="AL244" i="18"/>
  <c r="AK244" i="18"/>
  <c r="AJ244" i="18"/>
  <c r="AI244" i="18"/>
  <c r="AH244" i="18"/>
  <c r="AG244" i="18"/>
  <c r="AF244" i="18"/>
  <c r="AE244" i="18"/>
  <c r="AD244" i="18"/>
  <c r="AC244" i="18"/>
  <c r="AB244" i="18"/>
  <c r="AA244" i="18"/>
  <c r="Z244" i="18"/>
  <c r="Y244" i="18"/>
  <c r="X244" i="18"/>
  <c r="W244" i="18"/>
  <c r="V244" i="18"/>
  <c r="U244" i="18"/>
  <c r="T244" i="18"/>
  <c r="S244" i="18"/>
  <c r="R244" i="18"/>
  <c r="Q244" i="18"/>
  <c r="P244" i="18"/>
  <c r="O244" i="18"/>
  <c r="N244" i="18"/>
  <c r="M244" i="18"/>
  <c r="L244" i="18"/>
  <c r="K244" i="18"/>
  <c r="J244" i="18"/>
  <c r="H244" i="18"/>
  <c r="F244" i="18"/>
  <c r="E244" i="18"/>
  <c r="AX243" i="18"/>
  <c r="AW243" i="18"/>
  <c r="AV243" i="18"/>
  <c r="AU243" i="18"/>
  <c r="BD243" i="18" s="1"/>
  <c r="AT243" i="18"/>
  <c r="AS243" i="18"/>
  <c r="AR243" i="18"/>
  <c r="AQ243" i="18"/>
  <c r="AP243" i="18"/>
  <c r="BI243" i="18" s="1"/>
  <c r="AO243" i="18"/>
  <c r="AN243" i="18"/>
  <c r="AM243" i="18"/>
  <c r="BL243" i="18" s="1"/>
  <c r="AL243" i="18"/>
  <c r="AK243" i="18"/>
  <c r="AJ243" i="18"/>
  <c r="AI243" i="18"/>
  <c r="AH243" i="18"/>
  <c r="AG243" i="18"/>
  <c r="AF243" i="18"/>
  <c r="AE243" i="18"/>
  <c r="AD243" i="18"/>
  <c r="AC243" i="18"/>
  <c r="AB243" i="18"/>
  <c r="AA243" i="18"/>
  <c r="Z243" i="18"/>
  <c r="Y243" i="18"/>
  <c r="X243" i="18"/>
  <c r="W243" i="18"/>
  <c r="V243" i="18"/>
  <c r="U243" i="18"/>
  <c r="T243" i="18"/>
  <c r="S243" i="18"/>
  <c r="R243" i="18"/>
  <c r="Q243" i="18"/>
  <c r="P243" i="18"/>
  <c r="O243" i="18"/>
  <c r="N243" i="18"/>
  <c r="M243" i="18"/>
  <c r="L243" i="18"/>
  <c r="K243" i="18"/>
  <c r="J243" i="18"/>
  <c r="H243" i="18"/>
  <c r="F243" i="18"/>
  <c r="E243" i="18"/>
  <c r="AX242" i="18"/>
  <c r="AW242" i="18"/>
  <c r="AV242" i="18"/>
  <c r="AU242" i="18"/>
  <c r="AT242" i="18"/>
  <c r="AS242" i="18"/>
  <c r="AR242" i="18"/>
  <c r="BK242" i="18" s="1"/>
  <c r="AQ242" i="18"/>
  <c r="AP242" i="18"/>
  <c r="AO242" i="18"/>
  <c r="AN242" i="18"/>
  <c r="AM242" i="18"/>
  <c r="AL242" i="18"/>
  <c r="AK242" i="18"/>
  <c r="AJ242" i="18"/>
  <c r="AI242" i="18"/>
  <c r="AH242" i="18"/>
  <c r="AG242" i="18"/>
  <c r="AF242" i="18"/>
  <c r="AE242" i="18"/>
  <c r="AD242" i="18"/>
  <c r="AC242" i="18"/>
  <c r="AB242" i="18"/>
  <c r="AA242" i="18"/>
  <c r="Z242" i="18"/>
  <c r="Y242" i="18"/>
  <c r="X242" i="18"/>
  <c r="W242" i="18"/>
  <c r="V242" i="18"/>
  <c r="U242" i="18"/>
  <c r="T242" i="18"/>
  <c r="S242" i="18"/>
  <c r="R242" i="18"/>
  <c r="Q242" i="18"/>
  <c r="P242" i="18"/>
  <c r="O242" i="18"/>
  <c r="N242" i="18"/>
  <c r="M242" i="18"/>
  <c r="L242" i="18"/>
  <c r="K242" i="18"/>
  <c r="J242" i="18"/>
  <c r="H242" i="18"/>
  <c r="F242" i="18"/>
  <c r="E242" i="18"/>
  <c r="AX241" i="18"/>
  <c r="AW241" i="18"/>
  <c r="AV241" i="18"/>
  <c r="AU241" i="18"/>
  <c r="AT241" i="18"/>
  <c r="AS241" i="18"/>
  <c r="AR241" i="18"/>
  <c r="AQ241" i="18"/>
  <c r="AP241" i="18"/>
  <c r="AO241" i="18"/>
  <c r="AN241" i="18"/>
  <c r="AM241" i="18"/>
  <c r="AL241" i="18"/>
  <c r="AK241" i="18"/>
  <c r="AJ241" i="18"/>
  <c r="AI241" i="18"/>
  <c r="AH241" i="18"/>
  <c r="AG241" i="18"/>
  <c r="AF241" i="18"/>
  <c r="AE241" i="18"/>
  <c r="AD241" i="18"/>
  <c r="AC241" i="18"/>
  <c r="AB241" i="18"/>
  <c r="AA241" i="18"/>
  <c r="Z241" i="18"/>
  <c r="Y241" i="18"/>
  <c r="X241" i="18"/>
  <c r="W241" i="18"/>
  <c r="V241" i="18"/>
  <c r="U241" i="18"/>
  <c r="T241" i="18"/>
  <c r="S241" i="18"/>
  <c r="R241" i="18"/>
  <c r="Q241" i="18"/>
  <c r="P241" i="18"/>
  <c r="O241" i="18"/>
  <c r="N241" i="18"/>
  <c r="M241" i="18"/>
  <c r="L241" i="18"/>
  <c r="K241" i="18"/>
  <c r="J241" i="18"/>
  <c r="H241" i="18"/>
  <c r="F241" i="18"/>
  <c r="E241" i="18"/>
  <c r="AX240" i="18"/>
  <c r="AW240" i="18"/>
  <c r="AV240" i="18"/>
  <c r="AU240" i="18"/>
  <c r="BD240" i="18" s="1"/>
  <c r="AT240" i="18"/>
  <c r="AS240" i="18"/>
  <c r="AR240" i="18"/>
  <c r="BK240" i="18" s="1"/>
  <c r="AQ240" i="18"/>
  <c r="BJ240" i="18" s="1"/>
  <c r="AP240" i="18"/>
  <c r="AO240" i="18"/>
  <c r="AN240" i="18"/>
  <c r="AM240" i="18"/>
  <c r="AL240" i="18"/>
  <c r="AK240" i="18"/>
  <c r="AJ240" i="18"/>
  <c r="AI240" i="18"/>
  <c r="AH240" i="18"/>
  <c r="AG240" i="18"/>
  <c r="AF240" i="18"/>
  <c r="AE240" i="18"/>
  <c r="AD240" i="18"/>
  <c r="AC240" i="18"/>
  <c r="AB240" i="18"/>
  <c r="AA240" i="18"/>
  <c r="Z240" i="18"/>
  <c r="Y240" i="18"/>
  <c r="X240" i="18"/>
  <c r="W240" i="18"/>
  <c r="V240" i="18"/>
  <c r="U240" i="18"/>
  <c r="T240" i="18"/>
  <c r="S240" i="18"/>
  <c r="R240" i="18"/>
  <c r="Q240" i="18"/>
  <c r="P240" i="18"/>
  <c r="O240" i="18"/>
  <c r="N240" i="18"/>
  <c r="M240" i="18"/>
  <c r="L240" i="18"/>
  <c r="K240" i="18"/>
  <c r="J240" i="18"/>
  <c r="H240" i="18"/>
  <c r="F240" i="18"/>
  <c r="E240" i="18"/>
  <c r="AX239" i="18"/>
  <c r="AW239" i="18"/>
  <c r="AV239" i="18"/>
  <c r="AU239" i="18"/>
  <c r="BD239" i="18" s="1"/>
  <c r="AT239" i="18"/>
  <c r="AS239" i="18"/>
  <c r="AR239" i="18"/>
  <c r="AQ239" i="18"/>
  <c r="AP239" i="18"/>
  <c r="BI239" i="18" s="1"/>
  <c r="AO239" i="18"/>
  <c r="AN239" i="18"/>
  <c r="AM239" i="18"/>
  <c r="BL239" i="18" s="1"/>
  <c r="AL239" i="18"/>
  <c r="AK239" i="18"/>
  <c r="AJ239" i="18"/>
  <c r="AI239" i="18"/>
  <c r="AH239" i="18"/>
  <c r="AG239" i="18"/>
  <c r="AF239" i="18"/>
  <c r="AE239" i="18"/>
  <c r="AD239" i="18"/>
  <c r="AC239" i="18"/>
  <c r="AB239" i="18"/>
  <c r="AA239" i="18"/>
  <c r="Z239" i="18"/>
  <c r="Y239" i="18"/>
  <c r="X239" i="18"/>
  <c r="W239" i="18"/>
  <c r="V239" i="18"/>
  <c r="U239" i="18"/>
  <c r="T239" i="18"/>
  <c r="S239" i="18"/>
  <c r="R239" i="18"/>
  <c r="Q239" i="18"/>
  <c r="P239" i="18"/>
  <c r="O239" i="18"/>
  <c r="N239" i="18"/>
  <c r="M239" i="18"/>
  <c r="L239" i="18"/>
  <c r="K239" i="18"/>
  <c r="J239" i="18"/>
  <c r="H239" i="18"/>
  <c r="F239" i="18"/>
  <c r="E239" i="18"/>
  <c r="AX238" i="18"/>
  <c r="AW238" i="18"/>
  <c r="AV238" i="18"/>
  <c r="AU238" i="18"/>
  <c r="BD238" i="18" s="1"/>
  <c r="AT238" i="18"/>
  <c r="AS238" i="18"/>
  <c r="AR238" i="18"/>
  <c r="AQ238" i="18"/>
  <c r="AP238" i="18"/>
  <c r="AO238" i="18"/>
  <c r="AN238" i="18"/>
  <c r="AM238" i="18"/>
  <c r="AL238" i="18"/>
  <c r="AK238" i="18"/>
  <c r="AJ238" i="18"/>
  <c r="AI238" i="18"/>
  <c r="AH238" i="18"/>
  <c r="AG238" i="18"/>
  <c r="AF238" i="18"/>
  <c r="AE238" i="18"/>
  <c r="AD238" i="18"/>
  <c r="AC238" i="18"/>
  <c r="AB238" i="18"/>
  <c r="AA238" i="18"/>
  <c r="Z238" i="18"/>
  <c r="Y238" i="18"/>
  <c r="X238" i="18"/>
  <c r="W238" i="18"/>
  <c r="V238" i="18"/>
  <c r="U238" i="18"/>
  <c r="T238" i="18"/>
  <c r="S238" i="18"/>
  <c r="R238" i="18"/>
  <c r="Q238" i="18"/>
  <c r="P238" i="18"/>
  <c r="O238" i="18"/>
  <c r="N238" i="18"/>
  <c r="M238" i="18"/>
  <c r="L238" i="18"/>
  <c r="K238" i="18"/>
  <c r="J238" i="18"/>
  <c r="H238" i="18"/>
  <c r="F238" i="18"/>
  <c r="E238" i="18"/>
  <c r="AX237" i="18"/>
  <c r="AW237" i="18"/>
  <c r="AV237" i="18"/>
  <c r="AU237" i="18"/>
  <c r="AT237" i="18"/>
  <c r="AS237" i="18"/>
  <c r="AR237" i="18"/>
  <c r="AQ237" i="18"/>
  <c r="BJ237" i="18" s="1"/>
  <c r="AP237" i="18"/>
  <c r="BI237" i="18" s="1"/>
  <c r="AO237" i="18"/>
  <c r="AN237" i="18"/>
  <c r="AM237" i="18"/>
  <c r="AL237" i="18"/>
  <c r="AK237" i="18"/>
  <c r="AJ237" i="18"/>
  <c r="AI237" i="18"/>
  <c r="AH237" i="18"/>
  <c r="AG237" i="18"/>
  <c r="AF237" i="18"/>
  <c r="AE237" i="18"/>
  <c r="AD237" i="18"/>
  <c r="AC237" i="18"/>
  <c r="AB237" i="18"/>
  <c r="AA237" i="18"/>
  <c r="Z237" i="18"/>
  <c r="Y237" i="18"/>
  <c r="X237" i="18"/>
  <c r="W237" i="18"/>
  <c r="V237" i="18"/>
  <c r="U237" i="18"/>
  <c r="T237" i="18"/>
  <c r="S237" i="18"/>
  <c r="R237" i="18"/>
  <c r="Q237" i="18"/>
  <c r="P237" i="18"/>
  <c r="O237" i="18"/>
  <c r="N237" i="18"/>
  <c r="M237" i="18"/>
  <c r="L237" i="18"/>
  <c r="K237" i="18"/>
  <c r="J237" i="18"/>
  <c r="H237" i="18"/>
  <c r="F237" i="18"/>
  <c r="E237" i="18"/>
  <c r="AX236" i="18"/>
  <c r="AW236" i="18"/>
  <c r="AV236" i="18"/>
  <c r="AU236" i="18"/>
  <c r="AT236" i="18"/>
  <c r="AS236" i="18"/>
  <c r="AR236" i="18"/>
  <c r="AQ236" i="18"/>
  <c r="BJ236" i="18" s="1"/>
  <c r="AP236" i="18"/>
  <c r="AO236" i="18"/>
  <c r="AN236" i="18"/>
  <c r="AM236" i="18"/>
  <c r="AL236" i="18"/>
  <c r="AK236" i="18"/>
  <c r="AJ236" i="18"/>
  <c r="AI236" i="18"/>
  <c r="AH236" i="18"/>
  <c r="AG236" i="18"/>
  <c r="AF236" i="18"/>
  <c r="AE236" i="18"/>
  <c r="AD236" i="18"/>
  <c r="AC236" i="18"/>
  <c r="AB236" i="18"/>
  <c r="AA236" i="18"/>
  <c r="Z236" i="18"/>
  <c r="Y236" i="18"/>
  <c r="X236" i="18"/>
  <c r="W236" i="18"/>
  <c r="V236" i="18"/>
  <c r="U236" i="18"/>
  <c r="T236" i="18"/>
  <c r="S236" i="18"/>
  <c r="R236" i="18"/>
  <c r="Q236" i="18"/>
  <c r="P236" i="18"/>
  <c r="O236" i="18"/>
  <c r="N236" i="18"/>
  <c r="M236" i="18"/>
  <c r="L236" i="18"/>
  <c r="K236" i="18"/>
  <c r="J236" i="18"/>
  <c r="H236" i="18"/>
  <c r="F236" i="18"/>
  <c r="E236" i="18"/>
  <c r="AX235" i="18"/>
  <c r="AW235" i="18"/>
  <c r="AV235" i="18"/>
  <c r="AU235" i="18"/>
  <c r="BD235" i="18" s="1"/>
  <c r="AT235" i="18"/>
  <c r="AS235" i="18"/>
  <c r="AR235" i="18"/>
  <c r="AQ235" i="18"/>
  <c r="AP235" i="18"/>
  <c r="BI235" i="18" s="1"/>
  <c r="AO235" i="18"/>
  <c r="AN235" i="18"/>
  <c r="BG235" i="18" s="1"/>
  <c r="AM235" i="18"/>
  <c r="BL235" i="18" s="1"/>
  <c r="AL235" i="18"/>
  <c r="AK235" i="18"/>
  <c r="AJ235" i="18"/>
  <c r="AI235" i="18"/>
  <c r="AH235" i="18"/>
  <c r="AG235" i="18"/>
  <c r="AF235" i="18"/>
  <c r="AE235" i="18"/>
  <c r="AD235" i="18"/>
  <c r="AC235" i="18"/>
  <c r="AB235" i="18"/>
  <c r="AA235" i="18"/>
  <c r="Z235" i="18"/>
  <c r="Y235" i="18"/>
  <c r="X235" i="18"/>
  <c r="W235" i="18"/>
  <c r="V235" i="18"/>
  <c r="U235" i="18"/>
  <c r="T235" i="18"/>
  <c r="S235" i="18"/>
  <c r="R235" i="18"/>
  <c r="Q235" i="18"/>
  <c r="P235" i="18"/>
  <c r="O235" i="18"/>
  <c r="N235" i="18"/>
  <c r="M235" i="18"/>
  <c r="L235" i="18"/>
  <c r="K235" i="18"/>
  <c r="J235" i="18"/>
  <c r="H235" i="18"/>
  <c r="F235" i="18"/>
  <c r="E235" i="18"/>
  <c r="AX234" i="18"/>
  <c r="AW234" i="18"/>
  <c r="AV234" i="18"/>
  <c r="AU234" i="18"/>
  <c r="AT234" i="18"/>
  <c r="AS234" i="18"/>
  <c r="AR234" i="18"/>
  <c r="BK234" i="18" s="1"/>
  <c r="AQ234" i="18"/>
  <c r="BJ234" i="18" s="1"/>
  <c r="AP234" i="18"/>
  <c r="AO234" i="18"/>
  <c r="AN234" i="18"/>
  <c r="AM234" i="18"/>
  <c r="AL234" i="18"/>
  <c r="AK234" i="18"/>
  <c r="AJ234" i="18"/>
  <c r="AI234" i="18"/>
  <c r="AH234" i="18"/>
  <c r="AG234" i="18"/>
  <c r="AF234" i="18"/>
  <c r="AE234" i="18"/>
  <c r="AD234" i="18"/>
  <c r="AC234" i="18"/>
  <c r="AB234" i="18"/>
  <c r="AA234" i="18"/>
  <c r="Z234" i="18"/>
  <c r="Y234" i="18"/>
  <c r="X234" i="18"/>
  <c r="W234" i="18"/>
  <c r="V234" i="18"/>
  <c r="U234" i="18"/>
  <c r="T234" i="18"/>
  <c r="S234" i="18"/>
  <c r="R234" i="18"/>
  <c r="Q234" i="18"/>
  <c r="P234" i="18"/>
  <c r="O234" i="18"/>
  <c r="N234" i="18"/>
  <c r="M234" i="18"/>
  <c r="L234" i="18"/>
  <c r="K234" i="18"/>
  <c r="J234" i="18"/>
  <c r="H234" i="18"/>
  <c r="F234" i="18"/>
  <c r="E234" i="18"/>
  <c r="AX233" i="18"/>
  <c r="AW233" i="18"/>
  <c r="AV233" i="18"/>
  <c r="AU233" i="18"/>
  <c r="AT233" i="18"/>
  <c r="AS233" i="18"/>
  <c r="AR233" i="18"/>
  <c r="AQ233" i="18"/>
  <c r="BJ233" i="18" s="1"/>
  <c r="AP233" i="18"/>
  <c r="BI233" i="18" s="1"/>
  <c r="AO233" i="18"/>
  <c r="AN233" i="18"/>
  <c r="AM233" i="18"/>
  <c r="AL233" i="18"/>
  <c r="AK233" i="18"/>
  <c r="AJ233" i="18"/>
  <c r="AI233" i="18"/>
  <c r="AH233" i="18"/>
  <c r="AG233" i="18"/>
  <c r="AF233" i="18"/>
  <c r="AE233" i="18"/>
  <c r="AD233" i="18"/>
  <c r="AC233" i="18"/>
  <c r="AB233" i="18"/>
  <c r="AA233" i="18"/>
  <c r="Z233" i="18"/>
  <c r="Y233" i="18"/>
  <c r="X233" i="18"/>
  <c r="W233" i="18"/>
  <c r="V233" i="18"/>
  <c r="U233" i="18"/>
  <c r="T233" i="18"/>
  <c r="S233" i="18"/>
  <c r="R233" i="18"/>
  <c r="Q233" i="18"/>
  <c r="P233" i="18"/>
  <c r="O233" i="18"/>
  <c r="N233" i="18"/>
  <c r="M233" i="18"/>
  <c r="L233" i="18"/>
  <c r="K233" i="18"/>
  <c r="J233" i="18"/>
  <c r="H233" i="18"/>
  <c r="F233" i="18"/>
  <c r="E233" i="18"/>
  <c r="AX232" i="18"/>
  <c r="AW232" i="18"/>
  <c r="AV232" i="18"/>
  <c r="AU232" i="18"/>
  <c r="AT232" i="18"/>
  <c r="AS232" i="18"/>
  <c r="AR232" i="18"/>
  <c r="AQ232" i="18"/>
  <c r="BJ232" i="18" s="1"/>
  <c r="AP232" i="18"/>
  <c r="AO232" i="18"/>
  <c r="AN232" i="18"/>
  <c r="AM232" i="18"/>
  <c r="AL232" i="18"/>
  <c r="AK232" i="18"/>
  <c r="AJ232" i="18"/>
  <c r="AI232" i="18"/>
  <c r="AH232" i="18"/>
  <c r="AG232" i="18"/>
  <c r="AF232" i="18"/>
  <c r="AE232" i="18"/>
  <c r="AD232" i="18"/>
  <c r="AC232" i="18"/>
  <c r="AB232" i="18"/>
  <c r="AA232" i="18"/>
  <c r="Z232" i="18"/>
  <c r="Y232" i="18"/>
  <c r="X232" i="18"/>
  <c r="W232" i="18"/>
  <c r="V232" i="18"/>
  <c r="U232" i="18"/>
  <c r="T232" i="18"/>
  <c r="S232" i="18"/>
  <c r="R232" i="18"/>
  <c r="Q232" i="18"/>
  <c r="P232" i="18"/>
  <c r="O232" i="18"/>
  <c r="N232" i="18"/>
  <c r="M232" i="18"/>
  <c r="L232" i="18"/>
  <c r="K232" i="18"/>
  <c r="J232" i="18"/>
  <c r="H232" i="18"/>
  <c r="F232" i="18"/>
  <c r="E232" i="18"/>
  <c r="AX231" i="18"/>
  <c r="AW231" i="18"/>
  <c r="AV231" i="18"/>
  <c r="AU231" i="18"/>
  <c r="BD231" i="18" s="1"/>
  <c r="AT231" i="18"/>
  <c r="AS231" i="18"/>
  <c r="AR231" i="18"/>
  <c r="AQ231" i="18"/>
  <c r="AP231" i="18"/>
  <c r="BI231" i="18" s="1"/>
  <c r="AO231" i="18"/>
  <c r="AN231" i="18"/>
  <c r="AM231" i="18"/>
  <c r="AL231" i="18"/>
  <c r="AK231" i="18"/>
  <c r="AJ231" i="18"/>
  <c r="AI231" i="18"/>
  <c r="AH231" i="18"/>
  <c r="AG231" i="18"/>
  <c r="AF231" i="18"/>
  <c r="AE231" i="18"/>
  <c r="AD231" i="18"/>
  <c r="AC231" i="18"/>
  <c r="AB231" i="18"/>
  <c r="AA231" i="18"/>
  <c r="Z231" i="18"/>
  <c r="Y231" i="18"/>
  <c r="X231" i="18"/>
  <c r="W231" i="18"/>
  <c r="V231" i="18"/>
  <c r="U231" i="18"/>
  <c r="T231" i="18"/>
  <c r="S231" i="18"/>
  <c r="R231" i="18"/>
  <c r="Q231" i="18"/>
  <c r="P231" i="18"/>
  <c r="O231" i="18"/>
  <c r="N231" i="18"/>
  <c r="M231" i="18"/>
  <c r="L231" i="18"/>
  <c r="K231" i="18"/>
  <c r="J231" i="18"/>
  <c r="H231" i="18"/>
  <c r="F231" i="18"/>
  <c r="E231" i="18"/>
  <c r="AX230" i="18"/>
  <c r="AW230" i="18"/>
  <c r="AV230" i="18"/>
  <c r="AU230" i="18"/>
  <c r="AT230" i="18"/>
  <c r="AS230" i="18"/>
  <c r="AR230" i="18"/>
  <c r="BK230" i="18" s="1"/>
  <c r="AQ230" i="18"/>
  <c r="BJ230" i="18" s="1"/>
  <c r="AP230" i="18"/>
  <c r="AO230" i="18"/>
  <c r="AN230" i="18"/>
  <c r="AM230" i="18"/>
  <c r="AL230" i="18"/>
  <c r="AK230" i="18"/>
  <c r="AJ230" i="18"/>
  <c r="AI230" i="18"/>
  <c r="AH230" i="18"/>
  <c r="AG230" i="18"/>
  <c r="AF230" i="18"/>
  <c r="AE230" i="18"/>
  <c r="AD230" i="18"/>
  <c r="AC230" i="18"/>
  <c r="AB230" i="18"/>
  <c r="AA230" i="18"/>
  <c r="Z230" i="18"/>
  <c r="Y230" i="18"/>
  <c r="X230" i="18"/>
  <c r="W230" i="18"/>
  <c r="V230" i="18"/>
  <c r="U230" i="18"/>
  <c r="T230" i="18"/>
  <c r="S230" i="18"/>
  <c r="R230" i="18"/>
  <c r="Q230" i="18"/>
  <c r="P230" i="18"/>
  <c r="O230" i="18"/>
  <c r="N230" i="18"/>
  <c r="M230" i="18"/>
  <c r="L230" i="18"/>
  <c r="K230" i="18"/>
  <c r="J230" i="18"/>
  <c r="H230" i="18"/>
  <c r="F230" i="18"/>
  <c r="E230" i="18"/>
  <c r="AX227" i="18"/>
  <c r="AW227" i="18"/>
  <c r="AV227" i="18"/>
  <c r="AU227" i="18"/>
  <c r="AT227" i="18"/>
  <c r="AS227" i="18"/>
  <c r="AR227" i="18"/>
  <c r="AQ227" i="18"/>
  <c r="BJ227" i="18" s="1"/>
  <c r="AP227" i="18"/>
  <c r="AO227" i="18"/>
  <c r="AN227" i="18"/>
  <c r="AM227" i="18"/>
  <c r="AL227" i="18"/>
  <c r="AK227" i="18"/>
  <c r="AJ227" i="18"/>
  <c r="AI227" i="18"/>
  <c r="AH227" i="18"/>
  <c r="AG227" i="18"/>
  <c r="AF227" i="18"/>
  <c r="AE227" i="18"/>
  <c r="AD227" i="18"/>
  <c r="AC227" i="18"/>
  <c r="AB227" i="18"/>
  <c r="AA227" i="18"/>
  <c r="Z227" i="18"/>
  <c r="Y227" i="18"/>
  <c r="X227" i="18"/>
  <c r="W227" i="18"/>
  <c r="V227" i="18"/>
  <c r="U227" i="18"/>
  <c r="T227" i="18"/>
  <c r="S227" i="18"/>
  <c r="R227" i="18"/>
  <c r="Q227" i="18"/>
  <c r="P227" i="18"/>
  <c r="O227" i="18"/>
  <c r="N227" i="18"/>
  <c r="M227" i="18"/>
  <c r="L227" i="18"/>
  <c r="K227" i="18"/>
  <c r="J227" i="18"/>
  <c r="H227" i="18"/>
  <c r="F227" i="18"/>
  <c r="E227" i="18"/>
  <c r="AX226" i="18"/>
  <c r="AW226" i="18"/>
  <c r="AV226" i="18"/>
  <c r="AU226" i="18"/>
  <c r="BD226" i="18" s="1"/>
  <c r="AT226" i="18"/>
  <c r="AS226" i="18"/>
  <c r="AR226" i="18"/>
  <c r="AQ226" i="18"/>
  <c r="AP226" i="18"/>
  <c r="AO226" i="18"/>
  <c r="AN226" i="18"/>
  <c r="BG226" i="18" s="1"/>
  <c r="AM226" i="18"/>
  <c r="AL226" i="18"/>
  <c r="AK226" i="18"/>
  <c r="AJ226" i="18"/>
  <c r="AI226" i="18"/>
  <c r="AH226" i="18"/>
  <c r="AG226" i="18"/>
  <c r="AF226" i="18"/>
  <c r="AE226" i="18"/>
  <c r="AD226" i="18"/>
  <c r="AC226" i="18"/>
  <c r="AB226" i="18"/>
  <c r="AA226" i="18"/>
  <c r="Z226" i="18"/>
  <c r="Y226" i="18"/>
  <c r="X226" i="18"/>
  <c r="W226" i="18"/>
  <c r="V226" i="18"/>
  <c r="U226" i="18"/>
  <c r="T226" i="18"/>
  <c r="S226" i="18"/>
  <c r="R226" i="18"/>
  <c r="Q226" i="18"/>
  <c r="P226" i="18"/>
  <c r="O226" i="18"/>
  <c r="N226" i="18"/>
  <c r="M226" i="18"/>
  <c r="L226" i="18"/>
  <c r="K226" i="18"/>
  <c r="J226" i="18"/>
  <c r="H226" i="18"/>
  <c r="F226" i="18"/>
  <c r="E226" i="18"/>
  <c r="AX225" i="18"/>
  <c r="AW225" i="18"/>
  <c r="AV225" i="18"/>
  <c r="AU225" i="18"/>
  <c r="AT225" i="18"/>
  <c r="AS225" i="18"/>
  <c r="AR225" i="18"/>
  <c r="BK225" i="18" s="1"/>
  <c r="AQ225" i="18"/>
  <c r="BJ225" i="18" s="1"/>
  <c r="AP225" i="18"/>
  <c r="AO225" i="18"/>
  <c r="AN225" i="18"/>
  <c r="AM225" i="18"/>
  <c r="AL225" i="18"/>
  <c r="AK225" i="18"/>
  <c r="AJ225" i="18"/>
  <c r="AI225" i="18"/>
  <c r="AH225" i="18"/>
  <c r="AG225" i="18"/>
  <c r="AF225" i="18"/>
  <c r="AE225" i="18"/>
  <c r="AD225" i="18"/>
  <c r="AC225" i="18"/>
  <c r="AB225" i="18"/>
  <c r="AA225" i="18"/>
  <c r="Z225" i="18"/>
  <c r="Y225" i="18"/>
  <c r="X225" i="18"/>
  <c r="W225" i="18"/>
  <c r="V225" i="18"/>
  <c r="U225" i="18"/>
  <c r="T225" i="18"/>
  <c r="S225" i="18"/>
  <c r="R225" i="18"/>
  <c r="Q225" i="18"/>
  <c r="P225" i="18"/>
  <c r="O225" i="18"/>
  <c r="N225" i="18"/>
  <c r="M225" i="18"/>
  <c r="L225" i="18"/>
  <c r="K225" i="18"/>
  <c r="J225" i="18"/>
  <c r="H225" i="18"/>
  <c r="F225" i="18"/>
  <c r="E225" i="18"/>
  <c r="AX224" i="18"/>
  <c r="AW224" i="18"/>
  <c r="AV224" i="18"/>
  <c r="AU224" i="18"/>
  <c r="BD224" i="18" s="1"/>
  <c r="AT224" i="18"/>
  <c r="AS224" i="18"/>
  <c r="AR224" i="18"/>
  <c r="AQ224" i="18"/>
  <c r="AP224" i="18"/>
  <c r="AO224" i="18"/>
  <c r="BH224" i="18" s="1"/>
  <c r="AN224" i="18"/>
  <c r="BG224" i="18" s="1"/>
  <c r="AM224" i="18"/>
  <c r="AL224" i="18"/>
  <c r="AK224" i="18"/>
  <c r="AJ224" i="18"/>
  <c r="AI224" i="18"/>
  <c r="AH224" i="18"/>
  <c r="AG224" i="18"/>
  <c r="BL224" i="18" s="1"/>
  <c r="AF224" i="18"/>
  <c r="AE224" i="18"/>
  <c r="AD224" i="18"/>
  <c r="AC224" i="18"/>
  <c r="AB224" i="18"/>
  <c r="AA224" i="18"/>
  <c r="Z224" i="18"/>
  <c r="Y224" i="18"/>
  <c r="X224" i="18"/>
  <c r="W224" i="18"/>
  <c r="V224" i="18"/>
  <c r="U224" i="18"/>
  <c r="T224" i="18"/>
  <c r="S224" i="18"/>
  <c r="R224" i="18"/>
  <c r="Q224" i="18"/>
  <c r="P224" i="18"/>
  <c r="O224" i="18"/>
  <c r="N224" i="18"/>
  <c r="M224" i="18"/>
  <c r="L224" i="18"/>
  <c r="K224" i="18"/>
  <c r="J224" i="18"/>
  <c r="H224" i="18"/>
  <c r="F224" i="18"/>
  <c r="E224" i="18"/>
  <c r="AX223" i="18"/>
  <c r="AW223" i="18"/>
  <c r="AV223" i="18"/>
  <c r="AU223" i="18"/>
  <c r="AT223" i="18"/>
  <c r="AS223" i="18"/>
  <c r="AR223" i="18"/>
  <c r="BK223" i="18" s="1"/>
  <c r="AQ223" i="18"/>
  <c r="BJ223" i="18" s="1"/>
  <c r="AP223" i="18"/>
  <c r="AO223" i="18"/>
  <c r="AN223" i="18"/>
  <c r="AM223" i="18"/>
  <c r="AL223" i="18"/>
  <c r="AK223" i="18"/>
  <c r="AJ223" i="18"/>
  <c r="AI223" i="18"/>
  <c r="AH223" i="18"/>
  <c r="AG223" i="18"/>
  <c r="AF223" i="18"/>
  <c r="AE223" i="18"/>
  <c r="AD223" i="18"/>
  <c r="AC223" i="18"/>
  <c r="AB223" i="18"/>
  <c r="AA223" i="18"/>
  <c r="Z223" i="18"/>
  <c r="Y223" i="18"/>
  <c r="X223" i="18"/>
  <c r="W223" i="18"/>
  <c r="V223" i="18"/>
  <c r="U223" i="18"/>
  <c r="T223" i="18"/>
  <c r="S223" i="18"/>
  <c r="R223" i="18"/>
  <c r="Q223" i="18"/>
  <c r="P223" i="18"/>
  <c r="O223" i="18"/>
  <c r="N223" i="18"/>
  <c r="M223" i="18"/>
  <c r="L223" i="18"/>
  <c r="K223" i="18"/>
  <c r="J223" i="18"/>
  <c r="H223" i="18"/>
  <c r="F223" i="18"/>
  <c r="E223" i="18"/>
  <c r="AX222" i="18"/>
  <c r="AW222" i="18"/>
  <c r="AV222" i="18"/>
  <c r="AU222" i="18"/>
  <c r="BD222" i="18" s="1"/>
  <c r="AT222" i="18"/>
  <c r="AS222" i="18"/>
  <c r="AR222" i="18"/>
  <c r="AQ222" i="18"/>
  <c r="AP222" i="18"/>
  <c r="BI222" i="18" s="1"/>
  <c r="AO222" i="18"/>
  <c r="BH222" i="18" s="1"/>
  <c r="AN222" i="18"/>
  <c r="BG222" i="18" s="1"/>
  <c r="AM222" i="18"/>
  <c r="BL222" i="18" s="1"/>
  <c r="AL222" i="18"/>
  <c r="AK222" i="18"/>
  <c r="AJ222" i="18"/>
  <c r="AI222" i="18"/>
  <c r="AH222" i="18"/>
  <c r="AG222" i="18"/>
  <c r="AF222" i="18"/>
  <c r="AE222" i="18"/>
  <c r="AD222" i="18"/>
  <c r="AC222" i="18"/>
  <c r="AB222" i="18"/>
  <c r="AA222" i="18"/>
  <c r="Z222" i="18"/>
  <c r="Y222" i="18"/>
  <c r="X222" i="18"/>
  <c r="W222" i="18"/>
  <c r="V222" i="18"/>
  <c r="U222" i="18"/>
  <c r="T222" i="18"/>
  <c r="S222" i="18"/>
  <c r="R222" i="18"/>
  <c r="Q222" i="18"/>
  <c r="P222" i="18"/>
  <c r="O222" i="18"/>
  <c r="N222" i="18"/>
  <c r="M222" i="18"/>
  <c r="L222" i="18"/>
  <c r="K222" i="18"/>
  <c r="J222" i="18"/>
  <c r="H222" i="18"/>
  <c r="F222" i="18"/>
  <c r="E222" i="18"/>
  <c r="AX221" i="18"/>
  <c r="AW221" i="18"/>
  <c r="AV221" i="18"/>
  <c r="AU221" i="18"/>
  <c r="AT221" i="18"/>
  <c r="AS221" i="18"/>
  <c r="AR221" i="18"/>
  <c r="BK221" i="18" s="1"/>
  <c r="AQ221" i="18"/>
  <c r="BJ221" i="18" s="1"/>
  <c r="AP221" i="18"/>
  <c r="AO221" i="18"/>
  <c r="AN221" i="18"/>
  <c r="AM221" i="18"/>
  <c r="AL221" i="18"/>
  <c r="AK221" i="18"/>
  <c r="AJ221" i="18"/>
  <c r="AI221" i="18"/>
  <c r="AH221" i="18"/>
  <c r="AG221" i="18"/>
  <c r="AF221" i="18"/>
  <c r="AE221" i="18"/>
  <c r="AD221" i="18"/>
  <c r="AC221" i="18"/>
  <c r="AB221" i="18"/>
  <c r="AA221" i="18"/>
  <c r="Z221" i="18"/>
  <c r="Y221" i="18"/>
  <c r="X221" i="18"/>
  <c r="W221" i="18"/>
  <c r="V221" i="18"/>
  <c r="U221" i="18"/>
  <c r="T221" i="18"/>
  <c r="S221" i="18"/>
  <c r="R221" i="18"/>
  <c r="Q221" i="18"/>
  <c r="P221" i="18"/>
  <c r="O221" i="18"/>
  <c r="N221" i="18"/>
  <c r="M221" i="18"/>
  <c r="L221" i="18"/>
  <c r="K221" i="18"/>
  <c r="J221" i="18"/>
  <c r="H221" i="18"/>
  <c r="F221" i="18"/>
  <c r="E221" i="18"/>
  <c r="AX220" i="18"/>
  <c r="AW220" i="18"/>
  <c r="AV220" i="18"/>
  <c r="AU220" i="18"/>
  <c r="AT220" i="18"/>
  <c r="AS220" i="18"/>
  <c r="AR220" i="18"/>
  <c r="AQ220" i="18"/>
  <c r="AP220" i="18"/>
  <c r="BI220" i="18" s="1"/>
  <c r="AO220" i="18"/>
  <c r="AN220" i="18"/>
  <c r="BG220" i="18" s="1"/>
  <c r="AM220" i="18"/>
  <c r="AL220" i="18"/>
  <c r="AK220" i="18"/>
  <c r="AJ220" i="18"/>
  <c r="AI220" i="18"/>
  <c r="AH220" i="18"/>
  <c r="AG220" i="18"/>
  <c r="BL220" i="18" s="1"/>
  <c r="AF220" i="18"/>
  <c r="AE220" i="18"/>
  <c r="AD220" i="18"/>
  <c r="AC220" i="18"/>
  <c r="AB220" i="18"/>
  <c r="AA220" i="18"/>
  <c r="Z220" i="18"/>
  <c r="Y220" i="18"/>
  <c r="X220" i="18"/>
  <c r="W220" i="18"/>
  <c r="V220" i="18"/>
  <c r="U220" i="18"/>
  <c r="T220" i="18"/>
  <c r="S220" i="18"/>
  <c r="R220" i="18"/>
  <c r="Q220" i="18"/>
  <c r="P220" i="18"/>
  <c r="O220" i="18"/>
  <c r="N220" i="18"/>
  <c r="M220" i="18"/>
  <c r="L220" i="18"/>
  <c r="K220" i="18"/>
  <c r="J220" i="18"/>
  <c r="H220" i="18"/>
  <c r="F220" i="18"/>
  <c r="E220" i="18"/>
  <c r="AX219" i="18"/>
  <c r="AW219" i="18"/>
  <c r="AV219" i="18"/>
  <c r="AU219" i="18"/>
  <c r="AT219" i="18"/>
  <c r="AS219" i="18"/>
  <c r="AR219" i="18"/>
  <c r="BK219" i="18" s="1"/>
  <c r="AQ219" i="18"/>
  <c r="AP219" i="18"/>
  <c r="AO219" i="18"/>
  <c r="AN219" i="18"/>
  <c r="AM219" i="18"/>
  <c r="AL219" i="18"/>
  <c r="AK219" i="18"/>
  <c r="AJ219" i="18"/>
  <c r="AI219" i="18"/>
  <c r="AH219" i="18"/>
  <c r="AG219" i="18"/>
  <c r="AF219" i="18"/>
  <c r="AE219" i="18"/>
  <c r="AD219" i="18"/>
  <c r="AC219" i="18"/>
  <c r="AB219" i="18"/>
  <c r="AA219" i="18"/>
  <c r="Z219" i="18"/>
  <c r="Y219" i="18"/>
  <c r="X219" i="18"/>
  <c r="W219" i="18"/>
  <c r="V219" i="18"/>
  <c r="U219" i="18"/>
  <c r="T219" i="18"/>
  <c r="S219" i="18"/>
  <c r="R219" i="18"/>
  <c r="Q219" i="18"/>
  <c r="P219" i="18"/>
  <c r="O219" i="18"/>
  <c r="N219" i="18"/>
  <c r="M219" i="18"/>
  <c r="L219" i="18"/>
  <c r="K219" i="18"/>
  <c r="J219" i="18"/>
  <c r="H219" i="18"/>
  <c r="F219" i="18"/>
  <c r="E219" i="18"/>
  <c r="AX218" i="18"/>
  <c r="AW218" i="18"/>
  <c r="AV218" i="18"/>
  <c r="AU218" i="18"/>
  <c r="BD218" i="18" s="1"/>
  <c r="AT218" i="18"/>
  <c r="AS218" i="18"/>
  <c r="AR218" i="18"/>
  <c r="AQ218" i="18"/>
  <c r="AP218" i="18"/>
  <c r="AO218" i="18"/>
  <c r="AN218" i="18"/>
  <c r="BG218" i="18" s="1"/>
  <c r="AM218" i="18"/>
  <c r="AL218" i="18"/>
  <c r="AK218" i="18"/>
  <c r="AJ218" i="18"/>
  <c r="AI218" i="18"/>
  <c r="AH218" i="18"/>
  <c r="AG218" i="18"/>
  <c r="AF218" i="18"/>
  <c r="AE218" i="18"/>
  <c r="AD218" i="18"/>
  <c r="AC218" i="18"/>
  <c r="AB218" i="18"/>
  <c r="AA218" i="18"/>
  <c r="Z218" i="18"/>
  <c r="Y218" i="18"/>
  <c r="X218" i="18"/>
  <c r="W218" i="18"/>
  <c r="V218" i="18"/>
  <c r="U218" i="18"/>
  <c r="T218" i="18"/>
  <c r="S218" i="18"/>
  <c r="R218" i="18"/>
  <c r="Q218" i="18"/>
  <c r="P218" i="18"/>
  <c r="O218" i="18"/>
  <c r="N218" i="18"/>
  <c r="M218" i="18"/>
  <c r="L218" i="18"/>
  <c r="K218" i="18"/>
  <c r="J218" i="18"/>
  <c r="H218" i="18"/>
  <c r="F218" i="18"/>
  <c r="E218" i="18"/>
  <c r="AX217" i="18"/>
  <c r="AW217" i="18"/>
  <c r="AV217" i="18"/>
  <c r="AU217" i="18"/>
  <c r="AT217" i="18"/>
  <c r="AS217" i="18"/>
  <c r="AR217" i="18"/>
  <c r="BK217" i="18" s="1"/>
  <c r="AQ217" i="18"/>
  <c r="BJ217" i="18" s="1"/>
  <c r="AP217" i="18"/>
  <c r="AO217" i="18"/>
  <c r="AN217" i="18"/>
  <c r="AM217" i="18"/>
  <c r="AL217" i="18"/>
  <c r="AK217" i="18"/>
  <c r="AJ217" i="18"/>
  <c r="AI217" i="18"/>
  <c r="AH217" i="18"/>
  <c r="AG217" i="18"/>
  <c r="AF217" i="18"/>
  <c r="AE217" i="18"/>
  <c r="AD217" i="18"/>
  <c r="AC217" i="18"/>
  <c r="AB217" i="18"/>
  <c r="AA217" i="18"/>
  <c r="Z217" i="18"/>
  <c r="Y217" i="18"/>
  <c r="X217" i="18"/>
  <c r="W217" i="18"/>
  <c r="V217" i="18"/>
  <c r="U217" i="18"/>
  <c r="T217" i="18"/>
  <c r="S217" i="18"/>
  <c r="R217" i="18"/>
  <c r="Q217" i="18"/>
  <c r="P217" i="18"/>
  <c r="O217" i="18"/>
  <c r="N217" i="18"/>
  <c r="M217" i="18"/>
  <c r="L217" i="18"/>
  <c r="K217" i="18"/>
  <c r="J217" i="18"/>
  <c r="H217" i="18"/>
  <c r="F217" i="18"/>
  <c r="E217" i="18"/>
  <c r="AX216" i="18"/>
  <c r="AW216" i="18"/>
  <c r="AV216" i="18"/>
  <c r="AU216" i="18"/>
  <c r="BD216" i="18" s="1"/>
  <c r="AT216" i="18"/>
  <c r="AS216" i="18"/>
  <c r="AR216" i="18"/>
  <c r="AQ216" i="18"/>
  <c r="AP216" i="18"/>
  <c r="BI216" i="18" s="1"/>
  <c r="AO216" i="18"/>
  <c r="BH216" i="18" s="1"/>
  <c r="AN216" i="18"/>
  <c r="BG216" i="18" s="1"/>
  <c r="AM216" i="18"/>
  <c r="AL216" i="18"/>
  <c r="AK216" i="18"/>
  <c r="AJ216" i="18"/>
  <c r="AI216" i="18"/>
  <c r="AH216" i="18"/>
  <c r="AG216" i="18"/>
  <c r="BL216" i="18" s="1"/>
  <c r="AF216" i="18"/>
  <c r="AE216" i="18"/>
  <c r="AD216" i="18"/>
  <c r="AC216" i="18"/>
  <c r="AB216" i="18"/>
  <c r="AA216" i="18"/>
  <c r="Z216" i="18"/>
  <c r="Y216" i="18"/>
  <c r="X216" i="18"/>
  <c r="W216" i="18"/>
  <c r="V216" i="18"/>
  <c r="U216" i="18"/>
  <c r="T216" i="18"/>
  <c r="S216" i="18"/>
  <c r="R216" i="18"/>
  <c r="Q216" i="18"/>
  <c r="P216" i="18"/>
  <c r="O216" i="18"/>
  <c r="N216" i="18"/>
  <c r="M216" i="18"/>
  <c r="L216" i="18"/>
  <c r="K216" i="18"/>
  <c r="J216" i="18"/>
  <c r="H216" i="18"/>
  <c r="F216" i="18"/>
  <c r="E216" i="18"/>
  <c r="AX215" i="18"/>
  <c r="AW215" i="18"/>
  <c r="AV215" i="18"/>
  <c r="AU215" i="18"/>
  <c r="AT215" i="18"/>
  <c r="AS215" i="18"/>
  <c r="AR215" i="18"/>
  <c r="BK215" i="18" s="1"/>
  <c r="AQ215" i="18"/>
  <c r="AP215" i="18"/>
  <c r="AO215" i="18"/>
  <c r="AN215" i="18"/>
  <c r="AM215" i="18"/>
  <c r="AL215" i="18"/>
  <c r="AK215" i="18"/>
  <c r="AJ215" i="18"/>
  <c r="AI215" i="18"/>
  <c r="AH215" i="18"/>
  <c r="AG215" i="18"/>
  <c r="AF215" i="18"/>
  <c r="AE215" i="18"/>
  <c r="AD215" i="18"/>
  <c r="AC215" i="18"/>
  <c r="AB215" i="18"/>
  <c r="AA215" i="18"/>
  <c r="Z215" i="18"/>
  <c r="Y215" i="18"/>
  <c r="X215" i="18"/>
  <c r="W215" i="18"/>
  <c r="V215" i="18"/>
  <c r="U215" i="18"/>
  <c r="T215" i="18"/>
  <c r="S215" i="18"/>
  <c r="R215" i="18"/>
  <c r="Q215" i="18"/>
  <c r="P215" i="18"/>
  <c r="O215" i="18"/>
  <c r="N215" i="18"/>
  <c r="M215" i="18"/>
  <c r="L215" i="18"/>
  <c r="K215" i="18"/>
  <c r="J215" i="18"/>
  <c r="H215" i="18"/>
  <c r="F215" i="18"/>
  <c r="E215" i="18"/>
  <c r="AX214" i="18"/>
  <c r="AW214" i="18"/>
  <c r="AV214" i="18"/>
  <c r="AU214" i="18"/>
  <c r="BD214" i="18" s="1"/>
  <c r="AT214" i="18"/>
  <c r="AS214" i="18"/>
  <c r="AR214" i="18"/>
  <c r="AQ214" i="18"/>
  <c r="AP214" i="18"/>
  <c r="AO214" i="18"/>
  <c r="AN214" i="18"/>
  <c r="AM214" i="18"/>
  <c r="AL214" i="18"/>
  <c r="AK214" i="18"/>
  <c r="AJ214" i="18"/>
  <c r="AI214" i="18"/>
  <c r="AH214" i="18"/>
  <c r="AG214" i="18"/>
  <c r="BL214" i="18" s="1"/>
  <c r="AF214" i="18"/>
  <c r="AE214" i="18"/>
  <c r="AD214" i="18"/>
  <c r="AC214" i="18"/>
  <c r="AB214" i="18"/>
  <c r="AA214" i="18"/>
  <c r="Z214" i="18"/>
  <c r="Y214" i="18"/>
  <c r="X214" i="18"/>
  <c r="W214" i="18"/>
  <c r="V214" i="18"/>
  <c r="U214" i="18"/>
  <c r="T214" i="18"/>
  <c r="S214" i="18"/>
  <c r="R214" i="18"/>
  <c r="Q214" i="18"/>
  <c r="P214" i="18"/>
  <c r="O214" i="18"/>
  <c r="N214" i="18"/>
  <c r="M214" i="18"/>
  <c r="L214" i="18"/>
  <c r="K214" i="18"/>
  <c r="J214" i="18"/>
  <c r="H214" i="18"/>
  <c r="F214" i="18"/>
  <c r="E214" i="18"/>
  <c r="AX213" i="18"/>
  <c r="AW213" i="18"/>
  <c r="AV213" i="18"/>
  <c r="AU213" i="18"/>
  <c r="AT213" i="18"/>
  <c r="AS213" i="18"/>
  <c r="AR213" i="18"/>
  <c r="AQ213" i="18"/>
  <c r="BJ213" i="18" s="1"/>
  <c r="AP213" i="18"/>
  <c r="AO213" i="18"/>
  <c r="AN213" i="18"/>
  <c r="AM213" i="18"/>
  <c r="AL213" i="18"/>
  <c r="AK213" i="18"/>
  <c r="AJ213" i="18"/>
  <c r="AI213" i="18"/>
  <c r="AH213" i="18"/>
  <c r="AG213" i="18"/>
  <c r="AF213" i="18"/>
  <c r="AE213" i="18"/>
  <c r="AD213" i="18"/>
  <c r="AC213" i="18"/>
  <c r="AB213" i="18"/>
  <c r="AA213" i="18"/>
  <c r="Z213" i="18"/>
  <c r="Y213" i="18"/>
  <c r="X213" i="18"/>
  <c r="W213" i="18"/>
  <c r="V213" i="18"/>
  <c r="U213" i="18"/>
  <c r="T213" i="18"/>
  <c r="S213" i="18"/>
  <c r="R213" i="18"/>
  <c r="Q213" i="18"/>
  <c r="P213" i="18"/>
  <c r="O213" i="18"/>
  <c r="N213" i="18"/>
  <c r="M213" i="18"/>
  <c r="L213" i="18"/>
  <c r="K213" i="18"/>
  <c r="J213" i="18"/>
  <c r="H213" i="18"/>
  <c r="F213" i="18"/>
  <c r="E213" i="18"/>
  <c r="AX212" i="18"/>
  <c r="AW212" i="18"/>
  <c r="AV212" i="18"/>
  <c r="AU212" i="18"/>
  <c r="BD212" i="18" s="1"/>
  <c r="AT212" i="18"/>
  <c r="AS212" i="18"/>
  <c r="AR212" i="18"/>
  <c r="AQ212" i="18"/>
  <c r="AP212" i="18"/>
  <c r="BI212" i="18" s="1"/>
  <c r="AO212" i="18"/>
  <c r="BH212" i="18" s="1"/>
  <c r="AN212" i="18"/>
  <c r="BG212" i="18" s="1"/>
  <c r="AM212" i="18"/>
  <c r="AL212" i="18"/>
  <c r="AK212" i="18"/>
  <c r="AJ212" i="18"/>
  <c r="AI212" i="18"/>
  <c r="AH212" i="18"/>
  <c r="AG212" i="18"/>
  <c r="BL212" i="18" s="1"/>
  <c r="AF212" i="18"/>
  <c r="AE212" i="18"/>
  <c r="AD212" i="18"/>
  <c r="AC212" i="18"/>
  <c r="AB212" i="18"/>
  <c r="AA212" i="18"/>
  <c r="Z212" i="18"/>
  <c r="Y212" i="18"/>
  <c r="X212" i="18"/>
  <c r="W212" i="18"/>
  <c r="V212" i="18"/>
  <c r="U212" i="18"/>
  <c r="T212" i="18"/>
  <c r="S212" i="18"/>
  <c r="R212" i="18"/>
  <c r="Q212" i="18"/>
  <c r="P212" i="18"/>
  <c r="O212" i="18"/>
  <c r="N212" i="18"/>
  <c r="M212" i="18"/>
  <c r="L212" i="18"/>
  <c r="K212" i="18"/>
  <c r="J212" i="18"/>
  <c r="H212" i="18"/>
  <c r="F212" i="18"/>
  <c r="E212" i="18"/>
  <c r="AX211" i="18"/>
  <c r="AW211" i="18"/>
  <c r="AV211" i="18"/>
  <c r="AU211" i="18"/>
  <c r="AT211" i="18"/>
  <c r="AS211" i="18"/>
  <c r="AR211" i="18"/>
  <c r="AQ211" i="18"/>
  <c r="BJ211" i="18" s="1"/>
  <c r="AP211" i="18"/>
  <c r="AO211" i="18"/>
  <c r="AN211" i="18"/>
  <c r="AM211" i="18"/>
  <c r="AL211" i="18"/>
  <c r="AK211" i="18"/>
  <c r="AJ211" i="18"/>
  <c r="AI211" i="18"/>
  <c r="AH211" i="18"/>
  <c r="AG211" i="18"/>
  <c r="AF211" i="18"/>
  <c r="AE211" i="18"/>
  <c r="AD211" i="18"/>
  <c r="AC211" i="18"/>
  <c r="AB211" i="18"/>
  <c r="AA211" i="18"/>
  <c r="Z211" i="18"/>
  <c r="Y211" i="18"/>
  <c r="X211" i="18"/>
  <c r="W211" i="18"/>
  <c r="V211" i="18"/>
  <c r="U211" i="18"/>
  <c r="T211" i="18"/>
  <c r="S211" i="18"/>
  <c r="R211" i="18"/>
  <c r="Q211" i="18"/>
  <c r="P211" i="18"/>
  <c r="O211" i="18"/>
  <c r="N211" i="18"/>
  <c r="M211" i="18"/>
  <c r="L211" i="18"/>
  <c r="K211" i="18"/>
  <c r="J211" i="18"/>
  <c r="H211" i="18"/>
  <c r="F211" i="18"/>
  <c r="E211" i="18"/>
  <c r="AX210" i="18"/>
  <c r="AW210" i="18"/>
  <c r="AV210" i="18"/>
  <c r="AU210" i="18"/>
  <c r="BD210" i="18" s="1"/>
  <c r="AT210" i="18"/>
  <c r="AS210" i="18"/>
  <c r="AR210" i="18"/>
  <c r="AQ210" i="18"/>
  <c r="AP210" i="18"/>
  <c r="BI210" i="18" s="1"/>
  <c r="AO210" i="18"/>
  <c r="BH210" i="18" s="1"/>
  <c r="AN210" i="18"/>
  <c r="AM210" i="18"/>
  <c r="AL210" i="18"/>
  <c r="AK210" i="18"/>
  <c r="AJ210" i="18"/>
  <c r="AI210" i="18"/>
  <c r="AH210" i="18"/>
  <c r="AG210" i="18"/>
  <c r="BF210" i="18" s="1"/>
  <c r="AF210" i="18"/>
  <c r="AE210" i="18"/>
  <c r="AD210" i="18"/>
  <c r="AC210" i="18"/>
  <c r="AB210" i="18"/>
  <c r="AA210" i="18"/>
  <c r="Z210" i="18"/>
  <c r="Y210" i="18"/>
  <c r="X210" i="18"/>
  <c r="W210" i="18"/>
  <c r="V210" i="18"/>
  <c r="U210" i="18"/>
  <c r="T210" i="18"/>
  <c r="S210" i="18"/>
  <c r="R210" i="18"/>
  <c r="Q210" i="18"/>
  <c r="P210" i="18"/>
  <c r="O210" i="18"/>
  <c r="N210" i="18"/>
  <c r="M210" i="18"/>
  <c r="L210" i="18"/>
  <c r="K210" i="18"/>
  <c r="J210" i="18"/>
  <c r="H210" i="18"/>
  <c r="F210" i="18"/>
  <c r="E210" i="18"/>
  <c r="AX209" i="18"/>
  <c r="AW209" i="18"/>
  <c r="AV209" i="18"/>
  <c r="AU209" i="18"/>
  <c r="AT209" i="18"/>
  <c r="AS209" i="18"/>
  <c r="AR209" i="18"/>
  <c r="BK209" i="18" s="1"/>
  <c r="AQ209" i="18"/>
  <c r="AP209" i="18"/>
  <c r="AO209" i="18"/>
  <c r="AN209" i="18"/>
  <c r="AM209" i="18"/>
  <c r="AL209" i="18"/>
  <c r="AK209" i="18"/>
  <c r="AJ209" i="18"/>
  <c r="AI209" i="18"/>
  <c r="AH209" i="18"/>
  <c r="AG209" i="18"/>
  <c r="AF209" i="18"/>
  <c r="AE209" i="18"/>
  <c r="AD209" i="18"/>
  <c r="AC209" i="18"/>
  <c r="AB209" i="18"/>
  <c r="AA209" i="18"/>
  <c r="Z209" i="18"/>
  <c r="Y209" i="18"/>
  <c r="X209" i="18"/>
  <c r="W209" i="18"/>
  <c r="V209" i="18"/>
  <c r="U209" i="18"/>
  <c r="T209" i="18"/>
  <c r="S209" i="18"/>
  <c r="R209" i="18"/>
  <c r="Q209" i="18"/>
  <c r="P209" i="18"/>
  <c r="O209" i="18"/>
  <c r="N209" i="18"/>
  <c r="M209" i="18"/>
  <c r="L209" i="18"/>
  <c r="K209" i="18"/>
  <c r="J209" i="18"/>
  <c r="H209" i="18"/>
  <c r="F209" i="18"/>
  <c r="E209" i="18"/>
  <c r="AX208" i="18"/>
  <c r="AW208" i="18"/>
  <c r="AV208" i="18"/>
  <c r="AU208" i="18"/>
  <c r="AT208" i="18"/>
  <c r="AS208" i="18"/>
  <c r="AR208" i="18"/>
  <c r="AQ208" i="18"/>
  <c r="AP208" i="18"/>
  <c r="BI208" i="18" s="1"/>
  <c r="AO208" i="18"/>
  <c r="BH208" i="18" s="1"/>
  <c r="AN208" i="18"/>
  <c r="BG208" i="18" s="1"/>
  <c r="AM208" i="18"/>
  <c r="AL208" i="18"/>
  <c r="AK208" i="18"/>
  <c r="AJ208" i="18"/>
  <c r="AI208" i="18"/>
  <c r="AH208" i="18"/>
  <c r="AG208" i="18"/>
  <c r="BL208" i="18" s="1"/>
  <c r="AF208" i="18"/>
  <c r="AE208" i="18"/>
  <c r="AD208" i="18"/>
  <c r="AC208" i="18"/>
  <c r="AB208" i="18"/>
  <c r="AA208" i="18"/>
  <c r="Z208" i="18"/>
  <c r="Y208" i="18"/>
  <c r="X208" i="18"/>
  <c r="W208" i="18"/>
  <c r="V208" i="18"/>
  <c r="U208" i="18"/>
  <c r="T208" i="18"/>
  <c r="S208" i="18"/>
  <c r="R208" i="18"/>
  <c r="Q208" i="18"/>
  <c r="P208" i="18"/>
  <c r="O208" i="18"/>
  <c r="N208" i="18"/>
  <c r="M208" i="18"/>
  <c r="L208" i="18"/>
  <c r="K208" i="18"/>
  <c r="J208" i="18"/>
  <c r="H208" i="18"/>
  <c r="F208" i="18"/>
  <c r="E208" i="18"/>
  <c r="AX207" i="18"/>
  <c r="AW207" i="18"/>
  <c r="AV207" i="18"/>
  <c r="AU207" i="18"/>
  <c r="AT207" i="18"/>
  <c r="AS207" i="18"/>
  <c r="AR207" i="18"/>
  <c r="BK207" i="18" s="1"/>
  <c r="AQ207" i="18"/>
  <c r="BJ207" i="18" s="1"/>
  <c r="AP207" i="18"/>
  <c r="AO207" i="18"/>
  <c r="AN207" i="18"/>
  <c r="AM207" i="18"/>
  <c r="AL207" i="18"/>
  <c r="AK207" i="18"/>
  <c r="AJ207" i="18"/>
  <c r="AI207" i="18"/>
  <c r="AH207" i="18"/>
  <c r="AG207" i="18"/>
  <c r="AF207" i="18"/>
  <c r="AE207" i="18"/>
  <c r="AD207" i="18"/>
  <c r="AC207" i="18"/>
  <c r="AB207" i="18"/>
  <c r="AA207" i="18"/>
  <c r="Z207" i="18"/>
  <c r="Y207" i="18"/>
  <c r="X207" i="18"/>
  <c r="W207" i="18"/>
  <c r="V207" i="18"/>
  <c r="U207" i="18"/>
  <c r="T207" i="18"/>
  <c r="S207" i="18"/>
  <c r="R207" i="18"/>
  <c r="Q207" i="18"/>
  <c r="P207" i="18"/>
  <c r="O207" i="18"/>
  <c r="N207" i="18"/>
  <c r="M207" i="18"/>
  <c r="L207" i="18"/>
  <c r="K207" i="18"/>
  <c r="J207" i="18"/>
  <c r="H207" i="18"/>
  <c r="F207" i="18"/>
  <c r="E207" i="18"/>
  <c r="AX206" i="18"/>
  <c r="AW206" i="18"/>
  <c r="AV206" i="18"/>
  <c r="AU206" i="18"/>
  <c r="BD206" i="18" s="1"/>
  <c r="AT206" i="18"/>
  <c r="AS206" i="18"/>
  <c r="AR206" i="18"/>
  <c r="AQ206" i="18"/>
  <c r="AP206" i="18"/>
  <c r="AO206" i="18"/>
  <c r="AN206" i="18"/>
  <c r="BG206" i="18" s="1"/>
  <c r="AM206" i="18"/>
  <c r="AL206" i="18"/>
  <c r="AK206" i="18"/>
  <c r="AJ206" i="18"/>
  <c r="AI206" i="18"/>
  <c r="AH206" i="18"/>
  <c r="AG206" i="18"/>
  <c r="BL206" i="18" s="1"/>
  <c r="AF206" i="18"/>
  <c r="AE206" i="18"/>
  <c r="AD206" i="18"/>
  <c r="AC206" i="18"/>
  <c r="AB206" i="18"/>
  <c r="AA206" i="18"/>
  <c r="Z206" i="18"/>
  <c r="Y206" i="18"/>
  <c r="X206" i="18"/>
  <c r="W206" i="18"/>
  <c r="V206" i="18"/>
  <c r="U206" i="18"/>
  <c r="T206" i="18"/>
  <c r="S206" i="18"/>
  <c r="R206" i="18"/>
  <c r="Q206" i="18"/>
  <c r="P206" i="18"/>
  <c r="O206" i="18"/>
  <c r="N206" i="18"/>
  <c r="M206" i="18"/>
  <c r="L206" i="18"/>
  <c r="K206" i="18"/>
  <c r="J206" i="18"/>
  <c r="H206" i="18"/>
  <c r="F206" i="18"/>
  <c r="E206" i="18"/>
  <c r="AX205" i="18"/>
  <c r="AW205" i="18"/>
  <c r="AV205" i="18"/>
  <c r="AU205" i="18"/>
  <c r="AT205" i="18"/>
  <c r="AS205" i="18"/>
  <c r="AR205" i="18"/>
  <c r="BK205" i="18" s="1"/>
  <c r="AQ205" i="18"/>
  <c r="BJ205" i="18" s="1"/>
  <c r="AP205" i="18"/>
  <c r="AO205" i="18"/>
  <c r="AN205" i="18"/>
  <c r="AM205" i="18"/>
  <c r="AL205" i="18"/>
  <c r="AK205" i="18"/>
  <c r="AJ205" i="18"/>
  <c r="AI205" i="18"/>
  <c r="AH205" i="18"/>
  <c r="AG205" i="18"/>
  <c r="AF205" i="18"/>
  <c r="AE205" i="18"/>
  <c r="AD205" i="18"/>
  <c r="AC205" i="18"/>
  <c r="AB205" i="18"/>
  <c r="AA205" i="18"/>
  <c r="Z205" i="18"/>
  <c r="Y205" i="18"/>
  <c r="X205" i="18"/>
  <c r="W205" i="18"/>
  <c r="V205" i="18"/>
  <c r="U205" i="18"/>
  <c r="T205" i="18"/>
  <c r="S205" i="18"/>
  <c r="R205" i="18"/>
  <c r="Q205" i="18"/>
  <c r="P205" i="18"/>
  <c r="O205" i="18"/>
  <c r="N205" i="18"/>
  <c r="M205" i="18"/>
  <c r="L205" i="18"/>
  <c r="K205" i="18"/>
  <c r="J205" i="18"/>
  <c r="H205" i="18"/>
  <c r="F205" i="18"/>
  <c r="E205" i="18"/>
  <c r="AX204" i="18"/>
  <c r="AW204" i="18"/>
  <c r="AV204" i="18"/>
  <c r="AU204" i="18"/>
  <c r="BD204" i="18" s="1"/>
  <c r="AT204" i="18"/>
  <c r="AS204" i="18"/>
  <c r="AR204" i="18"/>
  <c r="AQ204" i="18"/>
  <c r="AP204" i="18"/>
  <c r="BI204" i="18" s="1"/>
  <c r="AO204" i="18"/>
  <c r="BH204" i="18" s="1"/>
  <c r="AN204" i="18"/>
  <c r="BG204" i="18" s="1"/>
  <c r="AM204" i="18"/>
  <c r="BL204" i="18" s="1"/>
  <c r="AL204" i="18"/>
  <c r="AK204" i="18"/>
  <c r="AJ204" i="18"/>
  <c r="AI204" i="18"/>
  <c r="AH204" i="18"/>
  <c r="AG204" i="18"/>
  <c r="AF204" i="18"/>
  <c r="AE204" i="18"/>
  <c r="AD204" i="18"/>
  <c r="AC204" i="18"/>
  <c r="AB204" i="18"/>
  <c r="AA204" i="18"/>
  <c r="Z204" i="18"/>
  <c r="Y204" i="18"/>
  <c r="X204" i="18"/>
  <c r="W204" i="18"/>
  <c r="V204" i="18"/>
  <c r="U204" i="18"/>
  <c r="T204" i="18"/>
  <c r="S204" i="18"/>
  <c r="R204" i="18"/>
  <c r="Q204" i="18"/>
  <c r="P204" i="18"/>
  <c r="O204" i="18"/>
  <c r="N204" i="18"/>
  <c r="M204" i="18"/>
  <c r="L204" i="18"/>
  <c r="K204" i="18"/>
  <c r="J204" i="18"/>
  <c r="H204" i="18"/>
  <c r="F204" i="18"/>
  <c r="E204" i="18"/>
  <c r="AX203" i="18"/>
  <c r="AW203" i="18"/>
  <c r="AV203" i="18"/>
  <c r="AU203" i="18"/>
  <c r="AT203" i="18"/>
  <c r="AS203" i="18"/>
  <c r="AR203" i="18"/>
  <c r="BK203" i="18" s="1"/>
  <c r="AQ203" i="18"/>
  <c r="BJ203" i="18" s="1"/>
  <c r="AP203" i="18"/>
  <c r="AO203" i="18"/>
  <c r="AN203" i="18"/>
  <c r="AM203" i="18"/>
  <c r="AL203" i="18"/>
  <c r="AK203" i="18"/>
  <c r="AJ203" i="18"/>
  <c r="AI203" i="18"/>
  <c r="AH203" i="18"/>
  <c r="AG203" i="18"/>
  <c r="AF203" i="18"/>
  <c r="AE203" i="18"/>
  <c r="AD203" i="18"/>
  <c r="AC203" i="18"/>
  <c r="AB203" i="18"/>
  <c r="AA203" i="18"/>
  <c r="Z203" i="18"/>
  <c r="Y203" i="18"/>
  <c r="X203" i="18"/>
  <c r="W203" i="18"/>
  <c r="V203" i="18"/>
  <c r="U203" i="18"/>
  <c r="T203" i="18"/>
  <c r="S203" i="18"/>
  <c r="R203" i="18"/>
  <c r="Q203" i="18"/>
  <c r="P203" i="18"/>
  <c r="O203" i="18"/>
  <c r="N203" i="18"/>
  <c r="M203" i="18"/>
  <c r="L203" i="18"/>
  <c r="K203" i="18"/>
  <c r="J203" i="18"/>
  <c r="H203" i="18"/>
  <c r="F203" i="18"/>
  <c r="E203" i="18"/>
  <c r="AX200" i="18"/>
  <c r="AW200" i="18"/>
  <c r="AV200" i="18"/>
  <c r="AU200" i="18"/>
  <c r="AT200" i="18"/>
  <c r="AS200" i="18"/>
  <c r="AR200" i="18"/>
  <c r="AQ200" i="18"/>
  <c r="BJ200" i="18" s="1"/>
  <c r="AP200" i="18"/>
  <c r="AO200" i="18"/>
  <c r="AN200" i="18"/>
  <c r="AM200" i="18"/>
  <c r="AL200" i="18"/>
  <c r="AK200" i="18"/>
  <c r="AJ200" i="18"/>
  <c r="AI200" i="18"/>
  <c r="AH200" i="18"/>
  <c r="AG200" i="18"/>
  <c r="AF200" i="18"/>
  <c r="AE200" i="18"/>
  <c r="AD200" i="18"/>
  <c r="AC200" i="18"/>
  <c r="AB200" i="18"/>
  <c r="AA200" i="18"/>
  <c r="Z200" i="18"/>
  <c r="Y200" i="18"/>
  <c r="X200" i="18"/>
  <c r="W200" i="18"/>
  <c r="V200" i="18"/>
  <c r="U200" i="18"/>
  <c r="T200" i="18"/>
  <c r="S200" i="18"/>
  <c r="R200" i="18"/>
  <c r="Q200" i="18"/>
  <c r="P200" i="18"/>
  <c r="O200" i="18"/>
  <c r="N200" i="18"/>
  <c r="M200" i="18"/>
  <c r="L200" i="18"/>
  <c r="K200" i="18"/>
  <c r="J200" i="18"/>
  <c r="H200" i="18"/>
  <c r="F200" i="18"/>
  <c r="E200" i="18"/>
  <c r="AX199" i="18"/>
  <c r="AW199" i="18"/>
  <c r="AV199" i="18"/>
  <c r="AU199" i="18"/>
  <c r="BD199" i="18" s="1"/>
  <c r="AT199" i="18"/>
  <c r="AS199" i="18"/>
  <c r="AR199" i="18"/>
  <c r="AQ199" i="18"/>
  <c r="AP199" i="18"/>
  <c r="AO199" i="18"/>
  <c r="AN199" i="18"/>
  <c r="BG199" i="18" s="1"/>
  <c r="AM199" i="18"/>
  <c r="AL199" i="18"/>
  <c r="AK199" i="18"/>
  <c r="AJ199" i="18"/>
  <c r="AI199" i="18"/>
  <c r="AH199" i="18"/>
  <c r="AG199" i="18"/>
  <c r="BF199" i="18" s="1"/>
  <c r="AF199" i="18"/>
  <c r="AE199" i="18"/>
  <c r="AD199" i="18"/>
  <c r="AC199" i="18"/>
  <c r="AB199" i="18"/>
  <c r="AA199" i="18"/>
  <c r="Z199" i="18"/>
  <c r="Y199" i="18"/>
  <c r="X199" i="18"/>
  <c r="W199" i="18"/>
  <c r="V199" i="18"/>
  <c r="U199" i="18"/>
  <c r="T199" i="18"/>
  <c r="S199" i="18"/>
  <c r="R199" i="18"/>
  <c r="Q199" i="18"/>
  <c r="P199" i="18"/>
  <c r="O199" i="18"/>
  <c r="N199" i="18"/>
  <c r="M199" i="18"/>
  <c r="L199" i="18"/>
  <c r="K199" i="18"/>
  <c r="J199" i="18"/>
  <c r="H199" i="18"/>
  <c r="F199" i="18"/>
  <c r="E199" i="18"/>
  <c r="AX198" i="18"/>
  <c r="AW198" i="18"/>
  <c r="AV198" i="18"/>
  <c r="AU198" i="18"/>
  <c r="AT198" i="18"/>
  <c r="AS198" i="18"/>
  <c r="AR198" i="18"/>
  <c r="BK198" i="18" s="1"/>
  <c r="AQ198" i="18"/>
  <c r="BJ198" i="18" s="1"/>
  <c r="AP198" i="18"/>
  <c r="AO198" i="18"/>
  <c r="AN198" i="18"/>
  <c r="AM198" i="18"/>
  <c r="AL198" i="18"/>
  <c r="AK198" i="18"/>
  <c r="AJ198" i="18"/>
  <c r="AI198" i="18"/>
  <c r="AH198" i="18"/>
  <c r="AG198" i="18"/>
  <c r="AF198" i="18"/>
  <c r="AE198" i="18"/>
  <c r="AD198" i="18"/>
  <c r="AC198" i="18"/>
  <c r="AB198" i="18"/>
  <c r="AA198" i="18"/>
  <c r="Z198" i="18"/>
  <c r="Y198" i="18"/>
  <c r="X198" i="18"/>
  <c r="W198" i="18"/>
  <c r="V198" i="18"/>
  <c r="U198" i="18"/>
  <c r="T198" i="18"/>
  <c r="S198" i="18"/>
  <c r="R198" i="18"/>
  <c r="Q198" i="18"/>
  <c r="P198" i="18"/>
  <c r="O198" i="18"/>
  <c r="N198" i="18"/>
  <c r="M198" i="18"/>
  <c r="L198" i="18"/>
  <c r="K198" i="18"/>
  <c r="J198" i="18"/>
  <c r="H198" i="18"/>
  <c r="F198" i="18"/>
  <c r="E198" i="18"/>
  <c r="AX197" i="18"/>
  <c r="AW197" i="18"/>
  <c r="AV197" i="18"/>
  <c r="AU197" i="18"/>
  <c r="BD197" i="18" s="1"/>
  <c r="AT197" i="18"/>
  <c r="AS197" i="18"/>
  <c r="AR197" i="18"/>
  <c r="AQ197" i="18"/>
  <c r="AP197" i="18"/>
  <c r="BI197" i="18" s="1"/>
  <c r="AO197" i="18"/>
  <c r="AN197" i="18"/>
  <c r="BG197" i="18" s="1"/>
  <c r="AM197" i="18"/>
  <c r="AL197" i="18"/>
  <c r="AK197" i="18"/>
  <c r="AJ197" i="18"/>
  <c r="AI197" i="18"/>
  <c r="AH197" i="18"/>
  <c r="AG197" i="18"/>
  <c r="AF197" i="18"/>
  <c r="AE197" i="18"/>
  <c r="AD197" i="18"/>
  <c r="AC197" i="18"/>
  <c r="AB197" i="18"/>
  <c r="AA197" i="18"/>
  <c r="Z197" i="18"/>
  <c r="Y197" i="18"/>
  <c r="X197" i="18"/>
  <c r="W197" i="18"/>
  <c r="V197" i="18"/>
  <c r="U197" i="18"/>
  <c r="T197" i="18"/>
  <c r="S197" i="18"/>
  <c r="R197" i="18"/>
  <c r="Q197" i="18"/>
  <c r="P197" i="18"/>
  <c r="O197" i="18"/>
  <c r="N197" i="18"/>
  <c r="M197" i="18"/>
  <c r="L197" i="18"/>
  <c r="K197" i="18"/>
  <c r="J197" i="18"/>
  <c r="H197" i="18"/>
  <c r="F197" i="18"/>
  <c r="E197" i="18"/>
  <c r="AX196" i="18"/>
  <c r="AW196" i="18"/>
  <c r="AV196" i="18"/>
  <c r="AU196" i="18"/>
  <c r="AT196" i="18"/>
  <c r="AS196" i="18"/>
  <c r="AR196" i="18"/>
  <c r="AQ196" i="18"/>
  <c r="BJ196" i="18" s="1"/>
  <c r="AP196" i="18"/>
  <c r="AO196" i="18"/>
  <c r="AN196" i="18"/>
  <c r="AM196" i="18"/>
  <c r="AL196" i="18"/>
  <c r="AK196" i="18"/>
  <c r="AJ196" i="18"/>
  <c r="AI196" i="18"/>
  <c r="AH196" i="18"/>
  <c r="AG196" i="18"/>
  <c r="AF196" i="18"/>
  <c r="AE196" i="18"/>
  <c r="AD196" i="18"/>
  <c r="AC196" i="18"/>
  <c r="AB196" i="18"/>
  <c r="AA196" i="18"/>
  <c r="Z196" i="18"/>
  <c r="Y196" i="18"/>
  <c r="X196" i="18"/>
  <c r="W196" i="18"/>
  <c r="V196" i="18"/>
  <c r="U196" i="18"/>
  <c r="T196" i="18"/>
  <c r="S196" i="18"/>
  <c r="R196" i="18"/>
  <c r="Q196" i="18"/>
  <c r="P196" i="18"/>
  <c r="O196" i="18"/>
  <c r="N196" i="18"/>
  <c r="M196" i="18"/>
  <c r="L196" i="18"/>
  <c r="K196" i="18"/>
  <c r="J196" i="18"/>
  <c r="H196" i="18"/>
  <c r="F196" i="18"/>
  <c r="E196" i="18"/>
  <c r="AX195" i="18"/>
  <c r="AW195" i="18"/>
  <c r="AV195" i="18"/>
  <c r="AU195" i="18"/>
  <c r="BD195" i="18" s="1"/>
  <c r="AT195" i="18"/>
  <c r="AS195" i="18"/>
  <c r="AR195" i="18"/>
  <c r="AQ195" i="18"/>
  <c r="AP195" i="18"/>
  <c r="AO195" i="18"/>
  <c r="BH195" i="18" s="1"/>
  <c r="AN195" i="18"/>
  <c r="BG195" i="18" s="1"/>
  <c r="AM195" i="18"/>
  <c r="BL195" i="18" s="1"/>
  <c r="AL195" i="18"/>
  <c r="AK195" i="18"/>
  <c r="AJ195" i="18"/>
  <c r="AI195" i="18"/>
  <c r="AH195" i="18"/>
  <c r="AG195" i="18"/>
  <c r="AF195" i="18"/>
  <c r="AE195" i="18"/>
  <c r="AD195" i="18"/>
  <c r="AC195" i="18"/>
  <c r="AB195" i="18"/>
  <c r="AA195" i="18"/>
  <c r="Z195" i="18"/>
  <c r="Y195" i="18"/>
  <c r="X195" i="18"/>
  <c r="W195" i="18"/>
  <c r="V195" i="18"/>
  <c r="U195" i="18"/>
  <c r="T195" i="18"/>
  <c r="S195" i="18"/>
  <c r="R195" i="18"/>
  <c r="Q195" i="18"/>
  <c r="P195" i="18"/>
  <c r="O195" i="18"/>
  <c r="N195" i="18"/>
  <c r="M195" i="18"/>
  <c r="L195" i="18"/>
  <c r="K195" i="18"/>
  <c r="J195" i="18"/>
  <c r="H195" i="18"/>
  <c r="F195" i="18"/>
  <c r="E195" i="18"/>
  <c r="AX194" i="18"/>
  <c r="AW194" i="18"/>
  <c r="AV194" i="18"/>
  <c r="AU194" i="18"/>
  <c r="AT194" i="18"/>
  <c r="AS194" i="18"/>
  <c r="AR194" i="18"/>
  <c r="BK194" i="18" s="1"/>
  <c r="AQ194" i="18"/>
  <c r="BJ194" i="18" s="1"/>
  <c r="AP194" i="18"/>
  <c r="AO194" i="18"/>
  <c r="AN194" i="18"/>
  <c r="AM194" i="18"/>
  <c r="AL194" i="18"/>
  <c r="AK194" i="18"/>
  <c r="AJ194" i="18"/>
  <c r="AI194" i="18"/>
  <c r="AH194" i="18"/>
  <c r="AG194" i="18"/>
  <c r="AF194" i="18"/>
  <c r="AE194" i="18"/>
  <c r="AD194" i="18"/>
  <c r="AC194" i="18"/>
  <c r="AB194" i="18"/>
  <c r="AA194" i="18"/>
  <c r="Z194" i="18"/>
  <c r="Y194" i="18"/>
  <c r="X194" i="18"/>
  <c r="W194" i="18"/>
  <c r="V194" i="18"/>
  <c r="U194" i="18"/>
  <c r="T194" i="18"/>
  <c r="S194" i="18"/>
  <c r="R194" i="18"/>
  <c r="Q194" i="18"/>
  <c r="P194" i="18"/>
  <c r="O194" i="18"/>
  <c r="N194" i="18"/>
  <c r="M194" i="18"/>
  <c r="L194" i="18"/>
  <c r="K194" i="18"/>
  <c r="J194" i="18"/>
  <c r="H194" i="18"/>
  <c r="F194" i="18"/>
  <c r="E194" i="18"/>
  <c r="AX193" i="18"/>
  <c r="AW193" i="18"/>
  <c r="AV193" i="18"/>
  <c r="AU193" i="18"/>
  <c r="BD193" i="18" s="1"/>
  <c r="AT193" i="18"/>
  <c r="AS193" i="18"/>
  <c r="AR193" i="18"/>
  <c r="AQ193" i="18"/>
  <c r="AP193" i="18"/>
  <c r="BI193" i="18" s="1"/>
  <c r="AO193" i="18"/>
  <c r="AN193" i="18"/>
  <c r="AM193" i="18"/>
  <c r="AL193" i="18"/>
  <c r="AK193" i="18"/>
  <c r="AJ193" i="18"/>
  <c r="AI193" i="18"/>
  <c r="AH193" i="18"/>
  <c r="AG193" i="18"/>
  <c r="AF193" i="18"/>
  <c r="AE193" i="18"/>
  <c r="AD193" i="18"/>
  <c r="AC193" i="18"/>
  <c r="AB193" i="18"/>
  <c r="AA193" i="18"/>
  <c r="Z193" i="18"/>
  <c r="Y193" i="18"/>
  <c r="X193" i="18"/>
  <c r="W193" i="18"/>
  <c r="V193" i="18"/>
  <c r="U193" i="18"/>
  <c r="T193" i="18"/>
  <c r="S193" i="18"/>
  <c r="R193" i="18"/>
  <c r="Q193" i="18"/>
  <c r="P193" i="18"/>
  <c r="O193" i="18"/>
  <c r="N193" i="18"/>
  <c r="M193" i="18"/>
  <c r="L193" i="18"/>
  <c r="K193" i="18"/>
  <c r="J193" i="18"/>
  <c r="H193" i="18"/>
  <c r="F193" i="18"/>
  <c r="E193" i="18"/>
  <c r="AX192" i="18"/>
  <c r="AW192" i="18"/>
  <c r="AV192" i="18"/>
  <c r="AU192" i="18"/>
  <c r="AT192" i="18"/>
  <c r="AS192" i="18"/>
  <c r="AR192" i="18"/>
  <c r="BK192" i="18" s="1"/>
  <c r="AQ192" i="18"/>
  <c r="BJ192" i="18" s="1"/>
  <c r="AP192" i="18"/>
  <c r="AO192" i="18"/>
  <c r="AN192" i="18"/>
  <c r="AM192" i="18"/>
  <c r="AL192" i="18"/>
  <c r="AK192" i="18"/>
  <c r="AJ192" i="18"/>
  <c r="AI192" i="18"/>
  <c r="AH192" i="18"/>
  <c r="AG192" i="18"/>
  <c r="AF192" i="18"/>
  <c r="AE192" i="18"/>
  <c r="AD192" i="18"/>
  <c r="AC192" i="18"/>
  <c r="AB192" i="18"/>
  <c r="AA192" i="18"/>
  <c r="Z192" i="18"/>
  <c r="Y192" i="18"/>
  <c r="X192" i="18"/>
  <c r="W192" i="18"/>
  <c r="V192" i="18"/>
  <c r="U192" i="18"/>
  <c r="T192" i="18"/>
  <c r="S192" i="18"/>
  <c r="R192" i="18"/>
  <c r="Q192" i="18"/>
  <c r="P192" i="18"/>
  <c r="O192" i="18"/>
  <c r="N192" i="18"/>
  <c r="M192" i="18"/>
  <c r="L192" i="18"/>
  <c r="K192" i="18"/>
  <c r="J192" i="18"/>
  <c r="H192" i="18"/>
  <c r="F192" i="18"/>
  <c r="E192" i="18"/>
  <c r="AX191" i="18"/>
  <c r="AW191" i="18"/>
  <c r="AV191" i="18"/>
  <c r="AU191" i="18"/>
  <c r="BD191" i="18" s="1"/>
  <c r="AT191" i="18"/>
  <c r="AS191" i="18"/>
  <c r="AR191" i="18"/>
  <c r="AQ191" i="18"/>
  <c r="AP191" i="18"/>
  <c r="BI191" i="18" s="1"/>
  <c r="AO191" i="18"/>
  <c r="BH191" i="18" s="1"/>
  <c r="AN191" i="18"/>
  <c r="BG191" i="18" s="1"/>
  <c r="AM191" i="18"/>
  <c r="AL191" i="18"/>
  <c r="AK191" i="18"/>
  <c r="AJ191" i="18"/>
  <c r="AI191" i="18"/>
  <c r="AH191" i="18"/>
  <c r="AG191" i="18"/>
  <c r="BF191" i="18" s="1"/>
  <c r="AF191" i="18"/>
  <c r="AE191" i="18"/>
  <c r="AD191" i="18"/>
  <c r="AC191" i="18"/>
  <c r="AB191" i="18"/>
  <c r="AA191" i="18"/>
  <c r="Z191" i="18"/>
  <c r="Y191" i="18"/>
  <c r="X191" i="18"/>
  <c r="W191" i="18"/>
  <c r="V191" i="18"/>
  <c r="U191" i="18"/>
  <c r="T191" i="18"/>
  <c r="S191" i="18"/>
  <c r="R191" i="18"/>
  <c r="Q191" i="18"/>
  <c r="P191" i="18"/>
  <c r="O191" i="18"/>
  <c r="N191" i="18"/>
  <c r="M191" i="18"/>
  <c r="L191" i="18"/>
  <c r="K191" i="18"/>
  <c r="J191" i="18"/>
  <c r="H191" i="18"/>
  <c r="F191" i="18"/>
  <c r="E191" i="18"/>
  <c r="AX190" i="18"/>
  <c r="AW190" i="18"/>
  <c r="AV190" i="18"/>
  <c r="AU190" i="18"/>
  <c r="AT190" i="18"/>
  <c r="AS190" i="18"/>
  <c r="AR190" i="18"/>
  <c r="BK190" i="18" s="1"/>
  <c r="AQ190" i="18"/>
  <c r="BJ190" i="18" s="1"/>
  <c r="AP190" i="18"/>
  <c r="AO190" i="18"/>
  <c r="AN190" i="18"/>
  <c r="AM190" i="18"/>
  <c r="AL190" i="18"/>
  <c r="AK190" i="18"/>
  <c r="AJ190" i="18"/>
  <c r="AI190" i="18"/>
  <c r="AH190" i="18"/>
  <c r="AG190" i="18"/>
  <c r="AF190" i="18"/>
  <c r="AE190" i="18"/>
  <c r="AD190" i="18"/>
  <c r="AC190" i="18"/>
  <c r="AB190" i="18"/>
  <c r="AA190" i="18"/>
  <c r="Z190" i="18"/>
  <c r="Y190" i="18"/>
  <c r="X190" i="18"/>
  <c r="W190" i="18"/>
  <c r="V190" i="18"/>
  <c r="U190" i="18"/>
  <c r="T190" i="18"/>
  <c r="S190" i="18"/>
  <c r="R190" i="18"/>
  <c r="Q190" i="18"/>
  <c r="P190" i="18"/>
  <c r="O190" i="18"/>
  <c r="N190" i="18"/>
  <c r="M190" i="18"/>
  <c r="L190" i="18"/>
  <c r="K190" i="18"/>
  <c r="J190" i="18"/>
  <c r="H190" i="18"/>
  <c r="F190" i="18"/>
  <c r="E190" i="18"/>
  <c r="AX189" i="18"/>
  <c r="AW189" i="18"/>
  <c r="AV189" i="18"/>
  <c r="AU189" i="18"/>
  <c r="BD189" i="18" s="1"/>
  <c r="AT189" i="18"/>
  <c r="AS189" i="18"/>
  <c r="AR189" i="18"/>
  <c r="AQ189" i="18"/>
  <c r="AP189" i="18"/>
  <c r="AO189" i="18"/>
  <c r="BH189" i="18" s="1"/>
  <c r="AN189" i="18"/>
  <c r="AM189" i="18"/>
  <c r="AL189" i="18"/>
  <c r="AK189" i="18"/>
  <c r="AJ189" i="18"/>
  <c r="AI189" i="18"/>
  <c r="AH189" i="18"/>
  <c r="AG189" i="18"/>
  <c r="BL189" i="18" s="1"/>
  <c r="AF189" i="18"/>
  <c r="AE189" i="18"/>
  <c r="AD189" i="18"/>
  <c r="AC189" i="18"/>
  <c r="AB189" i="18"/>
  <c r="AA189" i="18"/>
  <c r="Z189" i="18"/>
  <c r="Y189" i="18"/>
  <c r="X189" i="18"/>
  <c r="W189" i="18"/>
  <c r="V189" i="18"/>
  <c r="U189" i="18"/>
  <c r="T189" i="18"/>
  <c r="S189" i="18"/>
  <c r="R189" i="18"/>
  <c r="Q189" i="18"/>
  <c r="P189" i="18"/>
  <c r="O189" i="18"/>
  <c r="N189" i="18"/>
  <c r="M189" i="18"/>
  <c r="L189" i="18"/>
  <c r="K189" i="18"/>
  <c r="J189" i="18"/>
  <c r="H189" i="18"/>
  <c r="F189" i="18"/>
  <c r="E189" i="18"/>
  <c r="AX188" i="18"/>
  <c r="AW188" i="18"/>
  <c r="AV188" i="18"/>
  <c r="AU188" i="18"/>
  <c r="AT188" i="18"/>
  <c r="AS188" i="18"/>
  <c r="AR188" i="18"/>
  <c r="BK188" i="18" s="1"/>
  <c r="AQ188" i="18"/>
  <c r="AP188" i="18"/>
  <c r="AO188" i="18"/>
  <c r="AN188" i="18"/>
  <c r="AM188" i="18"/>
  <c r="AL188" i="18"/>
  <c r="AK188" i="18"/>
  <c r="AJ188" i="18"/>
  <c r="AI188" i="18"/>
  <c r="AH188" i="18"/>
  <c r="AG188" i="18"/>
  <c r="AF188" i="18"/>
  <c r="AE188" i="18"/>
  <c r="AD188" i="18"/>
  <c r="AC188" i="18"/>
  <c r="AB188" i="18"/>
  <c r="AA188" i="18"/>
  <c r="Z188" i="18"/>
  <c r="Y188" i="18"/>
  <c r="X188" i="18"/>
  <c r="W188" i="18"/>
  <c r="V188" i="18"/>
  <c r="U188" i="18"/>
  <c r="T188" i="18"/>
  <c r="S188" i="18"/>
  <c r="R188" i="18"/>
  <c r="Q188" i="18"/>
  <c r="P188" i="18"/>
  <c r="O188" i="18"/>
  <c r="N188" i="18"/>
  <c r="M188" i="18"/>
  <c r="L188" i="18"/>
  <c r="K188" i="18"/>
  <c r="J188" i="18"/>
  <c r="H188" i="18"/>
  <c r="F188" i="18"/>
  <c r="E188" i="18"/>
  <c r="AX187" i="18"/>
  <c r="AW187" i="18"/>
  <c r="AV187" i="18"/>
  <c r="AU187" i="18"/>
  <c r="BD187" i="18" s="1"/>
  <c r="AT187" i="18"/>
  <c r="AS187" i="18"/>
  <c r="AR187" i="18"/>
  <c r="AQ187" i="18"/>
  <c r="AP187" i="18"/>
  <c r="BI187" i="18" s="1"/>
  <c r="AO187" i="18"/>
  <c r="BH187" i="18" s="1"/>
  <c r="AN187" i="18"/>
  <c r="BG187" i="18" s="1"/>
  <c r="AM187" i="18"/>
  <c r="AL187" i="18"/>
  <c r="AK187" i="18"/>
  <c r="AJ187" i="18"/>
  <c r="AI187" i="18"/>
  <c r="AH187" i="18"/>
  <c r="AG187" i="18"/>
  <c r="BL187" i="18" s="1"/>
  <c r="AF187" i="18"/>
  <c r="AE187" i="18"/>
  <c r="AD187" i="18"/>
  <c r="AC187" i="18"/>
  <c r="AB187" i="18"/>
  <c r="AA187" i="18"/>
  <c r="Z187" i="18"/>
  <c r="Y187" i="18"/>
  <c r="X187" i="18"/>
  <c r="W187" i="18"/>
  <c r="V187" i="18"/>
  <c r="U187" i="18"/>
  <c r="T187" i="18"/>
  <c r="S187" i="18"/>
  <c r="R187" i="18"/>
  <c r="Q187" i="18"/>
  <c r="P187" i="18"/>
  <c r="O187" i="18"/>
  <c r="N187" i="18"/>
  <c r="M187" i="18"/>
  <c r="L187" i="18"/>
  <c r="K187" i="18"/>
  <c r="J187" i="18"/>
  <c r="H187" i="18"/>
  <c r="F187" i="18"/>
  <c r="E187" i="18"/>
  <c r="AX186" i="18"/>
  <c r="AW186" i="18"/>
  <c r="AV186" i="18"/>
  <c r="AU186" i="18"/>
  <c r="AT186" i="18"/>
  <c r="AS186" i="18"/>
  <c r="AR186" i="18"/>
  <c r="BK186" i="18" s="1"/>
  <c r="AQ186" i="18"/>
  <c r="BJ186" i="18" s="1"/>
  <c r="AP186" i="18"/>
  <c r="AO186" i="18"/>
  <c r="AN186" i="18"/>
  <c r="AM186" i="18"/>
  <c r="AL186" i="18"/>
  <c r="AK186" i="18"/>
  <c r="AJ186" i="18"/>
  <c r="AI186" i="18"/>
  <c r="AH186" i="18"/>
  <c r="AG186" i="18"/>
  <c r="AF186" i="18"/>
  <c r="AE186" i="18"/>
  <c r="AD186" i="18"/>
  <c r="AC186" i="18"/>
  <c r="AB186" i="18"/>
  <c r="AA186" i="18"/>
  <c r="Z186" i="18"/>
  <c r="Y186" i="18"/>
  <c r="X186" i="18"/>
  <c r="W186" i="18"/>
  <c r="V186" i="18"/>
  <c r="U186" i="18"/>
  <c r="T186" i="18"/>
  <c r="S186" i="18"/>
  <c r="R186" i="18"/>
  <c r="Q186" i="18"/>
  <c r="P186" i="18"/>
  <c r="O186" i="18"/>
  <c r="N186" i="18"/>
  <c r="M186" i="18"/>
  <c r="L186" i="18"/>
  <c r="K186" i="18"/>
  <c r="J186" i="18"/>
  <c r="H186" i="18"/>
  <c r="F186" i="18"/>
  <c r="E186" i="18"/>
  <c r="AX185" i="18"/>
  <c r="AW185" i="18"/>
  <c r="AV185" i="18"/>
  <c r="AU185" i="18"/>
  <c r="BD185" i="18" s="1"/>
  <c r="AT185" i="18"/>
  <c r="AS185" i="18"/>
  <c r="AR185" i="18"/>
  <c r="AQ185" i="18"/>
  <c r="AP185" i="18"/>
  <c r="BI185" i="18" s="1"/>
  <c r="AO185" i="18"/>
  <c r="BH185" i="18" s="1"/>
  <c r="AN185" i="18"/>
  <c r="BG185" i="18" s="1"/>
  <c r="AM185" i="18"/>
  <c r="AL185" i="18"/>
  <c r="AK185" i="18"/>
  <c r="AJ185" i="18"/>
  <c r="AI185" i="18"/>
  <c r="AH185" i="18"/>
  <c r="AG185" i="18"/>
  <c r="BF185" i="18" s="1"/>
  <c r="AF185" i="18"/>
  <c r="AE185" i="18"/>
  <c r="AD185" i="18"/>
  <c r="AC185" i="18"/>
  <c r="AB185" i="18"/>
  <c r="AA185" i="18"/>
  <c r="Z185" i="18"/>
  <c r="Y185" i="18"/>
  <c r="X185" i="18"/>
  <c r="W185" i="18"/>
  <c r="V185" i="18"/>
  <c r="U185" i="18"/>
  <c r="T185" i="18"/>
  <c r="S185" i="18"/>
  <c r="R185" i="18"/>
  <c r="Q185" i="18"/>
  <c r="P185" i="18"/>
  <c r="O185" i="18"/>
  <c r="N185" i="18"/>
  <c r="M185" i="18"/>
  <c r="L185" i="18"/>
  <c r="K185" i="18"/>
  <c r="J185" i="18"/>
  <c r="H185" i="18"/>
  <c r="F185" i="18"/>
  <c r="E185" i="18"/>
  <c r="AX184" i="18"/>
  <c r="AW184" i="18"/>
  <c r="AV184" i="18"/>
  <c r="AU184" i="18"/>
  <c r="AT184" i="18"/>
  <c r="AS184" i="18"/>
  <c r="AR184" i="18"/>
  <c r="BK184" i="18" s="1"/>
  <c r="AQ184" i="18"/>
  <c r="BJ184" i="18" s="1"/>
  <c r="AP184" i="18"/>
  <c r="AO184" i="18"/>
  <c r="AN184" i="18"/>
  <c r="AM184" i="18"/>
  <c r="AL184" i="18"/>
  <c r="AK184" i="18"/>
  <c r="AJ184" i="18"/>
  <c r="AI184" i="18"/>
  <c r="AH184" i="18"/>
  <c r="AG184" i="18"/>
  <c r="AF184" i="18"/>
  <c r="AE184" i="18"/>
  <c r="AD184" i="18"/>
  <c r="AC184" i="18"/>
  <c r="AB184" i="18"/>
  <c r="AA184" i="18"/>
  <c r="Z184" i="18"/>
  <c r="Y184" i="18"/>
  <c r="X184" i="18"/>
  <c r="W184" i="18"/>
  <c r="V184" i="18"/>
  <c r="U184" i="18"/>
  <c r="T184" i="18"/>
  <c r="S184" i="18"/>
  <c r="R184" i="18"/>
  <c r="Q184" i="18"/>
  <c r="P184" i="18"/>
  <c r="O184" i="18"/>
  <c r="N184" i="18"/>
  <c r="M184" i="18"/>
  <c r="L184" i="18"/>
  <c r="K184" i="18"/>
  <c r="J184" i="18"/>
  <c r="H184" i="18"/>
  <c r="F184" i="18"/>
  <c r="E184" i="18"/>
  <c r="AX183" i="18"/>
  <c r="AW183" i="18"/>
  <c r="AV183" i="18"/>
  <c r="AU183" i="18"/>
  <c r="BD183" i="18" s="1"/>
  <c r="AT183" i="18"/>
  <c r="AS183" i="18"/>
  <c r="AR183" i="18"/>
  <c r="AQ183" i="18"/>
  <c r="AP183" i="18"/>
  <c r="AO183" i="18"/>
  <c r="AN183" i="18"/>
  <c r="BG183" i="18" s="1"/>
  <c r="AM183" i="18"/>
  <c r="AL183" i="18"/>
  <c r="AK183" i="18"/>
  <c r="AJ183" i="18"/>
  <c r="AI183" i="18"/>
  <c r="AH183" i="18"/>
  <c r="AG183" i="18"/>
  <c r="BL183" i="18" s="1"/>
  <c r="AF183" i="18"/>
  <c r="AE183" i="18"/>
  <c r="AD183" i="18"/>
  <c r="AC183" i="18"/>
  <c r="AB183" i="18"/>
  <c r="AA183" i="18"/>
  <c r="Z183" i="18"/>
  <c r="Y183" i="18"/>
  <c r="X183" i="18"/>
  <c r="W183" i="18"/>
  <c r="V183" i="18"/>
  <c r="U183" i="18"/>
  <c r="T183" i="18"/>
  <c r="S183" i="18"/>
  <c r="R183" i="18"/>
  <c r="Q183" i="18"/>
  <c r="P183" i="18"/>
  <c r="O183" i="18"/>
  <c r="N183" i="18"/>
  <c r="M183" i="18"/>
  <c r="L183" i="18"/>
  <c r="K183" i="18"/>
  <c r="J183" i="18"/>
  <c r="H183" i="18"/>
  <c r="F183" i="18"/>
  <c r="E183" i="18"/>
  <c r="AX182" i="18"/>
  <c r="AW182" i="18"/>
  <c r="AV182" i="18"/>
  <c r="AU182" i="18"/>
  <c r="AT182" i="18"/>
  <c r="AS182" i="18"/>
  <c r="AR182" i="18"/>
  <c r="BK182" i="18" s="1"/>
  <c r="AQ182" i="18"/>
  <c r="BJ182" i="18" s="1"/>
  <c r="AP182" i="18"/>
  <c r="AO182" i="18"/>
  <c r="AN182" i="18"/>
  <c r="AM182" i="18"/>
  <c r="AL182" i="18"/>
  <c r="AK182" i="18"/>
  <c r="AJ182" i="18"/>
  <c r="AI182" i="18"/>
  <c r="AH182" i="18"/>
  <c r="AG182" i="18"/>
  <c r="AF182" i="18"/>
  <c r="AE182" i="18"/>
  <c r="AD182" i="18"/>
  <c r="AC182" i="18"/>
  <c r="AB182" i="18"/>
  <c r="AA182" i="18"/>
  <c r="Z182" i="18"/>
  <c r="Y182" i="18"/>
  <c r="X182" i="18"/>
  <c r="W182" i="18"/>
  <c r="V182" i="18"/>
  <c r="U182" i="18"/>
  <c r="T182" i="18"/>
  <c r="S182" i="18"/>
  <c r="R182" i="18"/>
  <c r="Q182" i="18"/>
  <c r="P182" i="18"/>
  <c r="O182" i="18"/>
  <c r="N182" i="18"/>
  <c r="M182" i="18"/>
  <c r="L182" i="18"/>
  <c r="K182" i="18"/>
  <c r="J182" i="18"/>
  <c r="H182" i="18"/>
  <c r="F182" i="18"/>
  <c r="E182" i="18"/>
  <c r="AX181" i="18"/>
  <c r="AW181" i="18"/>
  <c r="AV181" i="18"/>
  <c r="AU181" i="18"/>
  <c r="BD181" i="18" s="1"/>
  <c r="AT181" i="18"/>
  <c r="AS181" i="18"/>
  <c r="AR181" i="18"/>
  <c r="AQ181" i="18"/>
  <c r="AP181" i="18"/>
  <c r="BI181" i="18" s="1"/>
  <c r="AO181" i="18"/>
  <c r="AN181" i="18"/>
  <c r="BG181" i="18" s="1"/>
  <c r="AM181" i="18"/>
  <c r="AL181" i="18"/>
  <c r="AK181" i="18"/>
  <c r="AJ181" i="18"/>
  <c r="AI181" i="18"/>
  <c r="AH181" i="18"/>
  <c r="AG181" i="18"/>
  <c r="BL181" i="18" s="1"/>
  <c r="AF181" i="18"/>
  <c r="AE181" i="18"/>
  <c r="AD181" i="18"/>
  <c r="AC181" i="18"/>
  <c r="AB181" i="18"/>
  <c r="AA181" i="18"/>
  <c r="Z181" i="18"/>
  <c r="Y181" i="18"/>
  <c r="X181" i="18"/>
  <c r="W181" i="18"/>
  <c r="V181" i="18"/>
  <c r="U181" i="18"/>
  <c r="T181" i="18"/>
  <c r="S181" i="18"/>
  <c r="R181" i="18"/>
  <c r="Q181" i="18"/>
  <c r="P181" i="18"/>
  <c r="O181" i="18"/>
  <c r="N181" i="18"/>
  <c r="M181" i="18"/>
  <c r="L181" i="18"/>
  <c r="K181" i="18"/>
  <c r="J181" i="18"/>
  <c r="H181" i="18"/>
  <c r="F181" i="18"/>
  <c r="E181" i="18"/>
  <c r="AX180" i="18"/>
  <c r="AW180" i="18"/>
  <c r="AV180" i="18"/>
  <c r="AU180" i="18"/>
  <c r="AT180" i="18"/>
  <c r="AS180" i="18"/>
  <c r="AR180" i="18"/>
  <c r="BK180" i="18" s="1"/>
  <c r="AQ180" i="18"/>
  <c r="BJ180" i="18" s="1"/>
  <c r="AP180" i="18"/>
  <c r="AO180" i="18"/>
  <c r="AN180" i="18"/>
  <c r="AM180" i="18"/>
  <c r="AL180" i="18"/>
  <c r="AK180" i="18"/>
  <c r="AJ180" i="18"/>
  <c r="AI180" i="18"/>
  <c r="AH180" i="18"/>
  <c r="AG180" i="18"/>
  <c r="AF180" i="18"/>
  <c r="AE180" i="18"/>
  <c r="AD180" i="18"/>
  <c r="AC180" i="18"/>
  <c r="AB180" i="18"/>
  <c r="AA180" i="18"/>
  <c r="Z180" i="18"/>
  <c r="Y180" i="18"/>
  <c r="X180" i="18"/>
  <c r="W180" i="18"/>
  <c r="V180" i="18"/>
  <c r="U180" i="18"/>
  <c r="T180" i="18"/>
  <c r="S180" i="18"/>
  <c r="R180" i="18"/>
  <c r="Q180" i="18"/>
  <c r="P180" i="18"/>
  <c r="O180" i="18"/>
  <c r="N180" i="18"/>
  <c r="M180" i="18"/>
  <c r="L180" i="18"/>
  <c r="K180" i="18"/>
  <c r="J180" i="18"/>
  <c r="H180" i="18"/>
  <c r="F180" i="18"/>
  <c r="E180" i="18"/>
  <c r="AX179" i="18"/>
  <c r="AW179" i="18"/>
  <c r="AV179" i="18"/>
  <c r="AU179" i="18"/>
  <c r="BD179" i="18" s="1"/>
  <c r="AT179" i="18"/>
  <c r="AS179" i="18"/>
  <c r="AR179" i="18"/>
  <c r="AQ179" i="18"/>
  <c r="AP179" i="18"/>
  <c r="AO179" i="18"/>
  <c r="BH179" i="18" s="1"/>
  <c r="AN179" i="18"/>
  <c r="BG179" i="18" s="1"/>
  <c r="AM179" i="18"/>
  <c r="BL179" i="18" s="1"/>
  <c r="AL179" i="18"/>
  <c r="AK179" i="18"/>
  <c r="AJ179" i="18"/>
  <c r="AI179" i="18"/>
  <c r="AH179" i="18"/>
  <c r="AG179" i="18"/>
  <c r="AF179" i="18"/>
  <c r="AE179" i="18"/>
  <c r="AD179" i="18"/>
  <c r="AC179" i="18"/>
  <c r="AB179" i="18"/>
  <c r="AA179" i="18"/>
  <c r="Z179" i="18"/>
  <c r="Y179" i="18"/>
  <c r="X179" i="18"/>
  <c r="W179" i="18"/>
  <c r="V179" i="18"/>
  <c r="U179" i="18"/>
  <c r="T179" i="18"/>
  <c r="S179" i="18"/>
  <c r="R179" i="18"/>
  <c r="Q179" i="18"/>
  <c r="P179" i="18"/>
  <c r="O179" i="18"/>
  <c r="N179" i="18"/>
  <c r="M179" i="18"/>
  <c r="L179" i="18"/>
  <c r="K179" i="18"/>
  <c r="J179" i="18"/>
  <c r="H179" i="18"/>
  <c r="F179" i="18"/>
  <c r="E179" i="18"/>
  <c r="AX178" i="18"/>
  <c r="AW178" i="18"/>
  <c r="AV178" i="18"/>
  <c r="AU178" i="18"/>
  <c r="AT178" i="18"/>
  <c r="AS178" i="18"/>
  <c r="AR178" i="18"/>
  <c r="BK178" i="18" s="1"/>
  <c r="AQ178" i="18"/>
  <c r="BJ178" i="18" s="1"/>
  <c r="AP178" i="18"/>
  <c r="AO178" i="18"/>
  <c r="AN178" i="18"/>
  <c r="AM178" i="18"/>
  <c r="AL178" i="18"/>
  <c r="AK178" i="18"/>
  <c r="AJ178" i="18"/>
  <c r="AI178" i="18"/>
  <c r="AH178" i="18"/>
  <c r="AG178" i="18"/>
  <c r="AF178" i="18"/>
  <c r="AE178" i="18"/>
  <c r="AD178" i="18"/>
  <c r="AC178" i="18"/>
  <c r="AB178" i="18"/>
  <c r="AA178" i="18"/>
  <c r="Z178" i="18"/>
  <c r="Y178" i="18"/>
  <c r="X178" i="18"/>
  <c r="W178" i="18"/>
  <c r="V178" i="18"/>
  <c r="U178" i="18"/>
  <c r="T178" i="18"/>
  <c r="S178" i="18"/>
  <c r="R178" i="18"/>
  <c r="Q178" i="18"/>
  <c r="P178" i="18"/>
  <c r="O178" i="18"/>
  <c r="N178" i="18"/>
  <c r="M178" i="18"/>
  <c r="L178" i="18"/>
  <c r="K178" i="18"/>
  <c r="J178" i="18"/>
  <c r="H178" i="18"/>
  <c r="F178" i="18"/>
  <c r="E178" i="18"/>
  <c r="AX177" i="18"/>
  <c r="AW177" i="18"/>
  <c r="AV177" i="18"/>
  <c r="AU177" i="18"/>
  <c r="BD177" i="18" s="1"/>
  <c r="AT177" i="18"/>
  <c r="AS177" i="18"/>
  <c r="AR177" i="18"/>
  <c r="AQ177" i="18"/>
  <c r="AP177" i="18"/>
  <c r="AO177" i="18"/>
  <c r="BH177" i="18" s="1"/>
  <c r="AN177" i="18"/>
  <c r="BG177" i="18" s="1"/>
  <c r="AM177" i="18"/>
  <c r="AL177" i="18"/>
  <c r="AK177" i="18"/>
  <c r="AJ177" i="18"/>
  <c r="AI177" i="18"/>
  <c r="AH177" i="18"/>
  <c r="AG177" i="18"/>
  <c r="BF177" i="18" s="1"/>
  <c r="AF177" i="18"/>
  <c r="AE177" i="18"/>
  <c r="AD177" i="18"/>
  <c r="AC177" i="18"/>
  <c r="AB177" i="18"/>
  <c r="AA177" i="18"/>
  <c r="Z177" i="18"/>
  <c r="Y177" i="18"/>
  <c r="X177" i="18"/>
  <c r="W177" i="18"/>
  <c r="V177" i="18"/>
  <c r="U177" i="18"/>
  <c r="T177" i="18"/>
  <c r="S177" i="18"/>
  <c r="R177" i="18"/>
  <c r="Q177" i="18"/>
  <c r="P177" i="18"/>
  <c r="O177" i="18"/>
  <c r="N177" i="18"/>
  <c r="M177" i="18"/>
  <c r="L177" i="18"/>
  <c r="K177" i="18"/>
  <c r="J177" i="18"/>
  <c r="H177" i="18"/>
  <c r="F177" i="18"/>
  <c r="E177" i="18"/>
  <c r="AX176" i="18"/>
  <c r="AW176" i="18"/>
  <c r="AV176" i="18"/>
  <c r="AU176" i="18"/>
  <c r="AT176" i="18"/>
  <c r="AS176" i="18"/>
  <c r="AR176" i="18"/>
  <c r="BK176" i="18" s="1"/>
  <c r="AQ176" i="18"/>
  <c r="BJ176" i="18" s="1"/>
  <c r="AP176" i="18"/>
  <c r="AO176" i="18"/>
  <c r="AN176" i="18"/>
  <c r="AM176" i="18"/>
  <c r="AL176" i="18"/>
  <c r="AK176" i="18"/>
  <c r="AJ176" i="18"/>
  <c r="AI176" i="18"/>
  <c r="AH176" i="18"/>
  <c r="AG176" i="18"/>
  <c r="AF176" i="18"/>
  <c r="AE176" i="18"/>
  <c r="AD176" i="18"/>
  <c r="AC176" i="18"/>
  <c r="AB176" i="18"/>
  <c r="AA176" i="18"/>
  <c r="Z176" i="18"/>
  <c r="Y176" i="18"/>
  <c r="X176" i="18"/>
  <c r="W176" i="18"/>
  <c r="V176" i="18"/>
  <c r="U176" i="18"/>
  <c r="T176" i="18"/>
  <c r="S176" i="18"/>
  <c r="R176" i="18"/>
  <c r="Q176" i="18"/>
  <c r="P176" i="18"/>
  <c r="O176" i="18"/>
  <c r="N176" i="18"/>
  <c r="M176" i="18"/>
  <c r="L176" i="18"/>
  <c r="K176" i="18"/>
  <c r="J176" i="18"/>
  <c r="H176" i="18"/>
  <c r="F176" i="18"/>
  <c r="E176" i="18"/>
  <c r="AX173" i="18"/>
  <c r="AW173" i="18"/>
  <c r="AV173" i="18"/>
  <c r="AU173" i="18"/>
  <c r="AT173" i="18"/>
  <c r="AS173" i="18"/>
  <c r="AR173" i="18"/>
  <c r="AQ173" i="18"/>
  <c r="AP173" i="18"/>
  <c r="AO173" i="18"/>
  <c r="AN173" i="18"/>
  <c r="AM173" i="18"/>
  <c r="BL173" i="18" s="1"/>
  <c r="AL173" i="18"/>
  <c r="AK173" i="18"/>
  <c r="AJ173" i="18"/>
  <c r="AI173" i="18"/>
  <c r="AH173" i="18"/>
  <c r="AG173" i="18"/>
  <c r="AF173" i="18"/>
  <c r="AE173" i="18"/>
  <c r="AD173" i="18"/>
  <c r="AC173" i="18"/>
  <c r="AB173" i="18"/>
  <c r="AA173" i="18"/>
  <c r="Z173" i="18"/>
  <c r="Y173" i="18"/>
  <c r="X173" i="18"/>
  <c r="W173" i="18"/>
  <c r="V173" i="18"/>
  <c r="U173" i="18"/>
  <c r="T173" i="18"/>
  <c r="S173" i="18"/>
  <c r="R173" i="18"/>
  <c r="Q173" i="18"/>
  <c r="P173" i="18"/>
  <c r="O173" i="18"/>
  <c r="N173" i="18"/>
  <c r="M173" i="18"/>
  <c r="L173" i="18"/>
  <c r="K173" i="18"/>
  <c r="J173" i="18"/>
  <c r="H173" i="18"/>
  <c r="F173" i="18"/>
  <c r="E173" i="18"/>
  <c r="AX172" i="18"/>
  <c r="AW172" i="18"/>
  <c r="AV172" i="18"/>
  <c r="AU172" i="18"/>
  <c r="BD172" i="18" s="1"/>
  <c r="AT172" i="18"/>
  <c r="AS172" i="18"/>
  <c r="AR172" i="18"/>
  <c r="AQ172" i="18"/>
  <c r="BJ172" i="18" s="1"/>
  <c r="AP172" i="18"/>
  <c r="BI172" i="18" s="1"/>
  <c r="AO172" i="18"/>
  <c r="BH172" i="18" s="1"/>
  <c r="AN172" i="18"/>
  <c r="AM172" i="18"/>
  <c r="AL172" i="18"/>
  <c r="AK172" i="18"/>
  <c r="AJ172" i="18"/>
  <c r="AI172" i="18"/>
  <c r="AH172" i="18"/>
  <c r="AG172" i="18"/>
  <c r="BL172" i="18" s="1"/>
  <c r="AF172" i="18"/>
  <c r="AE172" i="18"/>
  <c r="AD172" i="18"/>
  <c r="AC172" i="18"/>
  <c r="AB172" i="18"/>
  <c r="AA172" i="18"/>
  <c r="Z172" i="18"/>
  <c r="Y172" i="18"/>
  <c r="X172" i="18"/>
  <c r="W172" i="18"/>
  <c r="V172" i="18"/>
  <c r="U172" i="18"/>
  <c r="T172" i="18"/>
  <c r="S172" i="18"/>
  <c r="R172" i="18"/>
  <c r="Q172" i="18"/>
  <c r="P172" i="18"/>
  <c r="O172" i="18"/>
  <c r="N172" i="18"/>
  <c r="M172" i="18"/>
  <c r="L172" i="18"/>
  <c r="K172" i="18"/>
  <c r="J172" i="18"/>
  <c r="H172" i="18"/>
  <c r="F172" i="18"/>
  <c r="E172" i="18"/>
  <c r="AX171" i="18"/>
  <c r="AW171" i="18"/>
  <c r="AV171" i="18"/>
  <c r="AU171" i="18"/>
  <c r="BD171" i="18" s="1"/>
  <c r="AT171" i="18"/>
  <c r="AS171" i="18"/>
  <c r="AR171" i="18"/>
  <c r="AQ171" i="18"/>
  <c r="BJ171" i="18" s="1"/>
  <c r="AP171" i="18"/>
  <c r="AO171" i="18"/>
  <c r="AN171" i="18"/>
  <c r="AM171" i="18"/>
  <c r="AL171" i="18"/>
  <c r="AK171" i="18"/>
  <c r="AJ171" i="18"/>
  <c r="AI171" i="18"/>
  <c r="AH171" i="18"/>
  <c r="AG171" i="18"/>
  <c r="AF171" i="18"/>
  <c r="AE171" i="18"/>
  <c r="AD171" i="18"/>
  <c r="AC171" i="18"/>
  <c r="AB171" i="18"/>
  <c r="AA171" i="18"/>
  <c r="Z171" i="18"/>
  <c r="Y171" i="18"/>
  <c r="X171" i="18"/>
  <c r="W171" i="18"/>
  <c r="V171" i="18"/>
  <c r="U171" i="18"/>
  <c r="T171" i="18"/>
  <c r="S171" i="18"/>
  <c r="R171" i="18"/>
  <c r="Q171" i="18"/>
  <c r="P171" i="18"/>
  <c r="O171" i="18"/>
  <c r="N171" i="18"/>
  <c r="M171" i="18"/>
  <c r="L171" i="18"/>
  <c r="K171" i="18"/>
  <c r="J171" i="18"/>
  <c r="H171" i="18"/>
  <c r="F171" i="18"/>
  <c r="E171" i="18"/>
  <c r="AX170" i="18"/>
  <c r="AW170" i="18"/>
  <c r="AV170" i="18"/>
  <c r="AU170" i="18"/>
  <c r="AT170" i="18"/>
  <c r="AS170" i="18"/>
  <c r="AR170" i="18"/>
  <c r="AQ170" i="18"/>
  <c r="AP170" i="18"/>
  <c r="BI170" i="18" s="1"/>
  <c r="AO170" i="18"/>
  <c r="BH170" i="18" s="1"/>
  <c r="AN170" i="18"/>
  <c r="AM170" i="18"/>
  <c r="AL170" i="18"/>
  <c r="AK170" i="18"/>
  <c r="AJ170" i="18"/>
  <c r="AI170" i="18"/>
  <c r="AH170" i="18"/>
  <c r="AG170" i="18"/>
  <c r="BL170" i="18" s="1"/>
  <c r="AF170" i="18"/>
  <c r="AE170" i="18"/>
  <c r="AD170" i="18"/>
  <c r="AC170" i="18"/>
  <c r="AB170" i="18"/>
  <c r="AA170" i="18"/>
  <c r="Z170" i="18"/>
  <c r="Y170" i="18"/>
  <c r="X170" i="18"/>
  <c r="W170" i="18"/>
  <c r="V170" i="18"/>
  <c r="U170" i="18"/>
  <c r="T170" i="18"/>
  <c r="S170" i="18"/>
  <c r="R170" i="18"/>
  <c r="Q170" i="18"/>
  <c r="P170" i="18"/>
  <c r="O170" i="18"/>
  <c r="N170" i="18"/>
  <c r="M170" i="18"/>
  <c r="L170" i="18"/>
  <c r="K170" i="18"/>
  <c r="J170" i="18"/>
  <c r="H170" i="18"/>
  <c r="F170" i="18"/>
  <c r="E170" i="18"/>
  <c r="AX169" i="18"/>
  <c r="AW169" i="18"/>
  <c r="AV169" i="18"/>
  <c r="AU169" i="18"/>
  <c r="BD169" i="18" s="1"/>
  <c r="AT169" i="18"/>
  <c r="AS169" i="18"/>
  <c r="AR169" i="18"/>
  <c r="AQ169" i="18"/>
  <c r="AP169" i="18"/>
  <c r="AO169" i="18"/>
  <c r="AN169" i="18"/>
  <c r="AM169" i="18"/>
  <c r="BL169" i="18" s="1"/>
  <c r="AL169" i="18"/>
  <c r="AK169" i="18"/>
  <c r="AJ169" i="18"/>
  <c r="AI169" i="18"/>
  <c r="AH169" i="18"/>
  <c r="AG169" i="18"/>
  <c r="AF169" i="18"/>
  <c r="AE169" i="18"/>
  <c r="AD169" i="18"/>
  <c r="AC169" i="18"/>
  <c r="AB169" i="18"/>
  <c r="AA169" i="18"/>
  <c r="Z169" i="18"/>
  <c r="Y169" i="18"/>
  <c r="X169" i="18"/>
  <c r="W169" i="18"/>
  <c r="V169" i="18"/>
  <c r="U169" i="18"/>
  <c r="T169" i="18"/>
  <c r="S169" i="18"/>
  <c r="R169" i="18"/>
  <c r="Q169" i="18"/>
  <c r="P169" i="18"/>
  <c r="O169" i="18"/>
  <c r="N169" i="18"/>
  <c r="M169" i="18"/>
  <c r="L169" i="18"/>
  <c r="K169" i="18"/>
  <c r="J169" i="18"/>
  <c r="H169" i="18"/>
  <c r="F169" i="18"/>
  <c r="E169" i="18"/>
  <c r="AX168" i="18"/>
  <c r="AW168" i="18"/>
  <c r="AV168" i="18"/>
  <c r="AU168" i="18"/>
  <c r="AT168" i="18"/>
  <c r="AS168" i="18"/>
  <c r="AR168" i="18"/>
  <c r="AQ168" i="18"/>
  <c r="BJ168" i="18" s="1"/>
  <c r="AP168" i="18"/>
  <c r="BI168" i="18" s="1"/>
  <c r="AO168" i="18"/>
  <c r="BH168" i="18" s="1"/>
  <c r="AN168" i="18"/>
  <c r="AM168" i="18"/>
  <c r="AL168" i="18"/>
  <c r="AK168" i="18"/>
  <c r="AJ168" i="18"/>
  <c r="AI168" i="18"/>
  <c r="AH168" i="18"/>
  <c r="AG168" i="18"/>
  <c r="BL168" i="18" s="1"/>
  <c r="AF168" i="18"/>
  <c r="AE168" i="18"/>
  <c r="AD168" i="18"/>
  <c r="AC168" i="18"/>
  <c r="AB168" i="18"/>
  <c r="AA168" i="18"/>
  <c r="Z168" i="18"/>
  <c r="Y168" i="18"/>
  <c r="X168" i="18"/>
  <c r="W168" i="18"/>
  <c r="V168" i="18"/>
  <c r="U168" i="18"/>
  <c r="T168" i="18"/>
  <c r="S168" i="18"/>
  <c r="R168" i="18"/>
  <c r="Q168" i="18"/>
  <c r="P168" i="18"/>
  <c r="O168" i="18"/>
  <c r="N168" i="18"/>
  <c r="M168" i="18"/>
  <c r="L168" i="18"/>
  <c r="K168" i="18"/>
  <c r="J168" i="18"/>
  <c r="H168" i="18"/>
  <c r="F168" i="18"/>
  <c r="E168" i="18"/>
  <c r="AX167" i="18"/>
  <c r="AW167" i="18"/>
  <c r="AV167" i="18"/>
  <c r="AU167" i="18"/>
  <c r="AT167" i="18"/>
  <c r="AS167" i="18"/>
  <c r="AR167" i="18"/>
  <c r="AQ167" i="18"/>
  <c r="AP167" i="18"/>
  <c r="AO167" i="18"/>
  <c r="AN167" i="18"/>
  <c r="AM167" i="18"/>
  <c r="AL167" i="18"/>
  <c r="AK167" i="18"/>
  <c r="AJ167" i="18"/>
  <c r="AI167" i="18"/>
  <c r="AH167" i="18"/>
  <c r="AG167" i="18"/>
  <c r="AF167" i="18"/>
  <c r="AE167" i="18"/>
  <c r="AD167" i="18"/>
  <c r="AC167" i="18"/>
  <c r="AB167" i="18"/>
  <c r="AA167" i="18"/>
  <c r="Z167" i="18"/>
  <c r="Y167" i="18"/>
  <c r="X167" i="18"/>
  <c r="W167" i="18"/>
  <c r="V167" i="18"/>
  <c r="U167" i="18"/>
  <c r="T167" i="18"/>
  <c r="S167" i="18"/>
  <c r="R167" i="18"/>
  <c r="Q167" i="18"/>
  <c r="P167" i="18"/>
  <c r="O167" i="18"/>
  <c r="N167" i="18"/>
  <c r="M167" i="18"/>
  <c r="L167" i="18"/>
  <c r="K167" i="18"/>
  <c r="J167" i="18"/>
  <c r="H167" i="18"/>
  <c r="F167" i="18"/>
  <c r="E167" i="18"/>
  <c r="AX166" i="18"/>
  <c r="AW166" i="18"/>
  <c r="AV166" i="18"/>
  <c r="AU166" i="18"/>
  <c r="AT166" i="18"/>
  <c r="AS166" i="18"/>
  <c r="AR166" i="18"/>
  <c r="AQ166" i="18"/>
  <c r="BJ166" i="18" s="1"/>
  <c r="AP166" i="18"/>
  <c r="BI166" i="18" s="1"/>
  <c r="AO166" i="18"/>
  <c r="BH166" i="18" s="1"/>
  <c r="AN166" i="18"/>
  <c r="AM166" i="18"/>
  <c r="AL166" i="18"/>
  <c r="AK166" i="18"/>
  <c r="AJ166" i="18"/>
  <c r="AI166" i="18"/>
  <c r="AH166" i="18"/>
  <c r="AG166" i="18"/>
  <c r="BL166" i="18" s="1"/>
  <c r="AF166" i="18"/>
  <c r="AE166" i="18"/>
  <c r="AD166" i="18"/>
  <c r="AC166" i="18"/>
  <c r="AB166" i="18"/>
  <c r="AA166" i="18"/>
  <c r="Z166" i="18"/>
  <c r="Y166" i="18"/>
  <c r="X166" i="18"/>
  <c r="W166" i="18"/>
  <c r="V166" i="18"/>
  <c r="U166" i="18"/>
  <c r="T166" i="18"/>
  <c r="S166" i="18"/>
  <c r="R166" i="18"/>
  <c r="Q166" i="18"/>
  <c r="P166" i="18"/>
  <c r="O166" i="18"/>
  <c r="N166" i="18"/>
  <c r="M166" i="18"/>
  <c r="L166" i="18"/>
  <c r="K166" i="18"/>
  <c r="J166" i="18"/>
  <c r="H166" i="18"/>
  <c r="F166" i="18"/>
  <c r="E166" i="18"/>
  <c r="AX165" i="18"/>
  <c r="AW165" i="18"/>
  <c r="AV165" i="18"/>
  <c r="AU165" i="18"/>
  <c r="BD165" i="18" s="1"/>
  <c r="AT165" i="18"/>
  <c r="AS165" i="18"/>
  <c r="AR165" i="18"/>
  <c r="AQ165" i="18"/>
  <c r="BJ165" i="18" s="1"/>
  <c r="AP165" i="18"/>
  <c r="AO165" i="18"/>
  <c r="AN165" i="18"/>
  <c r="AM165" i="18"/>
  <c r="BL165" i="18" s="1"/>
  <c r="AL165" i="18"/>
  <c r="AK165" i="18"/>
  <c r="AJ165" i="18"/>
  <c r="AI165" i="18"/>
  <c r="AH165" i="18"/>
  <c r="AG165" i="18"/>
  <c r="AF165" i="18"/>
  <c r="AE165" i="18"/>
  <c r="AD165" i="18"/>
  <c r="AC165" i="18"/>
  <c r="AB165" i="18"/>
  <c r="AA165" i="18"/>
  <c r="Z165" i="18"/>
  <c r="Y165" i="18"/>
  <c r="X165" i="18"/>
  <c r="W165" i="18"/>
  <c r="V165" i="18"/>
  <c r="U165" i="18"/>
  <c r="T165" i="18"/>
  <c r="S165" i="18"/>
  <c r="R165" i="18"/>
  <c r="Q165" i="18"/>
  <c r="P165" i="18"/>
  <c r="O165" i="18"/>
  <c r="N165" i="18"/>
  <c r="M165" i="18"/>
  <c r="L165" i="18"/>
  <c r="K165" i="18"/>
  <c r="J165" i="18"/>
  <c r="H165" i="18"/>
  <c r="F165" i="18"/>
  <c r="E165" i="18"/>
  <c r="AX164" i="18"/>
  <c r="AW164" i="18"/>
  <c r="AV164" i="18"/>
  <c r="AU164" i="18"/>
  <c r="BD164" i="18" s="1"/>
  <c r="AT164" i="18"/>
  <c r="AS164" i="18"/>
  <c r="AR164" i="18"/>
  <c r="AQ164" i="18"/>
  <c r="BJ164" i="18" s="1"/>
  <c r="AP164" i="18"/>
  <c r="BI164" i="18" s="1"/>
  <c r="AO164" i="18"/>
  <c r="BH164" i="18" s="1"/>
  <c r="AN164" i="18"/>
  <c r="AM164" i="18"/>
  <c r="AL164" i="18"/>
  <c r="AK164" i="18"/>
  <c r="AJ164" i="18"/>
  <c r="AI164" i="18"/>
  <c r="AH164" i="18"/>
  <c r="AG164" i="18"/>
  <c r="BL164" i="18" s="1"/>
  <c r="AF164" i="18"/>
  <c r="AE164" i="18"/>
  <c r="AD164" i="18"/>
  <c r="AC164" i="18"/>
  <c r="AB164" i="18"/>
  <c r="AA164" i="18"/>
  <c r="Z164" i="18"/>
  <c r="Y164" i="18"/>
  <c r="X164" i="18"/>
  <c r="W164" i="18"/>
  <c r="V164" i="18"/>
  <c r="U164" i="18"/>
  <c r="T164" i="18"/>
  <c r="S164" i="18"/>
  <c r="R164" i="18"/>
  <c r="Q164" i="18"/>
  <c r="P164" i="18"/>
  <c r="O164" i="18"/>
  <c r="N164" i="18"/>
  <c r="M164" i="18"/>
  <c r="L164" i="18"/>
  <c r="K164" i="18"/>
  <c r="J164" i="18"/>
  <c r="H164" i="18"/>
  <c r="F164" i="18"/>
  <c r="E164" i="18"/>
  <c r="AX163" i="18"/>
  <c r="AW163" i="18"/>
  <c r="AV163" i="18"/>
  <c r="AU163" i="18"/>
  <c r="BD163" i="18" s="1"/>
  <c r="AT163" i="18"/>
  <c r="AS163" i="18"/>
  <c r="AR163" i="18"/>
  <c r="AQ163" i="18"/>
  <c r="BJ163" i="18" s="1"/>
  <c r="AP163" i="18"/>
  <c r="AO163" i="18"/>
  <c r="AN163" i="18"/>
  <c r="AM163" i="18"/>
  <c r="AL163" i="18"/>
  <c r="AK163" i="18"/>
  <c r="AJ163" i="18"/>
  <c r="AI163" i="18"/>
  <c r="AH163" i="18"/>
  <c r="AG163" i="18"/>
  <c r="AF163" i="18"/>
  <c r="AE163" i="18"/>
  <c r="AD163" i="18"/>
  <c r="AC163" i="18"/>
  <c r="AB163" i="18"/>
  <c r="AA163" i="18"/>
  <c r="Z163" i="18"/>
  <c r="Y163" i="18"/>
  <c r="X163" i="18"/>
  <c r="W163" i="18"/>
  <c r="V163" i="18"/>
  <c r="U163" i="18"/>
  <c r="T163" i="18"/>
  <c r="S163" i="18"/>
  <c r="R163" i="18"/>
  <c r="Q163" i="18"/>
  <c r="P163" i="18"/>
  <c r="O163" i="18"/>
  <c r="N163" i="18"/>
  <c r="M163" i="18"/>
  <c r="L163" i="18"/>
  <c r="K163" i="18"/>
  <c r="J163" i="18"/>
  <c r="H163" i="18"/>
  <c r="F163" i="18"/>
  <c r="E163" i="18"/>
  <c r="AX162" i="18"/>
  <c r="AW162" i="18"/>
  <c r="AV162" i="18"/>
  <c r="AU162" i="18"/>
  <c r="BD162" i="18" s="1"/>
  <c r="AT162" i="18"/>
  <c r="AS162" i="18"/>
  <c r="AR162" i="18"/>
  <c r="AQ162" i="18"/>
  <c r="AP162" i="18"/>
  <c r="BI162" i="18" s="1"/>
  <c r="AO162" i="18"/>
  <c r="BH162" i="18" s="1"/>
  <c r="AN162" i="18"/>
  <c r="AM162" i="18"/>
  <c r="AL162" i="18"/>
  <c r="AK162" i="18"/>
  <c r="AJ162" i="18"/>
  <c r="AI162" i="18"/>
  <c r="AH162" i="18"/>
  <c r="AG162" i="18"/>
  <c r="AF162" i="18"/>
  <c r="AE162" i="18"/>
  <c r="AD162" i="18"/>
  <c r="AC162" i="18"/>
  <c r="AB162" i="18"/>
  <c r="AA162" i="18"/>
  <c r="Z162" i="18"/>
  <c r="Y162" i="18"/>
  <c r="X162" i="18"/>
  <c r="W162" i="18"/>
  <c r="V162" i="18"/>
  <c r="U162" i="18"/>
  <c r="T162" i="18"/>
  <c r="S162" i="18"/>
  <c r="R162" i="18"/>
  <c r="Q162" i="18"/>
  <c r="P162" i="18"/>
  <c r="O162" i="18"/>
  <c r="N162" i="18"/>
  <c r="M162" i="18"/>
  <c r="L162" i="18"/>
  <c r="K162" i="18"/>
  <c r="J162" i="18"/>
  <c r="H162" i="18"/>
  <c r="F162" i="18"/>
  <c r="E162" i="18"/>
  <c r="AX161" i="18"/>
  <c r="AW161" i="18"/>
  <c r="AV161" i="18"/>
  <c r="AU161" i="18"/>
  <c r="AT161" i="18"/>
  <c r="AS161" i="18"/>
  <c r="AR161" i="18"/>
  <c r="AQ161" i="18"/>
  <c r="AP161" i="18"/>
  <c r="AO161" i="18"/>
  <c r="AN161" i="18"/>
  <c r="AM161" i="18"/>
  <c r="AL161" i="18"/>
  <c r="AK161" i="18"/>
  <c r="AJ161" i="18"/>
  <c r="AI161" i="18"/>
  <c r="AH161" i="18"/>
  <c r="AG161" i="18"/>
  <c r="AF161" i="18"/>
  <c r="AE161" i="18"/>
  <c r="AD161" i="18"/>
  <c r="AC161" i="18"/>
  <c r="AB161" i="18"/>
  <c r="AA161" i="18"/>
  <c r="Z161" i="18"/>
  <c r="Y161" i="18"/>
  <c r="X161" i="18"/>
  <c r="W161" i="18"/>
  <c r="V161" i="18"/>
  <c r="U161" i="18"/>
  <c r="T161" i="18"/>
  <c r="S161" i="18"/>
  <c r="R161" i="18"/>
  <c r="Q161" i="18"/>
  <c r="P161" i="18"/>
  <c r="O161" i="18"/>
  <c r="N161" i="18"/>
  <c r="M161" i="18"/>
  <c r="L161" i="18"/>
  <c r="K161" i="18"/>
  <c r="J161" i="18"/>
  <c r="H161" i="18"/>
  <c r="F161" i="18"/>
  <c r="E161" i="18"/>
  <c r="AX160" i="18"/>
  <c r="AW160" i="18"/>
  <c r="AV160" i="18"/>
  <c r="AU160" i="18"/>
  <c r="AT160" i="18"/>
  <c r="AS160" i="18"/>
  <c r="AR160" i="18"/>
  <c r="AQ160" i="18"/>
  <c r="BJ160" i="18" s="1"/>
  <c r="AP160" i="18"/>
  <c r="BI160" i="18" s="1"/>
  <c r="AO160" i="18"/>
  <c r="BH160" i="18" s="1"/>
  <c r="AN160" i="18"/>
  <c r="AM160" i="18"/>
  <c r="AL160" i="18"/>
  <c r="AK160" i="18"/>
  <c r="AJ160" i="18"/>
  <c r="AI160" i="18"/>
  <c r="AH160" i="18"/>
  <c r="AG160" i="18"/>
  <c r="BF160" i="18" s="1"/>
  <c r="AF160" i="18"/>
  <c r="AE160" i="18"/>
  <c r="AD160" i="18"/>
  <c r="AC160" i="18"/>
  <c r="AB160" i="18"/>
  <c r="AA160" i="18"/>
  <c r="Z160" i="18"/>
  <c r="Y160" i="18"/>
  <c r="X160" i="18"/>
  <c r="W160" i="18"/>
  <c r="V160" i="18"/>
  <c r="U160" i="18"/>
  <c r="T160" i="18"/>
  <c r="S160" i="18"/>
  <c r="R160" i="18"/>
  <c r="Q160" i="18"/>
  <c r="P160" i="18"/>
  <c r="O160" i="18"/>
  <c r="N160" i="18"/>
  <c r="M160" i="18"/>
  <c r="L160" i="18"/>
  <c r="K160" i="18"/>
  <c r="J160" i="18"/>
  <c r="H160" i="18"/>
  <c r="F160" i="18"/>
  <c r="E160" i="18"/>
  <c r="AX159" i="18"/>
  <c r="AW159" i="18"/>
  <c r="AV159" i="18"/>
  <c r="AU159" i="18"/>
  <c r="BD159" i="18" s="1"/>
  <c r="AT159" i="18"/>
  <c r="AS159" i="18"/>
  <c r="AR159" i="18"/>
  <c r="AQ159" i="18"/>
  <c r="AP159" i="18"/>
  <c r="AO159" i="18"/>
  <c r="AN159" i="18"/>
  <c r="AM159" i="18"/>
  <c r="AL159" i="18"/>
  <c r="AK159" i="18"/>
  <c r="AJ159" i="18"/>
  <c r="AI159" i="18"/>
  <c r="AH159" i="18"/>
  <c r="AG159" i="18"/>
  <c r="AF159" i="18"/>
  <c r="AE159" i="18"/>
  <c r="AD159" i="18"/>
  <c r="AC159" i="18"/>
  <c r="AB159" i="18"/>
  <c r="AA159" i="18"/>
  <c r="Z159" i="18"/>
  <c r="Y159" i="18"/>
  <c r="X159" i="18"/>
  <c r="W159" i="18"/>
  <c r="V159" i="18"/>
  <c r="U159" i="18"/>
  <c r="T159" i="18"/>
  <c r="S159" i="18"/>
  <c r="R159" i="18"/>
  <c r="Q159" i="18"/>
  <c r="P159" i="18"/>
  <c r="O159" i="18"/>
  <c r="N159" i="18"/>
  <c r="M159" i="18"/>
  <c r="L159" i="18"/>
  <c r="K159" i="18"/>
  <c r="J159" i="18"/>
  <c r="H159" i="18"/>
  <c r="F159" i="18"/>
  <c r="E159" i="18"/>
  <c r="AX158" i="18"/>
  <c r="AW158" i="18"/>
  <c r="AV158" i="18"/>
  <c r="AU158" i="18"/>
  <c r="BD158" i="18" s="1"/>
  <c r="AT158" i="18"/>
  <c r="AS158" i="18"/>
  <c r="AR158" i="18"/>
  <c r="AQ158" i="18"/>
  <c r="BJ158" i="18" s="1"/>
  <c r="AP158" i="18"/>
  <c r="BI158" i="18" s="1"/>
  <c r="AO158" i="18"/>
  <c r="BH158" i="18" s="1"/>
  <c r="AN158" i="18"/>
  <c r="AM158" i="18"/>
  <c r="AL158" i="18"/>
  <c r="AK158" i="18"/>
  <c r="AJ158" i="18"/>
  <c r="AI158" i="18"/>
  <c r="AH158" i="18"/>
  <c r="AG158" i="18"/>
  <c r="BL158" i="18" s="1"/>
  <c r="AF158" i="18"/>
  <c r="AE158" i="18"/>
  <c r="AD158" i="18"/>
  <c r="AC158" i="18"/>
  <c r="AB158" i="18"/>
  <c r="AA158" i="18"/>
  <c r="Z158" i="18"/>
  <c r="Y158" i="18"/>
  <c r="X158" i="18"/>
  <c r="W158" i="18"/>
  <c r="V158" i="18"/>
  <c r="U158" i="18"/>
  <c r="T158" i="18"/>
  <c r="S158" i="18"/>
  <c r="R158" i="18"/>
  <c r="Q158" i="18"/>
  <c r="P158" i="18"/>
  <c r="O158" i="18"/>
  <c r="N158" i="18"/>
  <c r="M158" i="18"/>
  <c r="L158" i="18"/>
  <c r="K158" i="18"/>
  <c r="J158" i="18"/>
  <c r="H158" i="18"/>
  <c r="F158" i="18"/>
  <c r="E158" i="18"/>
  <c r="AX157" i="18"/>
  <c r="AW157" i="18"/>
  <c r="AV157" i="18"/>
  <c r="AU157" i="18"/>
  <c r="AT157" i="18"/>
  <c r="AS157" i="18"/>
  <c r="AR157" i="18"/>
  <c r="AQ157" i="18"/>
  <c r="BJ157" i="18" s="1"/>
  <c r="AP157" i="18"/>
  <c r="AO157" i="18"/>
  <c r="AN157" i="18"/>
  <c r="AM157" i="18"/>
  <c r="BL157" i="18" s="1"/>
  <c r="AL157" i="18"/>
  <c r="AK157" i="18"/>
  <c r="AJ157" i="18"/>
  <c r="AI157" i="18"/>
  <c r="AH157" i="18"/>
  <c r="AG157" i="18"/>
  <c r="AF157" i="18"/>
  <c r="AE157" i="18"/>
  <c r="AD157" i="18"/>
  <c r="AC157" i="18"/>
  <c r="AB157" i="18"/>
  <c r="AA157" i="18"/>
  <c r="Z157" i="18"/>
  <c r="Y157" i="18"/>
  <c r="X157" i="18"/>
  <c r="W157" i="18"/>
  <c r="V157" i="18"/>
  <c r="U157" i="18"/>
  <c r="T157" i="18"/>
  <c r="S157" i="18"/>
  <c r="R157" i="18"/>
  <c r="Q157" i="18"/>
  <c r="P157" i="18"/>
  <c r="O157" i="18"/>
  <c r="N157" i="18"/>
  <c r="M157" i="18"/>
  <c r="L157" i="18"/>
  <c r="K157" i="18"/>
  <c r="J157" i="18"/>
  <c r="H157" i="18"/>
  <c r="F157" i="18"/>
  <c r="E157" i="18"/>
  <c r="AX156" i="18"/>
  <c r="AW156" i="18"/>
  <c r="AV156" i="18"/>
  <c r="AU156" i="18"/>
  <c r="AT156" i="18"/>
  <c r="AS156" i="18"/>
  <c r="AR156" i="18"/>
  <c r="AQ156" i="18"/>
  <c r="AP156" i="18"/>
  <c r="BI156" i="18" s="1"/>
  <c r="AO156" i="18"/>
  <c r="AN156" i="18"/>
  <c r="AM156" i="18"/>
  <c r="AL156" i="18"/>
  <c r="AK156" i="18"/>
  <c r="AJ156" i="18"/>
  <c r="AI156" i="18"/>
  <c r="AH156" i="18"/>
  <c r="AG156" i="18"/>
  <c r="BL156" i="18" s="1"/>
  <c r="AF156" i="18"/>
  <c r="AE156" i="18"/>
  <c r="AD156" i="18"/>
  <c r="AC156" i="18"/>
  <c r="AB156" i="18"/>
  <c r="AA156" i="18"/>
  <c r="Z156" i="18"/>
  <c r="Y156" i="18"/>
  <c r="X156" i="18"/>
  <c r="W156" i="18"/>
  <c r="V156" i="18"/>
  <c r="U156" i="18"/>
  <c r="T156" i="18"/>
  <c r="S156" i="18"/>
  <c r="R156" i="18"/>
  <c r="Q156" i="18"/>
  <c r="P156" i="18"/>
  <c r="O156" i="18"/>
  <c r="N156" i="18"/>
  <c r="M156" i="18"/>
  <c r="L156" i="18"/>
  <c r="K156" i="18"/>
  <c r="J156" i="18"/>
  <c r="H156" i="18"/>
  <c r="F156" i="18"/>
  <c r="E156" i="18"/>
  <c r="AX155" i="18"/>
  <c r="AW155" i="18"/>
  <c r="AV155" i="18"/>
  <c r="AU155" i="18"/>
  <c r="AT155" i="18"/>
  <c r="AS155" i="18"/>
  <c r="AR155" i="18"/>
  <c r="AQ155" i="18"/>
  <c r="BJ155" i="18" s="1"/>
  <c r="AP155" i="18"/>
  <c r="AO155" i="18"/>
  <c r="AN155" i="18"/>
  <c r="AM155" i="18"/>
  <c r="AL155" i="18"/>
  <c r="AK155" i="18"/>
  <c r="AJ155" i="18"/>
  <c r="AI155" i="18"/>
  <c r="AH155" i="18"/>
  <c r="AG155" i="18"/>
  <c r="AF155" i="18"/>
  <c r="AE155" i="18"/>
  <c r="AD155" i="18"/>
  <c r="AC155" i="18"/>
  <c r="AB155" i="18"/>
  <c r="AA155" i="18"/>
  <c r="Z155" i="18"/>
  <c r="Y155" i="18"/>
  <c r="X155" i="18"/>
  <c r="W155" i="18"/>
  <c r="V155" i="18"/>
  <c r="U155" i="18"/>
  <c r="T155" i="18"/>
  <c r="S155" i="18"/>
  <c r="R155" i="18"/>
  <c r="Q155" i="18"/>
  <c r="P155" i="18"/>
  <c r="O155" i="18"/>
  <c r="N155" i="18"/>
  <c r="M155" i="18"/>
  <c r="L155" i="18"/>
  <c r="K155" i="18"/>
  <c r="J155" i="18"/>
  <c r="H155" i="18"/>
  <c r="F155" i="18"/>
  <c r="E155" i="18"/>
  <c r="AX154" i="18"/>
  <c r="AW154" i="18"/>
  <c r="AV154" i="18"/>
  <c r="AU154" i="18"/>
  <c r="BD154" i="18" s="1"/>
  <c r="AT154" i="18"/>
  <c r="AS154" i="18"/>
  <c r="AR154" i="18"/>
  <c r="AQ154" i="18"/>
  <c r="BJ154" i="18" s="1"/>
  <c r="AP154" i="18"/>
  <c r="AO154" i="18"/>
  <c r="BH154" i="18" s="1"/>
  <c r="AN154" i="18"/>
  <c r="AM154" i="18"/>
  <c r="AL154" i="18"/>
  <c r="AK154" i="18"/>
  <c r="AJ154" i="18"/>
  <c r="AI154" i="18"/>
  <c r="AH154" i="18"/>
  <c r="AG154" i="18"/>
  <c r="BL154" i="18" s="1"/>
  <c r="AF154" i="18"/>
  <c r="AE154" i="18"/>
  <c r="AD154" i="18"/>
  <c r="AC154" i="18"/>
  <c r="AB154" i="18"/>
  <c r="AA154" i="18"/>
  <c r="Z154" i="18"/>
  <c r="Y154" i="18"/>
  <c r="X154" i="18"/>
  <c r="W154" i="18"/>
  <c r="V154" i="18"/>
  <c r="U154" i="18"/>
  <c r="T154" i="18"/>
  <c r="S154" i="18"/>
  <c r="R154" i="18"/>
  <c r="Q154" i="18"/>
  <c r="P154" i="18"/>
  <c r="O154" i="18"/>
  <c r="N154" i="18"/>
  <c r="M154" i="18"/>
  <c r="L154" i="18"/>
  <c r="K154" i="18"/>
  <c r="J154" i="18"/>
  <c r="H154" i="18"/>
  <c r="F154" i="18"/>
  <c r="E154" i="18"/>
  <c r="AX153" i="18"/>
  <c r="AW153" i="18"/>
  <c r="AV153" i="18"/>
  <c r="AU153" i="18"/>
  <c r="AT153" i="18"/>
  <c r="AS153" i="18"/>
  <c r="AR153" i="18"/>
  <c r="AQ153" i="18"/>
  <c r="AP153" i="18"/>
  <c r="AO153" i="18"/>
  <c r="AN153" i="18"/>
  <c r="AM153" i="18"/>
  <c r="BL153" i="18" s="1"/>
  <c r="AL153" i="18"/>
  <c r="AK153" i="18"/>
  <c r="AJ153" i="18"/>
  <c r="AI153" i="18"/>
  <c r="AH153" i="18"/>
  <c r="AG153" i="18"/>
  <c r="AF153" i="18"/>
  <c r="AE153" i="18"/>
  <c r="AD153" i="18"/>
  <c r="AC153" i="18"/>
  <c r="AB153" i="18"/>
  <c r="AA153" i="18"/>
  <c r="Z153" i="18"/>
  <c r="Y153" i="18"/>
  <c r="X153" i="18"/>
  <c r="W153" i="18"/>
  <c r="V153" i="18"/>
  <c r="U153" i="18"/>
  <c r="T153" i="18"/>
  <c r="S153" i="18"/>
  <c r="R153" i="18"/>
  <c r="Q153" i="18"/>
  <c r="P153" i="18"/>
  <c r="O153" i="18"/>
  <c r="N153" i="18"/>
  <c r="M153" i="18"/>
  <c r="L153" i="18"/>
  <c r="K153" i="18"/>
  <c r="J153" i="18"/>
  <c r="H153" i="18"/>
  <c r="F153" i="18"/>
  <c r="E153" i="18"/>
  <c r="AX152" i="18"/>
  <c r="AW152" i="18"/>
  <c r="AV152" i="18"/>
  <c r="AU152" i="18"/>
  <c r="AT152" i="18"/>
  <c r="AS152" i="18"/>
  <c r="AR152" i="18"/>
  <c r="AQ152" i="18"/>
  <c r="AP152" i="18"/>
  <c r="AO152" i="18"/>
  <c r="BH152" i="18" s="1"/>
  <c r="AN152" i="18"/>
  <c r="AM152" i="18"/>
  <c r="AL152" i="18"/>
  <c r="AK152" i="18"/>
  <c r="AJ152" i="18"/>
  <c r="AI152" i="18"/>
  <c r="AH152" i="18"/>
  <c r="AG152" i="18"/>
  <c r="BL152" i="18" s="1"/>
  <c r="AF152" i="18"/>
  <c r="AE152" i="18"/>
  <c r="AD152" i="18"/>
  <c r="AC152" i="18"/>
  <c r="AB152" i="18"/>
  <c r="AA152" i="18"/>
  <c r="Z152" i="18"/>
  <c r="Y152" i="18"/>
  <c r="X152" i="18"/>
  <c r="W152" i="18"/>
  <c r="V152" i="18"/>
  <c r="U152" i="18"/>
  <c r="T152" i="18"/>
  <c r="S152" i="18"/>
  <c r="R152" i="18"/>
  <c r="Q152" i="18"/>
  <c r="P152" i="18"/>
  <c r="O152" i="18"/>
  <c r="N152" i="18"/>
  <c r="M152" i="18"/>
  <c r="L152" i="18"/>
  <c r="K152" i="18"/>
  <c r="J152" i="18"/>
  <c r="H152" i="18"/>
  <c r="F152" i="18"/>
  <c r="E152" i="18"/>
  <c r="AX151" i="18"/>
  <c r="AW151" i="18"/>
  <c r="AV151" i="18"/>
  <c r="AU151" i="18"/>
  <c r="AT151" i="18"/>
  <c r="AS151" i="18"/>
  <c r="AR151" i="18"/>
  <c r="AQ151" i="18"/>
  <c r="AP151" i="18"/>
  <c r="AO151" i="18"/>
  <c r="AN151" i="18"/>
  <c r="AM151" i="18"/>
  <c r="AL151" i="18"/>
  <c r="AK151" i="18"/>
  <c r="AJ151" i="18"/>
  <c r="AI151" i="18"/>
  <c r="AH151" i="18"/>
  <c r="AG151" i="18"/>
  <c r="AF151" i="18"/>
  <c r="AE151" i="18"/>
  <c r="AD151" i="18"/>
  <c r="AC151" i="18"/>
  <c r="AB151" i="18"/>
  <c r="AA151" i="18"/>
  <c r="Z151" i="18"/>
  <c r="Y151" i="18"/>
  <c r="X151" i="18"/>
  <c r="W151" i="18"/>
  <c r="V151" i="18"/>
  <c r="U151" i="18"/>
  <c r="T151" i="18"/>
  <c r="S151" i="18"/>
  <c r="R151" i="18"/>
  <c r="Q151" i="18"/>
  <c r="P151" i="18"/>
  <c r="O151" i="18"/>
  <c r="N151" i="18"/>
  <c r="M151" i="18"/>
  <c r="L151" i="18"/>
  <c r="K151" i="18"/>
  <c r="J151" i="18"/>
  <c r="H151" i="18"/>
  <c r="F151" i="18"/>
  <c r="E151" i="18"/>
  <c r="AX150" i="18"/>
  <c r="AW150" i="18"/>
  <c r="AV150" i="18"/>
  <c r="AU150" i="18"/>
  <c r="BD150" i="18" s="1"/>
  <c r="AT150" i="18"/>
  <c r="AS150" i="18"/>
  <c r="AR150" i="18"/>
  <c r="AQ150" i="18"/>
  <c r="AP150" i="18"/>
  <c r="BI150" i="18" s="1"/>
  <c r="AO150" i="18"/>
  <c r="BH150" i="18" s="1"/>
  <c r="AN150" i="18"/>
  <c r="AM150" i="18"/>
  <c r="AL150" i="18"/>
  <c r="AK150" i="18"/>
  <c r="AJ150" i="18"/>
  <c r="AI150" i="18"/>
  <c r="AH150" i="18"/>
  <c r="AG150" i="18"/>
  <c r="BF150" i="18" s="1"/>
  <c r="AF150" i="18"/>
  <c r="AE150" i="18"/>
  <c r="AD150" i="18"/>
  <c r="AC150" i="18"/>
  <c r="AB150" i="18"/>
  <c r="AA150" i="18"/>
  <c r="Z150" i="18"/>
  <c r="Y150" i="18"/>
  <c r="X150" i="18"/>
  <c r="W150" i="18"/>
  <c r="V150" i="18"/>
  <c r="U150" i="18"/>
  <c r="T150" i="18"/>
  <c r="S150" i="18"/>
  <c r="R150" i="18"/>
  <c r="Q150" i="18"/>
  <c r="P150" i="18"/>
  <c r="O150" i="18"/>
  <c r="N150" i="18"/>
  <c r="M150" i="18"/>
  <c r="L150" i="18"/>
  <c r="K150" i="18"/>
  <c r="J150" i="18"/>
  <c r="H150" i="18"/>
  <c r="F150" i="18"/>
  <c r="E150" i="18"/>
  <c r="AX149" i="18"/>
  <c r="AW149" i="18"/>
  <c r="AV149" i="18"/>
  <c r="AU149" i="18"/>
  <c r="BD149" i="18" s="1"/>
  <c r="AT149" i="18"/>
  <c r="AS149" i="18"/>
  <c r="AR149" i="18"/>
  <c r="AQ149" i="18"/>
  <c r="BJ149" i="18" s="1"/>
  <c r="AP149" i="18"/>
  <c r="AO149" i="18"/>
  <c r="AN149" i="18"/>
  <c r="AM149" i="18"/>
  <c r="AL149" i="18"/>
  <c r="AK149" i="18"/>
  <c r="AJ149" i="18"/>
  <c r="AI149" i="18"/>
  <c r="AH149" i="18"/>
  <c r="AG149" i="18"/>
  <c r="AF149" i="18"/>
  <c r="AE149" i="18"/>
  <c r="AD149" i="18"/>
  <c r="AC149" i="18"/>
  <c r="AB149" i="18"/>
  <c r="AA149" i="18"/>
  <c r="Z149" i="18"/>
  <c r="Y149" i="18"/>
  <c r="X149" i="18"/>
  <c r="W149" i="18"/>
  <c r="V149" i="18"/>
  <c r="U149" i="18"/>
  <c r="T149" i="18"/>
  <c r="S149" i="18"/>
  <c r="R149" i="18"/>
  <c r="Q149" i="18"/>
  <c r="P149" i="18"/>
  <c r="O149" i="18"/>
  <c r="N149" i="18"/>
  <c r="M149" i="18"/>
  <c r="L149" i="18"/>
  <c r="K149" i="18"/>
  <c r="J149" i="18"/>
  <c r="H149" i="18"/>
  <c r="F149" i="18"/>
  <c r="E149" i="18"/>
  <c r="AX146" i="18"/>
  <c r="AW146" i="18"/>
  <c r="AV146" i="18"/>
  <c r="AU146" i="18"/>
  <c r="AT146" i="18"/>
  <c r="AS146" i="18"/>
  <c r="AR146" i="18"/>
  <c r="BK146" i="18" s="1"/>
  <c r="AQ146" i="18"/>
  <c r="BJ146" i="18" s="1"/>
  <c r="AP146" i="18"/>
  <c r="AO146" i="18"/>
  <c r="AN146" i="18"/>
  <c r="AM146" i="18"/>
  <c r="AL146" i="18"/>
  <c r="AK146" i="18"/>
  <c r="AJ146" i="18"/>
  <c r="AI146" i="18"/>
  <c r="AH146" i="18"/>
  <c r="AG146" i="18"/>
  <c r="AF146" i="18"/>
  <c r="AE146" i="18"/>
  <c r="AD146" i="18"/>
  <c r="AC146" i="18"/>
  <c r="AB146" i="18"/>
  <c r="AA146" i="18"/>
  <c r="Z146" i="18"/>
  <c r="Y146" i="18"/>
  <c r="X146" i="18"/>
  <c r="W146" i="18"/>
  <c r="V146" i="18"/>
  <c r="U146" i="18"/>
  <c r="T146" i="18"/>
  <c r="S146" i="18"/>
  <c r="R146" i="18"/>
  <c r="Q146" i="18"/>
  <c r="P146" i="18"/>
  <c r="O146" i="18"/>
  <c r="N146" i="18"/>
  <c r="M146" i="18"/>
  <c r="L146" i="18"/>
  <c r="K146" i="18"/>
  <c r="J146" i="18"/>
  <c r="H146" i="18"/>
  <c r="F146" i="18"/>
  <c r="E146" i="18"/>
  <c r="AX145" i="18"/>
  <c r="AW145" i="18"/>
  <c r="AV145" i="18"/>
  <c r="AU145" i="18"/>
  <c r="BD145" i="18" s="1"/>
  <c r="AT145" i="18"/>
  <c r="AS145" i="18"/>
  <c r="AR145" i="18"/>
  <c r="AQ145" i="18"/>
  <c r="AP145" i="18"/>
  <c r="BI145" i="18" s="1"/>
  <c r="AO145" i="18"/>
  <c r="BH145" i="18" s="1"/>
  <c r="AN145" i="18"/>
  <c r="BG145" i="18" s="1"/>
  <c r="AM145" i="18"/>
  <c r="BL145" i="18" s="1"/>
  <c r="AL145" i="18"/>
  <c r="AK145" i="18"/>
  <c r="AJ145" i="18"/>
  <c r="AI145" i="18"/>
  <c r="AH145" i="18"/>
  <c r="AG145" i="18"/>
  <c r="AF145" i="18"/>
  <c r="AE145" i="18"/>
  <c r="AD145" i="18"/>
  <c r="AC145" i="18"/>
  <c r="AB145" i="18"/>
  <c r="AA145" i="18"/>
  <c r="Z145" i="18"/>
  <c r="Y145" i="18"/>
  <c r="X145" i="18"/>
  <c r="W145" i="18"/>
  <c r="V145" i="18"/>
  <c r="U145" i="18"/>
  <c r="T145" i="18"/>
  <c r="S145" i="18"/>
  <c r="R145" i="18"/>
  <c r="Q145" i="18"/>
  <c r="P145" i="18"/>
  <c r="O145" i="18"/>
  <c r="N145" i="18"/>
  <c r="M145" i="18"/>
  <c r="L145" i="18"/>
  <c r="K145" i="18"/>
  <c r="J145" i="18"/>
  <c r="H145" i="18"/>
  <c r="F145" i="18"/>
  <c r="E145" i="18"/>
  <c r="AX144" i="18"/>
  <c r="AW144" i="18"/>
  <c r="AV144" i="18"/>
  <c r="AU144" i="18"/>
  <c r="AT144" i="18"/>
  <c r="AS144" i="18"/>
  <c r="AR144" i="18"/>
  <c r="BK144" i="18" s="1"/>
  <c r="AQ144" i="18"/>
  <c r="BJ144" i="18" s="1"/>
  <c r="AP144" i="18"/>
  <c r="AO144" i="18"/>
  <c r="AN144" i="18"/>
  <c r="AM144" i="18"/>
  <c r="AL144" i="18"/>
  <c r="AK144" i="18"/>
  <c r="AJ144" i="18"/>
  <c r="AI144" i="18"/>
  <c r="AH144" i="18"/>
  <c r="AG144" i="18"/>
  <c r="AF144" i="18"/>
  <c r="AE144" i="18"/>
  <c r="AD144" i="18"/>
  <c r="AC144" i="18"/>
  <c r="AB144" i="18"/>
  <c r="AA144" i="18"/>
  <c r="Z144" i="18"/>
  <c r="Y144" i="18"/>
  <c r="X144" i="18"/>
  <c r="W144" i="18"/>
  <c r="V144" i="18"/>
  <c r="U144" i="18"/>
  <c r="T144" i="18"/>
  <c r="S144" i="18"/>
  <c r="R144" i="18"/>
  <c r="Q144" i="18"/>
  <c r="P144" i="18"/>
  <c r="O144" i="18"/>
  <c r="N144" i="18"/>
  <c r="M144" i="18"/>
  <c r="L144" i="18"/>
  <c r="K144" i="18"/>
  <c r="J144" i="18"/>
  <c r="H144" i="18"/>
  <c r="F144" i="18"/>
  <c r="E144" i="18"/>
  <c r="AX143" i="18"/>
  <c r="AW143" i="18"/>
  <c r="AV143" i="18"/>
  <c r="AU143" i="18"/>
  <c r="BD143" i="18" s="1"/>
  <c r="AT143" i="18"/>
  <c r="AS143" i="18"/>
  <c r="AR143" i="18"/>
  <c r="AQ143" i="18"/>
  <c r="AP143" i="18"/>
  <c r="BI143" i="18" s="1"/>
  <c r="AO143" i="18"/>
  <c r="BH143" i="18" s="1"/>
  <c r="AN143" i="18"/>
  <c r="AM143" i="18"/>
  <c r="AL143" i="18"/>
  <c r="AK143" i="18"/>
  <c r="AJ143" i="18"/>
  <c r="AI143" i="18"/>
  <c r="AH143" i="18"/>
  <c r="AG143" i="18"/>
  <c r="BL143" i="18" s="1"/>
  <c r="AF143" i="18"/>
  <c r="AE143" i="18"/>
  <c r="AD143" i="18"/>
  <c r="AC143" i="18"/>
  <c r="AB143" i="18"/>
  <c r="AA143" i="18"/>
  <c r="Z143" i="18"/>
  <c r="Y143" i="18"/>
  <c r="X143" i="18"/>
  <c r="W143" i="18"/>
  <c r="V143" i="18"/>
  <c r="U143" i="18"/>
  <c r="T143" i="18"/>
  <c r="S143" i="18"/>
  <c r="R143" i="18"/>
  <c r="Q143" i="18"/>
  <c r="P143" i="18"/>
  <c r="O143" i="18"/>
  <c r="N143" i="18"/>
  <c r="M143" i="18"/>
  <c r="L143" i="18"/>
  <c r="K143" i="18"/>
  <c r="J143" i="18"/>
  <c r="H143" i="18"/>
  <c r="F143" i="18"/>
  <c r="E143" i="18"/>
  <c r="AX142" i="18"/>
  <c r="AW142" i="18"/>
  <c r="AV142" i="18"/>
  <c r="AU142" i="18"/>
  <c r="AT142" i="18"/>
  <c r="AS142" i="18"/>
  <c r="AR142" i="18"/>
  <c r="BK142" i="18" s="1"/>
  <c r="AQ142" i="18"/>
  <c r="AP142" i="18"/>
  <c r="AO142" i="18"/>
  <c r="AN142" i="18"/>
  <c r="AM142" i="18"/>
  <c r="AL142" i="18"/>
  <c r="AK142" i="18"/>
  <c r="AJ142" i="18"/>
  <c r="AI142" i="18"/>
  <c r="AH142" i="18"/>
  <c r="AG142" i="18"/>
  <c r="AF142" i="18"/>
  <c r="AE142" i="18"/>
  <c r="AD142" i="18"/>
  <c r="AC142" i="18"/>
  <c r="AB142" i="18"/>
  <c r="AA142" i="18"/>
  <c r="Z142" i="18"/>
  <c r="Y142" i="18"/>
  <c r="X142" i="18"/>
  <c r="W142" i="18"/>
  <c r="V142" i="18"/>
  <c r="U142" i="18"/>
  <c r="T142" i="18"/>
  <c r="S142" i="18"/>
  <c r="R142" i="18"/>
  <c r="Q142" i="18"/>
  <c r="P142" i="18"/>
  <c r="O142" i="18"/>
  <c r="N142" i="18"/>
  <c r="M142" i="18"/>
  <c r="L142" i="18"/>
  <c r="K142" i="18"/>
  <c r="J142" i="18"/>
  <c r="H142" i="18"/>
  <c r="F142" i="18"/>
  <c r="E142" i="18"/>
  <c r="AX141" i="18"/>
  <c r="AW141" i="18"/>
  <c r="AV141" i="18"/>
  <c r="AU141" i="18"/>
  <c r="AT141" i="18"/>
  <c r="AS141" i="18"/>
  <c r="AR141" i="18"/>
  <c r="AQ141" i="18"/>
  <c r="AP141" i="18"/>
  <c r="BI141" i="18" s="1"/>
  <c r="AO141" i="18"/>
  <c r="BH141" i="18" s="1"/>
  <c r="AN141" i="18"/>
  <c r="AM141" i="18"/>
  <c r="AL141" i="18"/>
  <c r="AK141" i="18"/>
  <c r="AJ141" i="18"/>
  <c r="AI141" i="18"/>
  <c r="AH141" i="18"/>
  <c r="AG141" i="18"/>
  <c r="BL141" i="18" s="1"/>
  <c r="AF141" i="18"/>
  <c r="AE141" i="18"/>
  <c r="AD141" i="18"/>
  <c r="AC141" i="18"/>
  <c r="AB141" i="18"/>
  <c r="AA141" i="18"/>
  <c r="Z141" i="18"/>
  <c r="Y141" i="18"/>
  <c r="X141" i="18"/>
  <c r="W141" i="18"/>
  <c r="V141" i="18"/>
  <c r="U141" i="18"/>
  <c r="T141" i="18"/>
  <c r="S141" i="18"/>
  <c r="R141" i="18"/>
  <c r="Q141" i="18"/>
  <c r="P141" i="18"/>
  <c r="O141" i="18"/>
  <c r="N141" i="18"/>
  <c r="M141" i="18"/>
  <c r="L141" i="18"/>
  <c r="K141" i="18"/>
  <c r="J141" i="18"/>
  <c r="H141" i="18"/>
  <c r="F141" i="18"/>
  <c r="E141" i="18"/>
  <c r="AX140" i="18"/>
  <c r="AW140" i="18"/>
  <c r="AV140" i="18"/>
  <c r="AU140" i="18"/>
  <c r="AT140" i="18"/>
  <c r="AS140" i="18"/>
  <c r="AR140" i="18"/>
  <c r="BK140" i="18" s="1"/>
  <c r="AQ140" i="18"/>
  <c r="BJ140" i="18" s="1"/>
  <c r="AP140" i="18"/>
  <c r="AO140" i="18"/>
  <c r="AN140" i="18"/>
  <c r="AM140" i="18"/>
  <c r="AL140" i="18"/>
  <c r="AK140" i="18"/>
  <c r="AJ140" i="18"/>
  <c r="AI140" i="18"/>
  <c r="AH140" i="18"/>
  <c r="AG140" i="18"/>
  <c r="AF140" i="18"/>
  <c r="AE140" i="18"/>
  <c r="AD140" i="18"/>
  <c r="AC140" i="18"/>
  <c r="AB140" i="18"/>
  <c r="AA140" i="18"/>
  <c r="Z140" i="18"/>
  <c r="Y140" i="18"/>
  <c r="X140" i="18"/>
  <c r="W140" i="18"/>
  <c r="V140" i="18"/>
  <c r="U140" i="18"/>
  <c r="T140" i="18"/>
  <c r="S140" i="18"/>
  <c r="R140" i="18"/>
  <c r="Q140" i="18"/>
  <c r="P140" i="18"/>
  <c r="O140" i="18"/>
  <c r="N140" i="18"/>
  <c r="M140" i="18"/>
  <c r="L140" i="18"/>
  <c r="K140" i="18"/>
  <c r="J140" i="18"/>
  <c r="H140" i="18"/>
  <c r="F140" i="18"/>
  <c r="E140" i="18"/>
  <c r="AX139" i="18"/>
  <c r="AW139" i="18"/>
  <c r="AV139" i="18"/>
  <c r="AU139" i="18"/>
  <c r="BD139" i="18" s="1"/>
  <c r="AT139" i="18"/>
  <c r="AS139" i="18"/>
  <c r="AR139" i="18"/>
  <c r="AQ139" i="18"/>
  <c r="AP139" i="18"/>
  <c r="AO139" i="18"/>
  <c r="BH139" i="18" s="1"/>
  <c r="AN139" i="18"/>
  <c r="BG139" i="18" s="1"/>
  <c r="AM139" i="18"/>
  <c r="AL139" i="18"/>
  <c r="AK139" i="18"/>
  <c r="AJ139" i="18"/>
  <c r="AI139" i="18"/>
  <c r="AH139" i="18"/>
  <c r="AG139" i="18"/>
  <c r="BF139" i="18" s="1"/>
  <c r="AF139" i="18"/>
  <c r="AE139" i="18"/>
  <c r="AD139" i="18"/>
  <c r="AC139" i="18"/>
  <c r="AB139" i="18"/>
  <c r="AA139" i="18"/>
  <c r="Z139" i="18"/>
  <c r="Y139" i="18"/>
  <c r="X139" i="18"/>
  <c r="W139" i="18"/>
  <c r="V139" i="18"/>
  <c r="U139" i="18"/>
  <c r="T139" i="18"/>
  <c r="S139" i="18"/>
  <c r="R139" i="18"/>
  <c r="Q139" i="18"/>
  <c r="P139" i="18"/>
  <c r="O139" i="18"/>
  <c r="N139" i="18"/>
  <c r="M139" i="18"/>
  <c r="L139" i="18"/>
  <c r="K139" i="18"/>
  <c r="J139" i="18"/>
  <c r="H139" i="18"/>
  <c r="F139" i="18"/>
  <c r="E139" i="18"/>
  <c r="AX138" i="18"/>
  <c r="AW138" i="18"/>
  <c r="AV138" i="18"/>
  <c r="AU138" i="18"/>
  <c r="AT138" i="18"/>
  <c r="AS138" i="18"/>
  <c r="AR138" i="18"/>
  <c r="AQ138" i="18"/>
  <c r="BJ138" i="18" s="1"/>
  <c r="AP138" i="18"/>
  <c r="AO138" i="18"/>
  <c r="AN138" i="18"/>
  <c r="AM138" i="18"/>
  <c r="AL138" i="18"/>
  <c r="AK138" i="18"/>
  <c r="AJ138" i="18"/>
  <c r="AI138" i="18"/>
  <c r="AH138" i="18"/>
  <c r="AG138" i="18"/>
  <c r="AF138" i="18"/>
  <c r="AE138" i="18"/>
  <c r="AD138" i="18"/>
  <c r="AC138" i="18"/>
  <c r="AB138" i="18"/>
  <c r="AA138" i="18"/>
  <c r="Z138" i="18"/>
  <c r="Y138" i="18"/>
  <c r="X138" i="18"/>
  <c r="W138" i="18"/>
  <c r="V138" i="18"/>
  <c r="U138" i="18"/>
  <c r="T138" i="18"/>
  <c r="S138" i="18"/>
  <c r="R138" i="18"/>
  <c r="Q138" i="18"/>
  <c r="P138" i="18"/>
  <c r="O138" i="18"/>
  <c r="N138" i="18"/>
  <c r="M138" i="18"/>
  <c r="L138" i="18"/>
  <c r="K138" i="18"/>
  <c r="J138" i="18"/>
  <c r="H138" i="18"/>
  <c r="F138" i="18"/>
  <c r="E138" i="18"/>
  <c r="AX137" i="18"/>
  <c r="AW137" i="18"/>
  <c r="AV137" i="18"/>
  <c r="AU137" i="18"/>
  <c r="BD137" i="18" s="1"/>
  <c r="AT137" i="18"/>
  <c r="AS137" i="18"/>
  <c r="AR137" i="18"/>
  <c r="AQ137" i="18"/>
  <c r="AP137" i="18"/>
  <c r="BI137" i="18" s="1"/>
  <c r="AO137" i="18"/>
  <c r="AN137" i="18"/>
  <c r="BG137" i="18" s="1"/>
  <c r="AM137" i="18"/>
  <c r="AL137" i="18"/>
  <c r="AK137" i="18"/>
  <c r="AJ137" i="18"/>
  <c r="AI137" i="18"/>
  <c r="AH137" i="18"/>
  <c r="AG137" i="18"/>
  <c r="BF137" i="18" s="1"/>
  <c r="AF137" i="18"/>
  <c r="AE137" i="18"/>
  <c r="AD137" i="18"/>
  <c r="AC137" i="18"/>
  <c r="AB137" i="18"/>
  <c r="AA137" i="18"/>
  <c r="Z137" i="18"/>
  <c r="Y137" i="18"/>
  <c r="X137" i="18"/>
  <c r="W137" i="18"/>
  <c r="V137" i="18"/>
  <c r="U137" i="18"/>
  <c r="T137" i="18"/>
  <c r="S137" i="18"/>
  <c r="R137" i="18"/>
  <c r="Q137" i="18"/>
  <c r="P137" i="18"/>
  <c r="O137" i="18"/>
  <c r="N137" i="18"/>
  <c r="M137" i="18"/>
  <c r="L137" i="18"/>
  <c r="K137" i="18"/>
  <c r="J137" i="18"/>
  <c r="H137" i="18"/>
  <c r="F137" i="18"/>
  <c r="E137" i="18"/>
  <c r="AX136" i="18"/>
  <c r="AW136" i="18"/>
  <c r="AV136" i="18"/>
  <c r="AU136" i="18"/>
  <c r="AT136" i="18"/>
  <c r="AS136" i="18"/>
  <c r="AR136" i="18"/>
  <c r="BK136" i="18" s="1"/>
  <c r="AQ136" i="18"/>
  <c r="BJ136" i="18" s="1"/>
  <c r="AP136" i="18"/>
  <c r="AO136" i="18"/>
  <c r="AN136" i="18"/>
  <c r="AM136" i="18"/>
  <c r="AL136" i="18"/>
  <c r="AK136" i="18"/>
  <c r="AJ136" i="18"/>
  <c r="AI136" i="18"/>
  <c r="AH136" i="18"/>
  <c r="AG136" i="18"/>
  <c r="AF136" i="18"/>
  <c r="AE136" i="18"/>
  <c r="AD136" i="18"/>
  <c r="AC136" i="18"/>
  <c r="AB136" i="18"/>
  <c r="AA136" i="18"/>
  <c r="Z136" i="18"/>
  <c r="Y136" i="18"/>
  <c r="X136" i="18"/>
  <c r="W136" i="18"/>
  <c r="V136" i="18"/>
  <c r="U136" i="18"/>
  <c r="T136" i="18"/>
  <c r="S136" i="18"/>
  <c r="R136" i="18"/>
  <c r="Q136" i="18"/>
  <c r="P136" i="18"/>
  <c r="O136" i="18"/>
  <c r="N136" i="18"/>
  <c r="M136" i="18"/>
  <c r="L136" i="18"/>
  <c r="K136" i="18"/>
  <c r="J136" i="18"/>
  <c r="H136" i="18"/>
  <c r="F136" i="18"/>
  <c r="E136" i="18"/>
  <c r="AX135" i="18"/>
  <c r="AW135" i="18"/>
  <c r="AV135" i="18"/>
  <c r="AU135" i="18"/>
  <c r="BD135" i="18" s="1"/>
  <c r="AT135" i="18"/>
  <c r="AS135" i="18"/>
  <c r="AR135" i="18"/>
  <c r="AQ135" i="18"/>
  <c r="AP135" i="18"/>
  <c r="AO135" i="18"/>
  <c r="BH135" i="18" s="1"/>
  <c r="AN135" i="18"/>
  <c r="AM135" i="18"/>
  <c r="AL135" i="18"/>
  <c r="AK135" i="18"/>
  <c r="AJ135" i="18"/>
  <c r="AI135" i="18"/>
  <c r="AH135" i="18"/>
  <c r="AG135" i="18"/>
  <c r="AF135" i="18"/>
  <c r="AE135" i="18"/>
  <c r="AD135" i="18"/>
  <c r="AC135" i="18"/>
  <c r="AB135" i="18"/>
  <c r="AA135" i="18"/>
  <c r="Z135" i="18"/>
  <c r="Y135" i="18"/>
  <c r="X135" i="18"/>
  <c r="W135" i="18"/>
  <c r="V135" i="18"/>
  <c r="U135" i="18"/>
  <c r="T135" i="18"/>
  <c r="S135" i="18"/>
  <c r="R135" i="18"/>
  <c r="Q135" i="18"/>
  <c r="P135" i="18"/>
  <c r="O135" i="18"/>
  <c r="N135" i="18"/>
  <c r="M135" i="18"/>
  <c r="L135" i="18"/>
  <c r="K135" i="18"/>
  <c r="J135" i="18"/>
  <c r="H135" i="18"/>
  <c r="F135" i="18"/>
  <c r="E135" i="18"/>
  <c r="AX134" i="18"/>
  <c r="AW134" i="18"/>
  <c r="AV134" i="18"/>
  <c r="AU134" i="18"/>
  <c r="AT134" i="18"/>
  <c r="AS134" i="18"/>
  <c r="AR134" i="18"/>
  <c r="BK134" i="18" s="1"/>
  <c r="AQ134" i="18"/>
  <c r="BJ134" i="18" s="1"/>
  <c r="AP134" i="18"/>
  <c r="AO134" i="18"/>
  <c r="AN134" i="18"/>
  <c r="AM134" i="18"/>
  <c r="AL134" i="18"/>
  <c r="AK134" i="18"/>
  <c r="AJ134" i="18"/>
  <c r="AI134" i="18"/>
  <c r="AH134" i="18"/>
  <c r="AG134" i="18"/>
  <c r="AF134" i="18"/>
  <c r="AE134" i="18"/>
  <c r="AD134" i="18"/>
  <c r="AC134" i="18"/>
  <c r="AB134" i="18"/>
  <c r="AA134" i="18"/>
  <c r="Z134" i="18"/>
  <c r="Y134" i="18"/>
  <c r="X134" i="18"/>
  <c r="W134" i="18"/>
  <c r="V134" i="18"/>
  <c r="U134" i="18"/>
  <c r="T134" i="18"/>
  <c r="S134" i="18"/>
  <c r="R134" i="18"/>
  <c r="Q134" i="18"/>
  <c r="P134" i="18"/>
  <c r="O134" i="18"/>
  <c r="N134" i="18"/>
  <c r="M134" i="18"/>
  <c r="L134" i="18"/>
  <c r="K134" i="18"/>
  <c r="J134" i="18"/>
  <c r="H134" i="18"/>
  <c r="F134" i="18"/>
  <c r="E134" i="18"/>
  <c r="AX133" i="18"/>
  <c r="AW133" i="18"/>
  <c r="AV133" i="18"/>
  <c r="AU133" i="18"/>
  <c r="AT133" i="18"/>
  <c r="AS133" i="18"/>
  <c r="AR133" i="18"/>
  <c r="AQ133" i="18"/>
  <c r="AP133" i="18"/>
  <c r="BI133" i="18" s="1"/>
  <c r="AO133" i="18"/>
  <c r="BH133" i="18" s="1"/>
  <c r="AN133" i="18"/>
  <c r="BG133" i="18" s="1"/>
  <c r="AM133" i="18"/>
  <c r="AL133" i="18"/>
  <c r="AK133" i="18"/>
  <c r="AJ133" i="18"/>
  <c r="AI133" i="18"/>
  <c r="AH133" i="18"/>
  <c r="AG133" i="18"/>
  <c r="BL133" i="18" s="1"/>
  <c r="AF133" i="18"/>
  <c r="AE133" i="18"/>
  <c r="AD133" i="18"/>
  <c r="AC133" i="18"/>
  <c r="AB133" i="18"/>
  <c r="AA133" i="18"/>
  <c r="Z133" i="18"/>
  <c r="Y133" i="18"/>
  <c r="X133" i="18"/>
  <c r="W133" i="18"/>
  <c r="V133" i="18"/>
  <c r="U133" i="18"/>
  <c r="T133" i="18"/>
  <c r="S133" i="18"/>
  <c r="R133" i="18"/>
  <c r="Q133" i="18"/>
  <c r="P133" i="18"/>
  <c r="O133" i="18"/>
  <c r="N133" i="18"/>
  <c r="M133" i="18"/>
  <c r="L133" i="18"/>
  <c r="K133" i="18"/>
  <c r="J133" i="18"/>
  <c r="H133" i="18"/>
  <c r="F133" i="18"/>
  <c r="E133" i="18"/>
  <c r="AX132" i="18"/>
  <c r="AW132" i="18"/>
  <c r="AV132" i="18"/>
  <c r="AU132" i="18"/>
  <c r="AT132" i="18"/>
  <c r="AS132" i="18"/>
  <c r="AR132" i="18"/>
  <c r="BK132" i="18" s="1"/>
  <c r="AQ132" i="18"/>
  <c r="BJ132" i="18" s="1"/>
  <c r="AP132" i="18"/>
  <c r="AO132" i="18"/>
  <c r="AN132" i="18"/>
  <c r="AM132" i="18"/>
  <c r="AL132" i="18"/>
  <c r="AK132" i="18"/>
  <c r="AJ132" i="18"/>
  <c r="AI132" i="18"/>
  <c r="AH132" i="18"/>
  <c r="AG132" i="18"/>
  <c r="AF132" i="18"/>
  <c r="AE132" i="18"/>
  <c r="AD132" i="18"/>
  <c r="AC132" i="18"/>
  <c r="AB132" i="18"/>
  <c r="AA132" i="18"/>
  <c r="Z132" i="18"/>
  <c r="Y132" i="18"/>
  <c r="X132" i="18"/>
  <c r="W132" i="18"/>
  <c r="V132" i="18"/>
  <c r="U132" i="18"/>
  <c r="T132" i="18"/>
  <c r="S132" i="18"/>
  <c r="R132" i="18"/>
  <c r="Q132" i="18"/>
  <c r="P132" i="18"/>
  <c r="O132" i="18"/>
  <c r="N132" i="18"/>
  <c r="M132" i="18"/>
  <c r="L132" i="18"/>
  <c r="K132" i="18"/>
  <c r="J132" i="18"/>
  <c r="H132" i="18"/>
  <c r="F132" i="18"/>
  <c r="E132" i="18"/>
  <c r="AX131" i="18"/>
  <c r="AW131" i="18"/>
  <c r="AV131" i="18"/>
  <c r="AU131" i="18"/>
  <c r="BD131" i="18" s="1"/>
  <c r="AT131" i="18"/>
  <c r="AS131" i="18"/>
  <c r="AR131" i="18"/>
  <c r="AQ131" i="18"/>
  <c r="AP131" i="18"/>
  <c r="AO131" i="18"/>
  <c r="BH131" i="18" s="1"/>
  <c r="AN131" i="18"/>
  <c r="BG131" i="18" s="1"/>
  <c r="AM131" i="18"/>
  <c r="AL131" i="18"/>
  <c r="AK131" i="18"/>
  <c r="AJ131" i="18"/>
  <c r="AI131" i="18"/>
  <c r="AH131" i="18"/>
  <c r="AG131" i="18"/>
  <c r="BF131" i="18" s="1"/>
  <c r="AF131" i="18"/>
  <c r="AE131" i="18"/>
  <c r="AD131" i="18"/>
  <c r="AC131" i="18"/>
  <c r="AB131" i="18"/>
  <c r="AA131" i="18"/>
  <c r="Z131" i="18"/>
  <c r="Y131" i="18"/>
  <c r="X131" i="18"/>
  <c r="W131" i="18"/>
  <c r="V131" i="18"/>
  <c r="U131" i="18"/>
  <c r="T131" i="18"/>
  <c r="S131" i="18"/>
  <c r="R131" i="18"/>
  <c r="Q131" i="18"/>
  <c r="P131" i="18"/>
  <c r="O131" i="18"/>
  <c r="N131" i="18"/>
  <c r="M131" i="18"/>
  <c r="L131" i="18"/>
  <c r="K131" i="18"/>
  <c r="J131" i="18"/>
  <c r="H131" i="18"/>
  <c r="F131" i="18"/>
  <c r="E131" i="18"/>
  <c r="AX130" i="18"/>
  <c r="AW130" i="18"/>
  <c r="AV130" i="18"/>
  <c r="AU130" i="18"/>
  <c r="AT130" i="18"/>
  <c r="AS130" i="18"/>
  <c r="AR130" i="18"/>
  <c r="AQ130" i="18"/>
  <c r="BJ130" i="18" s="1"/>
  <c r="AP130" i="18"/>
  <c r="AO130" i="18"/>
  <c r="AN130" i="18"/>
  <c r="AM130" i="18"/>
  <c r="AL130" i="18"/>
  <c r="AK130" i="18"/>
  <c r="AJ130" i="18"/>
  <c r="AI130" i="18"/>
  <c r="AH130" i="18"/>
  <c r="AG130" i="18"/>
  <c r="AF130" i="18"/>
  <c r="AE130" i="18"/>
  <c r="AD130" i="18"/>
  <c r="AC130" i="18"/>
  <c r="AB130" i="18"/>
  <c r="AA130" i="18"/>
  <c r="Z130" i="18"/>
  <c r="Y130" i="18"/>
  <c r="X130" i="18"/>
  <c r="W130" i="18"/>
  <c r="V130" i="18"/>
  <c r="U130" i="18"/>
  <c r="T130" i="18"/>
  <c r="S130" i="18"/>
  <c r="R130" i="18"/>
  <c r="Q130" i="18"/>
  <c r="P130" i="18"/>
  <c r="O130" i="18"/>
  <c r="N130" i="18"/>
  <c r="M130" i="18"/>
  <c r="L130" i="18"/>
  <c r="K130" i="18"/>
  <c r="J130" i="18"/>
  <c r="H130" i="18"/>
  <c r="F130" i="18"/>
  <c r="E130" i="18"/>
  <c r="AX129" i="18"/>
  <c r="AW129" i="18"/>
  <c r="AV129" i="18"/>
  <c r="AU129" i="18"/>
  <c r="BD129" i="18" s="1"/>
  <c r="AT129" i="18"/>
  <c r="AS129" i="18"/>
  <c r="AR129" i="18"/>
  <c r="AQ129" i="18"/>
  <c r="AP129" i="18"/>
  <c r="BI129" i="18" s="1"/>
  <c r="AO129" i="18"/>
  <c r="AN129" i="18"/>
  <c r="BG129" i="18" s="1"/>
  <c r="AM129" i="18"/>
  <c r="AL129" i="18"/>
  <c r="AK129" i="18"/>
  <c r="AJ129" i="18"/>
  <c r="AI129" i="18"/>
  <c r="AH129" i="18"/>
  <c r="AG129" i="18"/>
  <c r="BL129" i="18" s="1"/>
  <c r="AF129" i="18"/>
  <c r="AE129" i="18"/>
  <c r="AD129" i="18"/>
  <c r="AC129" i="18"/>
  <c r="AB129" i="18"/>
  <c r="AA129" i="18"/>
  <c r="Z129" i="18"/>
  <c r="Y129" i="18"/>
  <c r="X129" i="18"/>
  <c r="W129" i="18"/>
  <c r="V129" i="18"/>
  <c r="U129" i="18"/>
  <c r="T129" i="18"/>
  <c r="S129" i="18"/>
  <c r="R129" i="18"/>
  <c r="Q129" i="18"/>
  <c r="P129" i="18"/>
  <c r="O129" i="18"/>
  <c r="N129" i="18"/>
  <c r="M129" i="18"/>
  <c r="L129" i="18"/>
  <c r="K129" i="18"/>
  <c r="J129" i="18"/>
  <c r="H129" i="18"/>
  <c r="F129" i="18"/>
  <c r="E129" i="18"/>
  <c r="AX128" i="18"/>
  <c r="AW128" i="18"/>
  <c r="AV128" i="18"/>
  <c r="AU128" i="18"/>
  <c r="AT128" i="18"/>
  <c r="AS128" i="18"/>
  <c r="AR128" i="18"/>
  <c r="BK128" i="18" s="1"/>
  <c r="AQ128" i="18"/>
  <c r="BJ128" i="18" s="1"/>
  <c r="AP128" i="18"/>
  <c r="AO128" i="18"/>
  <c r="AN128" i="18"/>
  <c r="AM128" i="18"/>
  <c r="AL128" i="18"/>
  <c r="AK128" i="18"/>
  <c r="AJ128" i="18"/>
  <c r="AI128" i="18"/>
  <c r="AH128" i="18"/>
  <c r="AG128" i="18"/>
  <c r="AF128" i="18"/>
  <c r="AE128" i="18"/>
  <c r="AD128" i="18"/>
  <c r="AC128" i="18"/>
  <c r="AB128" i="18"/>
  <c r="AA128" i="18"/>
  <c r="Z128" i="18"/>
  <c r="Y128" i="18"/>
  <c r="X128" i="18"/>
  <c r="W128" i="18"/>
  <c r="V128" i="18"/>
  <c r="U128" i="18"/>
  <c r="T128" i="18"/>
  <c r="S128" i="18"/>
  <c r="R128" i="18"/>
  <c r="Q128" i="18"/>
  <c r="P128" i="18"/>
  <c r="O128" i="18"/>
  <c r="N128" i="18"/>
  <c r="M128" i="18"/>
  <c r="L128" i="18"/>
  <c r="K128" i="18"/>
  <c r="J128" i="18"/>
  <c r="H128" i="18"/>
  <c r="F128" i="18"/>
  <c r="E128" i="18"/>
  <c r="AX127" i="18"/>
  <c r="AW127" i="18"/>
  <c r="AV127" i="18"/>
  <c r="AU127" i="18"/>
  <c r="BD127" i="18" s="1"/>
  <c r="AT127" i="18"/>
  <c r="AS127" i="18"/>
  <c r="AR127" i="18"/>
  <c r="AQ127" i="18"/>
  <c r="AP127" i="18"/>
  <c r="AO127" i="18"/>
  <c r="BH127" i="18" s="1"/>
  <c r="AN127" i="18"/>
  <c r="AM127" i="18"/>
  <c r="AL127" i="18"/>
  <c r="AK127" i="18"/>
  <c r="AJ127" i="18"/>
  <c r="AI127" i="18"/>
  <c r="AH127" i="18"/>
  <c r="AG127" i="18"/>
  <c r="AF127" i="18"/>
  <c r="AE127" i="18"/>
  <c r="AD127" i="18"/>
  <c r="AC127" i="18"/>
  <c r="AB127" i="18"/>
  <c r="AA127" i="18"/>
  <c r="Z127" i="18"/>
  <c r="Y127" i="18"/>
  <c r="X127" i="18"/>
  <c r="W127" i="18"/>
  <c r="V127" i="18"/>
  <c r="U127" i="18"/>
  <c r="T127" i="18"/>
  <c r="S127" i="18"/>
  <c r="R127" i="18"/>
  <c r="Q127" i="18"/>
  <c r="P127" i="18"/>
  <c r="O127" i="18"/>
  <c r="N127" i="18"/>
  <c r="M127" i="18"/>
  <c r="L127" i="18"/>
  <c r="K127" i="18"/>
  <c r="J127" i="18"/>
  <c r="H127" i="18"/>
  <c r="F127" i="18"/>
  <c r="E127" i="18"/>
  <c r="AX126" i="18"/>
  <c r="AW126" i="18"/>
  <c r="AV126" i="18"/>
  <c r="AU126" i="18"/>
  <c r="AT126" i="18"/>
  <c r="AS126" i="18"/>
  <c r="AR126" i="18"/>
  <c r="BK126" i="18" s="1"/>
  <c r="AQ126" i="18"/>
  <c r="BJ126" i="18" s="1"/>
  <c r="AP126" i="18"/>
  <c r="AO126" i="18"/>
  <c r="AN126" i="18"/>
  <c r="AM126" i="18"/>
  <c r="AL126" i="18"/>
  <c r="AK126" i="18"/>
  <c r="AJ126" i="18"/>
  <c r="AI126" i="18"/>
  <c r="AH126" i="18"/>
  <c r="AG126" i="18"/>
  <c r="AF126" i="18"/>
  <c r="AE126" i="18"/>
  <c r="AD126" i="18"/>
  <c r="AC126" i="18"/>
  <c r="AB126" i="18"/>
  <c r="AA126" i="18"/>
  <c r="Z126" i="18"/>
  <c r="Y126" i="18"/>
  <c r="X126" i="18"/>
  <c r="W126" i="18"/>
  <c r="V126" i="18"/>
  <c r="U126" i="18"/>
  <c r="T126" i="18"/>
  <c r="S126" i="18"/>
  <c r="R126" i="18"/>
  <c r="Q126" i="18"/>
  <c r="P126" i="18"/>
  <c r="O126" i="18"/>
  <c r="N126" i="18"/>
  <c r="M126" i="18"/>
  <c r="L126" i="18"/>
  <c r="K126" i="18"/>
  <c r="J126" i="18"/>
  <c r="H126" i="18"/>
  <c r="F126" i="18"/>
  <c r="E126" i="18"/>
  <c r="AX125" i="18"/>
  <c r="AW125" i="18"/>
  <c r="AV125" i="18"/>
  <c r="AU125" i="18"/>
  <c r="BD125" i="18" s="1"/>
  <c r="AT125" i="18"/>
  <c r="AS125" i="18"/>
  <c r="AR125" i="18"/>
  <c r="AQ125" i="18"/>
  <c r="AP125" i="18"/>
  <c r="BI125" i="18" s="1"/>
  <c r="AO125" i="18"/>
  <c r="BH125" i="18" s="1"/>
  <c r="AN125" i="18"/>
  <c r="BG125" i="18" s="1"/>
  <c r="AM125" i="18"/>
  <c r="AL125" i="18"/>
  <c r="AK125" i="18"/>
  <c r="AJ125" i="18"/>
  <c r="AI125" i="18"/>
  <c r="AH125" i="18"/>
  <c r="AG125" i="18"/>
  <c r="BL125" i="18" s="1"/>
  <c r="AF125" i="18"/>
  <c r="AE125" i="18"/>
  <c r="AD125" i="18"/>
  <c r="AC125" i="18"/>
  <c r="AB125" i="18"/>
  <c r="AA125" i="18"/>
  <c r="Z125" i="18"/>
  <c r="Y125" i="18"/>
  <c r="X125" i="18"/>
  <c r="W125" i="18"/>
  <c r="V125" i="18"/>
  <c r="U125" i="18"/>
  <c r="T125" i="18"/>
  <c r="S125" i="18"/>
  <c r="R125" i="18"/>
  <c r="Q125" i="18"/>
  <c r="P125" i="18"/>
  <c r="O125" i="18"/>
  <c r="N125" i="18"/>
  <c r="M125" i="18"/>
  <c r="L125" i="18"/>
  <c r="K125" i="18"/>
  <c r="J125" i="18"/>
  <c r="H125" i="18"/>
  <c r="F125" i="18"/>
  <c r="E125" i="18"/>
  <c r="AX124" i="18"/>
  <c r="AW124" i="18"/>
  <c r="AV124" i="18"/>
  <c r="AU124" i="18"/>
  <c r="AT124" i="18"/>
  <c r="AS124" i="18"/>
  <c r="AR124" i="18"/>
  <c r="BK124" i="18" s="1"/>
  <c r="AQ124" i="18"/>
  <c r="BJ124" i="18" s="1"/>
  <c r="AP124" i="18"/>
  <c r="AO124" i="18"/>
  <c r="AN124" i="18"/>
  <c r="AM124" i="18"/>
  <c r="AL124" i="18"/>
  <c r="AK124" i="18"/>
  <c r="AJ124" i="18"/>
  <c r="AI124" i="18"/>
  <c r="AH124" i="18"/>
  <c r="AG124" i="18"/>
  <c r="AF124" i="18"/>
  <c r="AE124" i="18"/>
  <c r="AD124" i="18"/>
  <c r="AC124" i="18"/>
  <c r="AB124" i="18"/>
  <c r="AA124" i="18"/>
  <c r="Z124" i="18"/>
  <c r="Y124" i="18"/>
  <c r="X124" i="18"/>
  <c r="W124" i="18"/>
  <c r="V124" i="18"/>
  <c r="U124" i="18"/>
  <c r="T124" i="18"/>
  <c r="S124" i="18"/>
  <c r="R124" i="18"/>
  <c r="Q124" i="18"/>
  <c r="P124" i="18"/>
  <c r="O124" i="18"/>
  <c r="N124" i="18"/>
  <c r="M124" i="18"/>
  <c r="L124" i="18"/>
  <c r="K124" i="18"/>
  <c r="J124" i="18"/>
  <c r="H124" i="18"/>
  <c r="F124" i="18"/>
  <c r="E124" i="18"/>
  <c r="AX123" i="18"/>
  <c r="AW123" i="18"/>
  <c r="AV123" i="18"/>
  <c r="AU123" i="18"/>
  <c r="BD123" i="18" s="1"/>
  <c r="AT123" i="18"/>
  <c r="AS123" i="18"/>
  <c r="AR123" i="18"/>
  <c r="AQ123" i="18"/>
  <c r="AP123" i="18"/>
  <c r="AO123" i="18"/>
  <c r="AN123" i="18"/>
  <c r="BG123" i="18" s="1"/>
  <c r="AM123" i="18"/>
  <c r="AL123" i="18"/>
  <c r="AK123" i="18"/>
  <c r="AJ123" i="18"/>
  <c r="AI123" i="18"/>
  <c r="AH123" i="18"/>
  <c r="AG123" i="18"/>
  <c r="BL123" i="18" s="1"/>
  <c r="AF123" i="18"/>
  <c r="AE123" i="18"/>
  <c r="AD123" i="18"/>
  <c r="AC123" i="18"/>
  <c r="AB123" i="18"/>
  <c r="AA123" i="18"/>
  <c r="Z123" i="18"/>
  <c r="Y123" i="18"/>
  <c r="X123" i="18"/>
  <c r="W123" i="18"/>
  <c r="V123" i="18"/>
  <c r="U123" i="18"/>
  <c r="T123" i="18"/>
  <c r="S123" i="18"/>
  <c r="R123" i="18"/>
  <c r="Q123" i="18"/>
  <c r="P123" i="18"/>
  <c r="O123" i="18"/>
  <c r="N123" i="18"/>
  <c r="M123" i="18"/>
  <c r="L123" i="18"/>
  <c r="K123" i="18"/>
  <c r="J123" i="18"/>
  <c r="H123" i="18"/>
  <c r="F123" i="18"/>
  <c r="E123" i="18"/>
  <c r="AX122" i="18"/>
  <c r="AW122" i="18"/>
  <c r="AV122" i="18"/>
  <c r="AU122" i="18"/>
  <c r="AT122" i="18"/>
  <c r="AS122" i="18"/>
  <c r="AR122" i="18"/>
  <c r="AQ122" i="18"/>
  <c r="BJ122" i="18" s="1"/>
  <c r="AP122" i="18"/>
  <c r="AO122" i="18"/>
  <c r="AN122" i="18"/>
  <c r="AM122" i="18"/>
  <c r="AL122" i="18"/>
  <c r="AK122" i="18"/>
  <c r="AJ122" i="18"/>
  <c r="AI122" i="18"/>
  <c r="AH122" i="18"/>
  <c r="AG122" i="18"/>
  <c r="AF122" i="18"/>
  <c r="AE122" i="18"/>
  <c r="AD122" i="18"/>
  <c r="AC122" i="18"/>
  <c r="AB122" i="18"/>
  <c r="AA122" i="18"/>
  <c r="Z122" i="18"/>
  <c r="Y122" i="18"/>
  <c r="X122" i="18"/>
  <c r="W122" i="18"/>
  <c r="V122" i="18"/>
  <c r="U122" i="18"/>
  <c r="T122" i="18"/>
  <c r="S122" i="18"/>
  <c r="R122" i="18"/>
  <c r="Q122" i="18"/>
  <c r="P122" i="18"/>
  <c r="O122" i="18"/>
  <c r="N122" i="18"/>
  <c r="M122" i="18"/>
  <c r="L122" i="18"/>
  <c r="K122" i="18"/>
  <c r="J122" i="18"/>
  <c r="H122" i="18"/>
  <c r="F122" i="18"/>
  <c r="E122" i="18"/>
  <c r="AX119" i="18"/>
  <c r="AW119" i="18"/>
  <c r="AV119" i="18"/>
  <c r="AU119" i="18"/>
  <c r="AT119" i="18"/>
  <c r="AS119" i="18"/>
  <c r="AR119" i="18"/>
  <c r="AQ119" i="18"/>
  <c r="AP119" i="18"/>
  <c r="AO119" i="18"/>
  <c r="AN119" i="18"/>
  <c r="AM119" i="18"/>
  <c r="BL119" i="18" s="1"/>
  <c r="AL119" i="18"/>
  <c r="AK119" i="18"/>
  <c r="AJ119" i="18"/>
  <c r="AI119" i="18"/>
  <c r="AH119" i="18"/>
  <c r="AG119" i="18"/>
  <c r="AF119" i="18"/>
  <c r="AE119" i="18"/>
  <c r="AD119" i="18"/>
  <c r="AC119" i="18"/>
  <c r="AB119" i="18"/>
  <c r="AA119" i="18"/>
  <c r="Z119" i="18"/>
  <c r="Y119" i="18"/>
  <c r="X119" i="18"/>
  <c r="W119" i="18"/>
  <c r="V119" i="18"/>
  <c r="U119" i="18"/>
  <c r="T119" i="18"/>
  <c r="S119" i="18"/>
  <c r="R119" i="18"/>
  <c r="Q119" i="18"/>
  <c r="P119" i="18"/>
  <c r="O119" i="18"/>
  <c r="N119" i="18"/>
  <c r="M119" i="18"/>
  <c r="L119" i="18"/>
  <c r="K119" i="18"/>
  <c r="J119" i="18"/>
  <c r="H119" i="18"/>
  <c r="F119" i="18"/>
  <c r="E119" i="18"/>
  <c r="AX118" i="18"/>
  <c r="AW118" i="18"/>
  <c r="AV118" i="18"/>
  <c r="AU118" i="18"/>
  <c r="BD118" i="18" s="1"/>
  <c r="AT118" i="18"/>
  <c r="AS118" i="18"/>
  <c r="AR118" i="18"/>
  <c r="AQ118" i="18"/>
  <c r="BJ118" i="18" s="1"/>
  <c r="AP118" i="18"/>
  <c r="BI118" i="18" s="1"/>
  <c r="AO118" i="18"/>
  <c r="BH118" i="18" s="1"/>
  <c r="AN118" i="18"/>
  <c r="AM118" i="18"/>
  <c r="AL118" i="18"/>
  <c r="AK118" i="18"/>
  <c r="AJ118" i="18"/>
  <c r="AI118" i="18"/>
  <c r="AH118" i="18"/>
  <c r="AG118" i="18"/>
  <c r="BF118" i="18" s="1"/>
  <c r="AF118" i="18"/>
  <c r="AE118" i="18"/>
  <c r="AD118" i="18"/>
  <c r="AC118" i="18"/>
  <c r="AB118" i="18"/>
  <c r="AA118" i="18"/>
  <c r="Z118" i="18"/>
  <c r="Y118" i="18"/>
  <c r="X118" i="18"/>
  <c r="W118" i="18"/>
  <c r="V118" i="18"/>
  <c r="U118" i="18"/>
  <c r="T118" i="18"/>
  <c r="S118" i="18"/>
  <c r="R118" i="18"/>
  <c r="Q118" i="18"/>
  <c r="P118" i="18"/>
  <c r="O118" i="18"/>
  <c r="N118" i="18"/>
  <c r="M118" i="18"/>
  <c r="L118" i="18"/>
  <c r="K118" i="18"/>
  <c r="J118" i="18"/>
  <c r="H118" i="18"/>
  <c r="F118" i="18"/>
  <c r="E118" i="18"/>
  <c r="AX117" i="18"/>
  <c r="AW117" i="18"/>
  <c r="AV117" i="18"/>
  <c r="AU117" i="18"/>
  <c r="BD117" i="18" s="1"/>
  <c r="AT117" i="18"/>
  <c r="AS117" i="18"/>
  <c r="AR117" i="18"/>
  <c r="AQ117" i="18"/>
  <c r="BJ117" i="18" s="1"/>
  <c r="AP117" i="18"/>
  <c r="AO117" i="18"/>
  <c r="AN117" i="18"/>
  <c r="AM117" i="18"/>
  <c r="AL117" i="18"/>
  <c r="AK117" i="18"/>
  <c r="AJ117" i="18"/>
  <c r="AI117" i="18"/>
  <c r="AH117" i="18"/>
  <c r="AG117" i="18"/>
  <c r="AF117" i="18"/>
  <c r="AE117" i="18"/>
  <c r="AD117" i="18"/>
  <c r="AC117" i="18"/>
  <c r="AB117" i="18"/>
  <c r="AA117" i="18"/>
  <c r="Z117" i="18"/>
  <c r="Y117" i="18"/>
  <c r="X117" i="18"/>
  <c r="W117" i="18"/>
  <c r="V117" i="18"/>
  <c r="U117" i="18"/>
  <c r="T117" i="18"/>
  <c r="S117" i="18"/>
  <c r="R117" i="18"/>
  <c r="Q117" i="18"/>
  <c r="P117" i="18"/>
  <c r="O117" i="18"/>
  <c r="N117" i="18"/>
  <c r="M117" i="18"/>
  <c r="L117" i="18"/>
  <c r="K117" i="18"/>
  <c r="J117" i="18"/>
  <c r="H117" i="18"/>
  <c r="F117" i="18"/>
  <c r="E117" i="18"/>
  <c r="AX116" i="18"/>
  <c r="AW116" i="18"/>
  <c r="AV116" i="18"/>
  <c r="AU116" i="18"/>
  <c r="BD116" i="18" s="1"/>
  <c r="AT116" i="18"/>
  <c r="AS116" i="18"/>
  <c r="AR116" i="18"/>
  <c r="AQ116" i="18"/>
  <c r="AP116" i="18"/>
  <c r="BI116" i="18" s="1"/>
  <c r="AO116" i="18"/>
  <c r="BH116" i="18" s="1"/>
  <c r="AN116" i="18"/>
  <c r="AM116" i="18"/>
  <c r="AL116" i="18"/>
  <c r="AK116" i="18"/>
  <c r="AJ116" i="18"/>
  <c r="AI116" i="18"/>
  <c r="AH116" i="18"/>
  <c r="AG116" i="18"/>
  <c r="AF116" i="18"/>
  <c r="AE116" i="18"/>
  <c r="AD116" i="18"/>
  <c r="AC116" i="18"/>
  <c r="AB116" i="18"/>
  <c r="AA116" i="18"/>
  <c r="Z116" i="18"/>
  <c r="Y116" i="18"/>
  <c r="X116" i="18"/>
  <c r="W116" i="18"/>
  <c r="V116" i="18"/>
  <c r="U116" i="18"/>
  <c r="T116" i="18"/>
  <c r="S116" i="18"/>
  <c r="R116" i="18"/>
  <c r="Q116" i="18"/>
  <c r="P116" i="18"/>
  <c r="O116" i="18"/>
  <c r="N116" i="18"/>
  <c r="M116" i="18"/>
  <c r="L116" i="18"/>
  <c r="K116" i="18"/>
  <c r="J116" i="18"/>
  <c r="H116" i="18"/>
  <c r="F116" i="18"/>
  <c r="E116" i="18"/>
  <c r="AX115" i="18"/>
  <c r="AW115" i="18"/>
  <c r="AV115" i="18"/>
  <c r="AU115" i="18"/>
  <c r="AT115" i="18"/>
  <c r="AS115" i="18"/>
  <c r="AR115" i="18"/>
  <c r="AQ115" i="18"/>
  <c r="AP115" i="18"/>
  <c r="AO115" i="18"/>
  <c r="AN115" i="18"/>
  <c r="AM115" i="18"/>
  <c r="AL115" i="18"/>
  <c r="AK115" i="18"/>
  <c r="AJ115" i="18"/>
  <c r="AI115" i="18"/>
  <c r="AH115" i="18"/>
  <c r="AG115" i="18"/>
  <c r="AF115" i="18"/>
  <c r="AE115" i="18"/>
  <c r="AD115" i="18"/>
  <c r="AC115" i="18"/>
  <c r="AB115" i="18"/>
  <c r="AA115" i="18"/>
  <c r="Z115" i="18"/>
  <c r="Y115" i="18"/>
  <c r="X115" i="18"/>
  <c r="W115" i="18"/>
  <c r="V115" i="18"/>
  <c r="U115" i="18"/>
  <c r="T115" i="18"/>
  <c r="S115" i="18"/>
  <c r="R115" i="18"/>
  <c r="Q115" i="18"/>
  <c r="P115" i="18"/>
  <c r="O115" i="18"/>
  <c r="N115" i="18"/>
  <c r="M115" i="18"/>
  <c r="L115" i="18"/>
  <c r="K115" i="18"/>
  <c r="J115" i="18"/>
  <c r="H115" i="18"/>
  <c r="F115" i="18"/>
  <c r="E115" i="18"/>
  <c r="AX114" i="18"/>
  <c r="AW114" i="18"/>
  <c r="AV114" i="18"/>
  <c r="AU114" i="18"/>
  <c r="AT114" i="18"/>
  <c r="AS114" i="18"/>
  <c r="AR114" i="18"/>
  <c r="AQ114" i="18"/>
  <c r="BJ114" i="18" s="1"/>
  <c r="AP114" i="18"/>
  <c r="BI114" i="18" s="1"/>
  <c r="AO114" i="18"/>
  <c r="BH114" i="18" s="1"/>
  <c r="AN114" i="18"/>
  <c r="AM114" i="18"/>
  <c r="AL114" i="18"/>
  <c r="AK114" i="18"/>
  <c r="AJ114" i="18"/>
  <c r="AI114" i="18"/>
  <c r="AH114" i="18"/>
  <c r="AG114" i="18"/>
  <c r="BF114" i="18" s="1"/>
  <c r="AF114" i="18"/>
  <c r="AE114" i="18"/>
  <c r="AD114" i="18"/>
  <c r="AC114" i="18"/>
  <c r="AB114" i="18"/>
  <c r="AA114" i="18"/>
  <c r="Z114" i="18"/>
  <c r="Y114" i="18"/>
  <c r="X114" i="18"/>
  <c r="W114" i="18"/>
  <c r="V114" i="18"/>
  <c r="U114" i="18"/>
  <c r="T114" i="18"/>
  <c r="S114" i="18"/>
  <c r="R114" i="18"/>
  <c r="Q114" i="18"/>
  <c r="P114" i="18"/>
  <c r="O114" i="18"/>
  <c r="N114" i="18"/>
  <c r="M114" i="18"/>
  <c r="L114" i="18"/>
  <c r="K114" i="18"/>
  <c r="J114" i="18"/>
  <c r="H114" i="18"/>
  <c r="F114" i="18"/>
  <c r="E114" i="18"/>
  <c r="AX113" i="18"/>
  <c r="AW113" i="18"/>
  <c r="AV113" i="18"/>
  <c r="AU113" i="18"/>
  <c r="BD113" i="18" s="1"/>
  <c r="AT113" i="18"/>
  <c r="AS113" i="18"/>
  <c r="AR113" i="18"/>
  <c r="AQ113" i="18"/>
  <c r="AP113" i="18"/>
  <c r="AO113" i="18"/>
  <c r="AN113" i="18"/>
  <c r="AM113" i="18"/>
  <c r="AL113" i="18"/>
  <c r="AK113" i="18"/>
  <c r="AJ113" i="18"/>
  <c r="AI113" i="18"/>
  <c r="AH113" i="18"/>
  <c r="AG113" i="18"/>
  <c r="AF113" i="18"/>
  <c r="AE113" i="18"/>
  <c r="AD113" i="18"/>
  <c r="AC113" i="18"/>
  <c r="AB113" i="18"/>
  <c r="AA113" i="18"/>
  <c r="Z113" i="18"/>
  <c r="Y113" i="18"/>
  <c r="X113" i="18"/>
  <c r="W113" i="18"/>
  <c r="V113" i="18"/>
  <c r="U113" i="18"/>
  <c r="T113" i="18"/>
  <c r="S113" i="18"/>
  <c r="R113" i="18"/>
  <c r="Q113" i="18"/>
  <c r="P113" i="18"/>
  <c r="O113" i="18"/>
  <c r="N113" i="18"/>
  <c r="M113" i="18"/>
  <c r="L113" i="18"/>
  <c r="K113" i="18"/>
  <c r="J113" i="18"/>
  <c r="H113" i="18"/>
  <c r="F113" i="18"/>
  <c r="E113" i="18"/>
  <c r="AX112" i="18"/>
  <c r="AW112" i="18"/>
  <c r="AV112" i="18"/>
  <c r="AU112" i="18"/>
  <c r="AT112" i="18"/>
  <c r="AS112" i="18"/>
  <c r="AR112" i="18"/>
  <c r="AQ112" i="18"/>
  <c r="BJ112" i="18" s="1"/>
  <c r="AP112" i="18"/>
  <c r="BI112" i="18" s="1"/>
  <c r="AO112" i="18"/>
  <c r="AN112" i="18"/>
  <c r="AM112" i="18"/>
  <c r="AL112" i="18"/>
  <c r="AK112" i="18"/>
  <c r="AJ112" i="18"/>
  <c r="AI112" i="18"/>
  <c r="AH112" i="18"/>
  <c r="AG112" i="18"/>
  <c r="BF112" i="18" s="1"/>
  <c r="AF112" i="18"/>
  <c r="AE112" i="18"/>
  <c r="AD112" i="18"/>
  <c r="AC112" i="18"/>
  <c r="AB112" i="18"/>
  <c r="AA112" i="18"/>
  <c r="Z112" i="18"/>
  <c r="Y112" i="18"/>
  <c r="X112" i="18"/>
  <c r="W112" i="18"/>
  <c r="V112" i="18"/>
  <c r="U112" i="18"/>
  <c r="T112" i="18"/>
  <c r="S112" i="18"/>
  <c r="R112" i="18"/>
  <c r="Q112" i="18"/>
  <c r="P112" i="18"/>
  <c r="O112" i="18"/>
  <c r="N112" i="18"/>
  <c r="M112" i="18"/>
  <c r="L112" i="18"/>
  <c r="K112" i="18"/>
  <c r="J112" i="18"/>
  <c r="H112" i="18"/>
  <c r="F112" i="18"/>
  <c r="E112" i="18"/>
  <c r="AX111" i="18"/>
  <c r="AW111" i="18"/>
  <c r="AV111" i="18"/>
  <c r="AU111" i="18"/>
  <c r="AT111" i="18"/>
  <c r="AS111" i="18"/>
  <c r="AR111" i="18"/>
  <c r="AQ111" i="18"/>
  <c r="AP111" i="18"/>
  <c r="AO111" i="18"/>
  <c r="AN111" i="18"/>
  <c r="AM111" i="18"/>
  <c r="BL111" i="18" s="1"/>
  <c r="AL111" i="18"/>
  <c r="AK111" i="18"/>
  <c r="AJ111" i="18"/>
  <c r="AI111" i="18"/>
  <c r="AH111" i="18"/>
  <c r="AG111" i="18"/>
  <c r="AF111" i="18"/>
  <c r="AE111" i="18"/>
  <c r="AD111" i="18"/>
  <c r="AC111" i="18"/>
  <c r="AB111" i="18"/>
  <c r="AA111" i="18"/>
  <c r="Z111" i="18"/>
  <c r="Y111" i="18"/>
  <c r="X111" i="18"/>
  <c r="W111" i="18"/>
  <c r="V111" i="18"/>
  <c r="U111" i="18"/>
  <c r="T111" i="18"/>
  <c r="S111" i="18"/>
  <c r="R111" i="18"/>
  <c r="Q111" i="18"/>
  <c r="P111" i="18"/>
  <c r="O111" i="18"/>
  <c r="N111" i="18"/>
  <c r="M111" i="18"/>
  <c r="L111" i="18"/>
  <c r="K111" i="18"/>
  <c r="J111" i="18"/>
  <c r="H111" i="18"/>
  <c r="F111" i="18"/>
  <c r="E111" i="18"/>
  <c r="AX110" i="18"/>
  <c r="AW110" i="18"/>
  <c r="AV110" i="18"/>
  <c r="AU110" i="18"/>
  <c r="BD110" i="18" s="1"/>
  <c r="AT110" i="18"/>
  <c r="AS110" i="18"/>
  <c r="AR110" i="18"/>
  <c r="AQ110" i="18"/>
  <c r="BJ110" i="18" s="1"/>
  <c r="AP110" i="18"/>
  <c r="BI110" i="18" s="1"/>
  <c r="AO110" i="18"/>
  <c r="BH110" i="18" s="1"/>
  <c r="AN110" i="18"/>
  <c r="AM110" i="18"/>
  <c r="AL110" i="18"/>
  <c r="AK110" i="18"/>
  <c r="AJ110" i="18"/>
  <c r="AI110" i="18"/>
  <c r="AH110" i="18"/>
  <c r="AG110" i="18"/>
  <c r="BL110" i="18" s="1"/>
  <c r="AF110" i="18"/>
  <c r="AE110" i="18"/>
  <c r="AD110" i="18"/>
  <c r="AC110" i="18"/>
  <c r="AB110" i="18"/>
  <c r="AA110" i="18"/>
  <c r="Z110" i="18"/>
  <c r="Y110" i="18"/>
  <c r="X110" i="18"/>
  <c r="W110" i="18"/>
  <c r="V110" i="18"/>
  <c r="U110" i="18"/>
  <c r="T110" i="18"/>
  <c r="S110" i="18"/>
  <c r="R110" i="18"/>
  <c r="Q110" i="18"/>
  <c r="P110" i="18"/>
  <c r="O110" i="18"/>
  <c r="N110" i="18"/>
  <c r="M110" i="18"/>
  <c r="L110" i="18"/>
  <c r="K110" i="18"/>
  <c r="J110" i="18"/>
  <c r="H110" i="18"/>
  <c r="F110" i="18"/>
  <c r="E110" i="18"/>
  <c r="AX109" i="18"/>
  <c r="AW109" i="18"/>
  <c r="AV109" i="18"/>
  <c r="AU109" i="18"/>
  <c r="BD109" i="18" s="1"/>
  <c r="AT109" i="18"/>
  <c r="AS109" i="18"/>
  <c r="AR109" i="18"/>
  <c r="AQ109" i="18"/>
  <c r="BJ109" i="18" s="1"/>
  <c r="AP109" i="18"/>
  <c r="AO109" i="18"/>
  <c r="AN109" i="18"/>
  <c r="AM109" i="18"/>
  <c r="AL109" i="18"/>
  <c r="AK109" i="18"/>
  <c r="AJ109" i="18"/>
  <c r="AI109" i="18"/>
  <c r="AH109" i="18"/>
  <c r="AG109" i="18"/>
  <c r="AF109" i="18"/>
  <c r="AE109" i="18"/>
  <c r="AD109" i="18"/>
  <c r="AC109" i="18"/>
  <c r="AB109" i="18"/>
  <c r="AA109" i="18"/>
  <c r="Z109" i="18"/>
  <c r="Y109" i="18"/>
  <c r="X109" i="18"/>
  <c r="W109" i="18"/>
  <c r="V109" i="18"/>
  <c r="U109" i="18"/>
  <c r="T109" i="18"/>
  <c r="S109" i="18"/>
  <c r="R109" i="18"/>
  <c r="Q109" i="18"/>
  <c r="P109" i="18"/>
  <c r="O109" i="18"/>
  <c r="N109" i="18"/>
  <c r="M109" i="18"/>
  <c r="L109" i="18"/>
  <c r="K109" i="18"/>
  <c r="J109" i="18"/>
  <c r="H109" i="18"/>
  <c r="F109" i="18"/>
  <c r="E109" i="18"/>
  <c r="AX108" i="18"/>
  <c r="AW108" i="18"/>
  <c r="AV108" i="18"/>
  <c r="AU108" i="18"/>
  <c r="BD108" i="18" s="1"/>
  <c r="AT108" i="18"/>
  <c r="AS108" i="18"/>
  <c r="AR108" i="18"/>
  <c r="AQ108" i="18"/>
  <c r="AP108" i="18"/>
  <c r="BI108" i="18" s="1"/>
  <c r="AO108" i="18"/>
  <c r="BH108" i="18" s="1"/>
  <c r="AN108" i="18"/>
  <c r="AM108" i="18"/>
  <c r="AL108" i="18"/>
  <c r="AK108" i="18"/>
  <c r="AJ108" i="18"/>
  <c r="AI108" i="18"/>
  <c r="AH108" i="18"/>
  <c r="AG108" i="18"/>
  <c r="BL108" i="18" s="1"/>
  <c r="AF108" i="18"/>
  <c r="AE108" i="18"/>
  <c r="AD108" i="18"/>
  <c r="AC108" i="18"/>
  <c r="AB108" i="18"/>
  <c r="AA108" i="18"/>
  <c r="Z108" i="18"/>
  <c r="Y108" i="18"/>
  <c r="X108" i="18"/>
  <c r="W108" i="18"/>
  <c r="V108" i="18"/>
  <c r="U108" i="18"/>
  <c r="T108" i="18"/>
  <c r="S108" i="18"/>
  <c r="R108" i="18"/>
  <c r="Q108" i="18"/>
  <c r="P108" i="18"/>
  <c r="O108" i="18"/>
  <c r="N108" i="18"/>
  <c r="M108" i="18"/>
  <c r="L108" i="18"/>
  <c r="K108" i="18"/>
  <c r="J108" i="18"/>
  <c r="H108" i="18"/>
  <c r="F108" i="18"/>
  <c r="E108" i="18"/>
  <c r="AX107" i="18"/>
  <c r="AW107" i="18"/>
  <c r="AV107" i="18"/>
  <c r="AU107" i="18"/>
  <c r="AT107" i="18"/>
  <c r="AS107" i="18"/>
  <c r="AR107" i="18"/>
  <c r="AQ107" i="18"/>
  <c r="BJ107" i="18" s="1"/>
  <c r="AP107" i="18"/>
  <c r="AO107" i="18"/>
  <c r="AN107" i="18"/>
  <c r="AM107" i="18"/>
  <c r="BL107" i="18" s="1"/>
  <c r="AL107" i="18"/>
  <c r="AK107" i="18"/>
  <c r="AJ107" i="18"/>
  <c r="AI107" i="18"/>
  <c r="AH107" i="18"/>
  <c r="AG107" i="18"/>
  <c r="AF107" i="18"/>
  <c r="AE107" i="18"/>
  <c r="AD107" i="18"/>
  <c r="AC107" i="18"/>
  <c r="AB107" i="18"/>
  <c r="AA107" i="18"/>
  <c r="Z107" i="18"/>
  <c r="Y107" i="18"/>
  <c r="X107" i="18"/>
  <c r="W107" i="18"/>
  <c r="V107" i="18"/>
  <c r="U107" i="18"/>
  <c r="T107" i="18"/>
  <c r="S107" i="18"/>
  <c r="R107" i="18"/>
  <c r="Q107" i="18"/>
  <c r="P107" i="18"/>
  <c r="O107" i="18"/>
  <c r="N107" i="18"/>
  <c r="M107" i="18"/>
  <c r="L107" i="18"/>
  <c r="K107" i="18"/>
  <c r="J107" i="18"/>
  <c r="H107" i="18"/>
  <c r="F107" i="18"/>
  <c r="E107" i="18"/>
  <c r="AX106" i="18"/>
  <c r="AW106" i="18"/>
  <c r="AV106" i="18"/>
  <c r="AU106" i="18"/>
  <c r="BD106" i="18" s="1"/>
  <c r="AT106" i="18"/>
  <c r="AS106" i="18"/>
  <c r="AR106" i="18"/>
  <c r="AQ106" i="18"/>
  <c r="AP106" i="18"/>
  <c r="BI106" i="18" s="1"/>
  <c r="AO106" i="18"/>
  <c r="BH106" i="18" s="1"/>
  <c r="AN106" i="18"/>
  <c r="AM106" i="18"/>
  <c r="AL106" i="18"/>
  <c r="AK106" i="18"/>
  <c r="AJ106" i="18"/>
  <c r="AI106" i="18"/>
  <c r="AH106" i="18"/>
  <c r="AG106" i="18"/>
  <c r="BL106" i="18" s="1"/>
  <c r="AF106" i="18"/>
  <c r="AE106" i="18"/>
  <c r="AD106" i="18"/>
  <c r="AC106" i="18"/>
  <c r="AB106" i="18"/>
  <c r="AA106" i="18"/>
  <c r="Z106" i="18"/>
  <c r="Y106" i="18"/>
  <c r="X106" i="18"/>
  <c r="W106" i="18"/>
  <c r="V106" i="18"/>
  <c r="U106" i="18"/>
  <c r="T106" i="18"/>
  <c r="S106" i="18"/>
  <c r="R106" i="18"/>
  <c r="Q106" i="18"/>
  <c r="P106" i="18"/>
  <c r="O106" i="18"/>
  <c r="N106" i="18"/>
  <c r="M106" i="18"/>
  <c r="L106" i="18"/>
  <c r="K106" i="18"/>
  <c r="J106" i="18"/>
  <c r="H106" i="18"/>
  <c r="F106" i="18"/>
  <c r="E106" i="18"/>
  <c r="AX105" i="18"/>
  <c r="AW105" i="18"/>
  <c r="AV105" i="18"/>
  <c r="AU105" i="18"/>
  <c r="BD105" i="18" s="1"/>
  <c r="AT105" i="18"/>
  <c r="AS105" i="18"/>
  <c r="AR105" i="18"/>
  <c r="AQ105" i="18"/>
  <c r="AP105" i="18"/>
  <c r="AO105" i="18"/>
  <c r="AN105" i="18"/>
  <c r="AM105" i="18"/>
  <c r="AL105" i="18"/>
  <c r="AK105" i="18"/>
  <c r="AJ105" i="18"/>
  <c r="AI105" i="18"/>
  <c r="AH105" i="18"/>
  <c r="AG105" i="18"/>
  <c r="AF105" i="18"/>
  <c r="AE105" i="18"/>
  <c r="AD105" i="18"/>
  <c r="AC105" i="18"/>
  <c r="AB105" i="18"/>
  <c r="AA105" i="18"/>
  <c r="Z105" i="18"/>
  <c r="Y105" i="18"/>
  <c r="X105" i="18"/>
  <c r="W105" i="18"/>
  <c r="V105" i="18"/>
  <c r="U105" i="18"/>
  <c r="T105" i="18"/>
  <c r="S105" i="18"/>
  <c r="R105" i="18"/>
  <c r="Q105" i="18"/>
  <c r="P105" i="18"/>
  <c r="O105" i="18"/>
  <c r="N105" i="18"/>
  <c r="M105" i="18"/>
  <c r="L105" i="18"/>
  <c r="K105" i="18"/>
  <c r="J105" i="18"/>
  <c r="H105" i="18"/>
  <c r="F105" i="18"/>
  <c r="E105" i="18"/>
  <c r="AX104" i="18"/>
  <c r="AW104" i="18"/>
  <c r="AV104" i="18"/>
  <c r="AU104" i="18"/>
  <c r="AT104" i="18"/>
  <c r="AS104" i="18"/>
  <c r="AR104" i="18"/>
  <c r="AQ104" i="18"/>
  <c r="BJ104" i="18" s="1"/>
  <c r="AP104" i="18"/>
  <c r="BI104" i="18" s="1"/>
  <c r="AO104" i="18"/>
  <c r="AN104" i="18"/>
  <c r="AM104" i="18"/>
  <c r="AL104" i="18"/>
  <c r="AK104" i="18"/>
  <c r="AJ104" i="18"/>
  <c r="AI104" i="18"/>
  <c r="AH104" i="18"/>
  <c r="AG104" i="18"/>
  <c r="BL104" i="18" s="1"/>
  <c r="AF104" i="18"/>
  <c r="AE104" i="18"/>
  <c r="AD104" i="18"/>
  <c r="AC104" i="18"/>
  <c r="AB104" i="18"/>
  <c r="AA104" i="18"/>
  <c r="Z104" i="18"/>
  <c r="Y104" i="18"/>
  <c r="X104" i="18"/>
  <c r="W104" i="18"/>
  <c r="V104" i="18"/>
  <c r="U104" i="18"/>
  <c r="T104" i="18"/>
  <c r="S104" i="18"/>
  <c r="R104" i="18"/>
  <c r="Q104" i="18"/>
  <c r="P104" i="18"/>
  <c r="O104" i="18"/>
  <c r="N104" i="18"/>
  <c r="M104" i="18"/>
  <c r="L104" i="18"/>
  <c r="K104" i="18"/>
  <c r="J104" i="18"/>
  <c r="H104" i="18"/>
  <c r="F104" i="18"/>
  <c r="E104" i="18"/>
  <c r="AX103" i="18"/>
  <c r="AW103" i="18"/>
  <c r="AV103" i="18"/>
  <c r="AU103" i="18"/>
  <c r="AT103" i="18"/>
  <c r="AS103" i="18"/>
  <c r="AR103" i="18"/>
  <c r="AQ103" i="18"/>
  <c r="BJ103" i="18" s="1"/>
  <c r="AP103" i="18"/>
  <c r="AO103" i="18"/>
  <c r="AN103" i="18"/>
  <c r="AM103" i="18"/>
  <c r="BL103" i="18" s="1"/>
  <c r="AL103" i="18"/>
  <c r="AK103" i="18"/>
  <c r="AJ103" i="18"/>
  <c r="AI103" i="18"/>
  <c r="AH103" i="18"/>
  <c r="AG103" i="18"/>
  <c r="AF103" i="18"/>
  <c r="AE103" i="18"/>
  <c r="AD103" i="18"/>
  <c r="AC103" i="18"/>
  <c r="AB103" i="18"/>
  <c r="AA103" i="18"/>
  <c r="Z103" i="18"/>
  <c r="Y103" i="18"/>
  <c r="X103" i="18"/>
  <c r="W103" i="18"/>
  <c r="V103" i="18"/>
  <c r="U103" i="18"/>
  <c r="T103" i="18"/>
  <c r="S103" i="18"/>
  <c r="R103" i="18"/>
  <c r="Q103" i="18"/>
  <c r="P103" i="18"/>
  <c r="O103" i="18"/>
  <c r="N103" i="18"/>
  <c r="M103" i="18"/>
  <c r="L103" i="18"/>
  <c r="K103" i="18"/>
  <c r="J103" i="18"/>
  <c r="H103" i="18"/>
  <c r="F103" i="18"/>
  <c r="E103" i="18"/>
  <c r="AX102" i="18"/>
  <c r="AW102" i="18"/>
  <c r="AV102" i="18"/>
  <c r="AU102" i="18"/>
  <c r="BD102" i="18" s="1"/>
  <c r="AT102" i="18"/>
  <c r="AS102" i="18"/>
  <c r="AR102" i="18"/>
  <c r="AQ102" i="18"/>
  <c r="BJ102" i="18" s="1"/>
  <c r="AP102" i="18"/>
  <c r="BI102" i="18" s="1"/>
  <c r="AO102" i="18"/>
  <c r="BH102" i="18" s="1"/>
  <c r="AN102" i="18"/>
  <c r="AM102" i="18"/>
  <c r="AL102" i="18"/>
  <c r="AK102" i="18"/>
  <c r="AJ102" i="18"/>
  <c r="AI102" i="18"/>
  <c r="AH102" i="18"/>
  <c r="AG102" i="18"/>
  <c r="BL102" i="18" s="1"/>
  <c r="AF102" i="18"/>
  <c r="AE102" i="18"/>
  <c r="AD102" i="18"/>
  <c r="AC102" i="18"/>
  <c r="AB102" i="18"/>
  <c r="AA102" i="18"/>
  <c r="Z102" i="18"/>
  <c r="Y102" i="18"/>
  <c r="X102" i="18"/>
  <c r="W102" i="18"/>
  <c r="V102" i="18"/>
  <c r="U102" i="18"/>
  <c r="T102" i="18"/>
  <c r="S102" i="18"/>
  <c r="R102" i="18"/>
  <c r="Q102" i="18"/>
  <c r="P102" i="18"/>
  <c r="O102" i="18"/>
  <c r="N102" i="18"/>
  <c r="M102" i="18"/>
  <c r="L102" i="18"/>
  <c r="K102" i="18"/>
  <c r="J102" i="18"/>
  <c r="H102" i="18"/>
  <c r="F102" i="18"/>
  <c r="E102" i="18"/>
  <c r="AX101" i="18"/>
  <c r="AW101" i="18"/>
  <c r="AV101" i="18"/>
  <c r="AU101" i="18"/>
  <c r="BD101" i="18" s="1"/>
  <c r="AT101" i="18"/>
  <c r="AS101" i="18"/>
  <c r="AR101" i="18"/>
  <c r="AQ101" i="18"/>
  <c r="BJ101" i="18" s="1"/>
  <c r="AP101" i="18"/>
  <c r="AO101" i="18"/>
  <c r="AN101" i="18"/>
  <c r="AM101" i="18"/>
  <c r="AL101" i="18"/>
  <c r="AK101" i="18"/>
  <c r="AJ101" i="18"/>
  <c r="AI101" i="18"/>
  <c r="AH101" i="18"/>
  <c r="AG101" i="18"/>
  <c r="AF101" i="18"/>
  <c r="AE101" i="18"/>
  <c r="AD101" i="18"/>
  <c r="AC101" i="18"/>
  <c r="AB101" i="18"/>
  <c r="AA101" i="18"/>
  <c r="Z101" i="18"/>
  <c r="Y101" i="18"/>
  <c r="X101" i="18"/>
  <c r="W101" i="18"/>
  <c r="V101" i="18"/>
  <c r="U101" i="18"/>
  <c r="T101" i="18"/>
  <c r="S101" i="18"/>
  <c r="R101" i="18"/>
  <c r="Q101" i="18"/>
  <c r="P101" i="18"/>
  <c r="O101" i="18"/>
  <c r="N101" i="18"/>
  <c r="M101" i="18"/>
  <c r="L101" i="18"/>
  <c r="K101" i="18"/>
  <c r="J101" i="18"/>
  <c r="H101" i="18"/>
  <c r="F101" i="18"/>
  <c r="E101" i="18"/>
  <c r="AX100" i="18"/>
  <c r="AW100" i="18"/>
  <c r="AV100" i="18"/>
  <c r="AU100" i="18"/>
  <c r="AT100" i="18"/>
  <c r="AS100" i="18"/>
  <c r="AR100" i="18"/>
  <c r="AQ100" i="18"/>
  <c r="AP100" i="18"/>
  <c r="BI100" i="18" s="1"/>
  <c r="AO100" i="18"/>
  <c r="BH100" i="18" s="1"/>
  <c r="AN100" i="18"/>
  <c r="AM100" i="18"/>
  <c r="AL100" i="18"/>
  <c r="AK100" i="18"/>
  <c r="AJ100" i="18"/>
  <c r="AI100" i="18"/>
  <c r="AH100" i="18"/>
  <c r="AG100" i="18"/>
  <c r="BL100" i="18" s="1"/>
  <c r="AF100" i="18"/>
  <c r="AE100" i="18"/>
  <c r="AD100" i="18"/>
  <c r="AC100" i="18"/>
  <c r="AB100" i="18"/>
  <c r="AA100" i="18"/>
  <c r="Z100" i="18"/>
  <c r="Y100" i="18"/>
  <c r="X100" i="18"/>
  <c r="W100" i="18"/>
  <c r="V100" i="18"/>
  <c r="U100" i="18"/>
  <c r="T100" i="18"/>
  <c r="S100" i="18"/>
  <c r="R100" i="18"/>
  <c r="Q100" i="18"/>
  <c r="P100" i="18"/>
  <c r="O100" i="18"/>
  <c r="N100" i="18"/>
  <c r="M100" i="18"/>
  <c r="L100" i="18"/>
  <c r="K100" i="18"/>
  <c r="J100" i="18"/>
  <c r="H100" i="18"/>
  <c r="F100" i="18"/>
  <c r="E100" i="18"/>
  <c r="AX99" i="18"/>
  <c r="AW99" i="18"/>
  <c r="AV99" i="18"/>
  <c r="AU99" i="18"/>
  <c r="BD99" i="18" s="1"/>
  <c r="AT99" i="18"/>
  <c r="AS99" i="18"/>
  <c r="AR99" i="18"/>
  <c r="AQ99" i="18"/>
  <c r="AP99" i="18"/>
  <c r="AO99" i="18"/>
  <c r="AN99" i="18"/>
  <c r="AM99" i="18"/>
  <c r="BL99" i="18" s="1"/>
  <c r="AL99" i="18"/>
  <c r="AK99" i="18"/>
  <c r="AJ99" i="18"/>
  <c r="AI99" i="18"/>
  <c r="AH99" i="18"/>
  <c r="AG99" i="18"/>
  <c r="AF99" i="18"/>
  <c r="AE99" i="18"/>
  <c r="AD99" i="18"/>
  <c r="AC99" i="18"/>
  <c r="AB99" i="18"/>
  <c r="AA99" i="18"/>
  <c r="Z99" i="18"/>
  <c r="Y99" i="18"/>
  <c r="X99" i="18"/>
  <c r="W99" i="18"/>
  <c r="V99" i="18"/>
  <c r="U99" i="18"/>
  <c r="T99" i="18"/>
  <c r="S99" i="18"/>
  <c r="R99" i="18"/>
  <c r="Q99" i="18"/>
  <c r="P99" i="18"/>
  <c r="O99" i="18"/>
  <c r="N99" i="18"/>
  <c r="M99" i="18"/>
  <c r="L99" i="18"/>
  <c r="K99" i="18"/>
  <c r="J99" i="18"/>
  <c r="H99" i="18"/>
  <c r="F99" i="18"/>
  <c r="E99" i="18"/>
  <c r="AX98" i="18"/>
  <c r="AW98" i="18"/>
  <c r="AV98" i="18"/>
  <c r="AU98" i="18"/>
  <c r="AT98" i="18"/>
  <c r="AS98" i="18"/>
  <c r="AR98" i="18"/>
  <c r="AQ98" i="18"/>
  <c r="BJ98" i="18" s="1"/>
  <c r="AP98" i="18"/>
  <c r="BI98" i="18" s="1"/>
  <c r="AO98" i="18"/>
  <c r="BH98" i="18" s="1"/>
  <c r="AN98" i="18"/>
  <c r="AM98" i="18"/>
  <c r="AL98" i="18"/>
  <c r="AK98" i="18"/>
  <c r="AJ98" i="18"/>
  <c r="AI98" i="18"/>
  <c r="AH98" i="18"/>
  <c r="AG98" i="18"/>
  <c r="BL98" i="18" s="1"/>
  <c r="AF98" i="18"/>
  <c r="AE98" i="18"/>
  <c r="AD98" i="18"/>
  <c r="AC98" i="18"/>
  <c r="AB98" i="18"/>
  <c r="AA98" i="18"/>
  <c r="Z98" i="18"/>
  <c r="Y98" i="18"/>
  <c r="X98" i="18"/>
  <c r="W98" i="18"/>
  <c r="V98" i="18"/>
  <c r="U98" i="18"/>
  <c r="T98" i="18"/>
  <c r="S98" i="18"/>
  <c r="R98" i="18"/>
  <c r="Q98" i="18"/>
  <c r="P98" i="18"/>
  <c r="O98" i="18"/>
  <c r="N98" i="18"/>
  <c r="M98" i="18"/>
  <c r="L98" i="18"/>
  <c r="K98" i="18"/>
  <c r="J98" i="18"/>
  <c r="H98" i="18"/>
  <c r="F98" i="18"/>
  <c r="E98" i="18"/>
  <c r="AX97" i="18"/>
  <c r="AW97" i="18"/>
  <c r="AV97" i="18"/>
  <c r="AU97" i="18"/>
  <c r="BD97" i="18" s="1"/>
  <c r="AT97" i="18"/>
  <c r="AS97" i="18"/>
  <c r="AR97" i="18"/>
  <c r="AQ97" i="18"/>
  <c r="BJ97" i="18" s="1"/>
  <c r="AP97" i="18"/>
  <c r="AO97" i="18"/>
  <c r="AN97" i="18"/>
  <c r="AM97" i="18"/>
  <c r="AL97" i="18"/>
  <c r="AK97" i="18"/>
  <c r="AJ97" i="18"/>
  <c r="AI97" i="18"/>
  <c r="AH97" i="18"/>
  <c r="AG97" i="18"/>
  <c r="AF97" i="18"/>
  <c r="AE97" i="18"/>
  <c r="AD97" i="18"/>
  <c r="AC97" i="18"/>
  <c r="AB97" i="18"/>
  <c r="AA97" i="18"/>
  <c r="Z97" i="18"/>
  <c r="Y97" i="18"/>
  <c r="X97" i="18"/>
  <c r="W97" i="18"/>
  <c r="V97" i="18"/>
  <c r="U97" i="18"/>
  <c r="T97" i="18"/>
  <c r="S97" i="18"/>
  <c r="R97" i="18"/>
  <c r="Q97" i="18"/>
  <c r="P97" i="18"/>
  <c r="O97" i="18"/>
  <c r="N97" i="18"/>
  <c r="M97" i="18"/>
  <c r="L97" i="18"/>
  <c r="K97" i="18"/>
  <c r="J97" i="18"/>
  <c r="H97" i="18"/>
  <c r="F97" i="18"/>
  <c r="E97" i="18"/>
  <c r="AX96" i="18"/>
  <c r="AW96" i="18"/>
  <c r="AV96" i="18"/>
  <c r="AU96" i="18"/>
  <c r="AT96" i="18"/>
  <c r="AS96" i="18"/>
  <c r="AR96" i="18"/>
  <c r="AQ96" i="18"/>
  <c r="BJ96" i="18" s="1"/>
  <c r="AP96" i="18"/>
  <c r="AO96" i="18"/>
  <c r="AN96" i="18"/>
  <c r="AM96" i="18"/>
  <c r="AL96" i="18"/>
  <c r="AK96" i="18"/>
  <c r="AJ96" i="18"/>
  <c r="AI96" i="18"/>
  <c r="AH96" i="18"/>
  <c r="AG96" i="18"/>
  <c r="BF96" i="18" s="1"/>
  <c r="AF96" i="18"/>
  <c r="AE96" i="18"/>
  <c r="AD96" i="18"/>
  <c r="AC96" i="18"/>
  <c r="AB96" i="18"/>
  <c r="AA96" i="18"/>
  <c r="Z96" i="18"/>
  <c r="Y96" i="18"/>
  <c r="X96" i="18"/>
  <c r="W96" i="18"/>
  <c r="V96" i="18"/>
  <c r="U96" i="18"/>
  <c r="T96" i="18"/>
  <c r="S96" i="18"/>
  <c r="R96" i="18"/>
  <c r="Q96" i="18"/>
  <c r="P96" i="18"/>
  <c r="O96" i="18"/>
  <c r="N96" i="18"/>
  <c r="M96" i="18"/>
  <c r="L96" i="18"/>
  <c r="K96" i="18"/>
  <c r="J96" i="18"/>
  <c r="H96" i="18"/>
  <c r="F96" i="18"/>
  <c r="E96" i="18"/>
  <c r="AX95" i="18"/>
  <c r="AW95" i="18"/>
  <c r="AV95" i="18"/>
  <c r="AU95" i="18"/>
  <c r="AT95" i="18"/>
  <c r="AS95" i="18"/>
  <c r="AR95" i="18"/>
  <c r="AQ95" i="18"/>
  <c r="BJ95" i="18" s="1"/>
  <c r="AP95" i="18"/>
  <c r="AO95" i="18"/>
  <c r="AN95" i="18"/>
  <c r="AM95" i="18"/>
  <c r="AL95" i="18"/>
  <c r="AK95" i="18"/>
  <c r="AJ95" i="18"/>
  <c r="AI95" i="18"/>
  <c r="AH95" i="18"/>
  <c r="AG95" i="18"/>
  <c r="AF95" i="18"/>
  <c r="AE95" i="18"/>
  <c r="AD95" i="18"/>
  <c r="AC95" i="18"/>
  <c r="AB95" i="18"/>
  <c r="AA95" i="18"/>
  <c r="Z95" i="18"/>
  <c r="Y95" i="18"/>
  <c r="X95" i="18"/>
  <c r="W95" i="18"/>
  <c r="V95" i="18"/>
  <c r="U95" i="18"/>
  <c r="T95" i="18"/>
  <c r="S95" i="18"/>
  <c r="R95" i="18"/>
  <c r="Q95" i="18"/>
  <c r="P95" i="18"/>
  <c r="O95" i="18"/>
  <c r="N95" i="18"/>
  <c r="M95" i="18"/>
  <c r="L95" i="18"/>
  <c r="K95" i="18"/>
  <c r="J95" i="18"/>
  <c r="H95" i="18"/>
  <c r="F95" i="18"/>
  <c r="E95" i="18"/>
  <c r="AX92" i="18"/>
  <c r="AW92" i="18"/>
  <c r="AV92" i="18"/>
  <c r="AU92" i="18"/>
  <c r="BD92" i="18" s="1"/>
  <c r="AT92" i="18"/>
  <c r="AS92" i="18"/>
  <c r="AR92" i="18"/>
  <c r="AQ92" i="18"/>
  <c r="BJ92" i="18" s="1"/>
  <c r="AP92" i="18"/>
  <c r="AO92" i="18"/>
  <c r="AN92" i="18"/>
  <c r="AM92" i="18"/>
  <c r="AL92" i="18"/>
  <c r="AK92" i="18"/>
  <c r="AJ92" i="18"/>
  <c r="AI92" i="18"/>
  <c r="AH92" i="18"/>
  <c r="AG92" i="18"/>
  <c r="AF92" i="18"/>
  <c r="AE92" i="18"/>
  <c r="AD92" i="18"/>
  <c r="AC92" i="18"/>
  <c r="AB92" i="18"/>
  <c r="AA92" i="18"/>
  <c r="Z92" i="18"/>
  <c r="Y92" i="18"/>
  <c r="X92" i="18"/>
  <c r="W92" i="18"/>
  <c r="V92" i="18"/>
  <c r="U92" i="18"/>
  <c r="T92" i="18"/>
  <c r="S92" i="18"/>
  <c r="R92" i="18"/>
  <c r="Q92" i="18"/>
  <c r="P92" i="18"/>
  <c r="O92" i="18"/>
  <c r="N92" i="18"/>
  <c r="M92" i="18"/>
  <c r="L92" i="18"/>
  <c r="K92" i="18"/>
  <c r="J92" i="18"/>
  <c r="H92" i="18"/>
  <c r="F92" i="18"/>
  <c r="E92" i="18"/>
  <c r="AX91" i="18"/>
  <c r="AW91" i="18"/>
  <c r="AV91" i="18"/>
  <c r="AU91" i="18"/>
  <c r="AT91" i="18"/>
  <c r="AS91" i="18"/>
  <c r="AR91" i="18"/>
  <c r="AQ91" i="18"/>
  <c r="BJ91" i="18" s="1"/>
  <c r="AP91" i="18"/>
  <c r="BI91" i="18" s="1"/>
  <c r="AO91" i="18"/>
  <c r="BH91" i="18" s="1"/>
  <c r="AN91" i="18"/>
  <c r="AM91" i="18"/>
  <c r="AL91" i="18"/>
  <c r="AK91" i="18"/>
  <c r="AJ91" i="18"/>
  <c r="AI91" i="18"/>
  <c r="AH91" i="18"/>
  <c r="AG91" i="18"/>
  <c r="AF91" i="18"/>
  <c r="AE91" i="18"/>
  <c r="AD91" i="18"/>
  <c r="AC91" i="18"/>
  <c r="AB91" i="18"/>
  <c r="AA91" i="18"/>
  <c r="Z91" i="18"/>
  <c r="Y91" i="18"/>
  <c r="X91" i="18"/>
  <c r="W91" i="18"/>
  <c r="V91" i="18"/>
  <c r="U91" i="18"/>
  <c r="T91" i="18"/>
  <c r="S91" i="18"/>
  <c r="R91" i="18"/>
  <c r="Q91" i="18"/>
  <c r="P91" i="18"/>
  <c r="O91" i="18"/>
  <c r="N91" i="18"/>
  <c r="M91" i="18"/>
  <c r="L91" i="18"/>
  <c r="K91" i="18"/>
  <c r="J91" i="18"/>
  <c r="H91" i="18"/>
  <c r="F91" i="18"/>
  <c r="E91" i="18"/>
  <c r="AX90" i="18"/>
  <c r="AW90" i="18"/>
  <c r="AV90" i="18"/>
  <c r="AU90" i="18"/>
  <c r="AT90" i="18"/>
  <c r="AS90" i="18"/>
  <c r="AR90" i="18"/>
  <c r="AQ90" i="18"/>
  <c r="BJ90" i="18" s="1"/>
  <c r="AP90" i="18"/>
  <c r="AO90" i="18"/>
  <c r="AN90" i="18"/>
  <c r="AM90" i="18"/>
  <c r="AL90" i="18"/>
  <c r="AK90" i="18"/>
  <c r="AJ90" i="18"/>
  <c r="AI90" i="18"/>
  <c r="AH90" i="18"/>
  <c r="AG90" i="18"/>
  <c r="AF90" i="18"/>
  <c r="AE90" i="18"/>
  <c r="AD90" i="18"/>
  <c r="AC90" i="18"/>
  <c r="AB90" i="18"/>
  <c r="AA90" i="18"/>
  <c r="Z90" i="18"/>
  <c r="Y90" i="18"/>
  <c r="X90" i="18"/>
  <c r="W90" i="18"/>
  <c r="V90" i="18"/>
  <c r="U90" i="18"/>
  <c r="T90" i="18"/>
  <c r="S90" i="18"/>
  <c r="R90" i="18"/>
  <c r="Q90" i="18"/>
  <c r="P90" i="18"/>
  <c r="O90" i="18"/>
  <c r="N90" i="18"/>
  <c r="M90" i="18"/>
  <c r="L90" i="18"/>
  <c r="K90" i="18"/>
  <c r="J90" i="18"/>
  <c r="H90" i="18"/>
  <c r="F90" i="18"/>
  <c r="E90" i="18"/>
  <c r="AX89" i="18"/>
  <c r="AW89" i="18"/>
  <c r="AV89" i="18"/>
  <c r="AU89" i="18"/>
  <c r="AT89" i="18"/>
  <c r="AS89" i="18"/>
  <c r="AR89" i="18"/>
  <c r="AQ89" i="18"/>
  <c r="BJ89" i="18" s="1"/>
  <c r="AP89" i="18"/>
  <c r="AO89" i="18"/>
  <c r="AN89" i="18"/>
  <c r="AM89" i="18"/>
  <c r="AL89" i="18"/>
  <c r="AK89" i="18"/>
  <c r="AJ89" i="18"/>
  <c r="AI89" i="18"/>
  <c r="AH89" i="18"/>
  <c r="AG89" i="18"/>
  <c r="BF89" i="18" s="1"/>
  <c r="AF89" i="18"/>
  <c r="AE89" i="18"/>
  <c r="AD89" i="18"/>
  <c r="AC89" i="18"/>
  <c r="AB89" i="18"/>
  <c r="AA89" i="18"/>
  <c r="Z89" i="18"/>
  <c r="Y89" i="18"/>
  <c r="X89" i="18"/>
  <c r="W89" i="18"/>
  <c r="V89" i="18"/>
  <c r="U89" i="18"/>
  <c r="T89" i="18"/>
  <c r="S89" i="18"/>
  <c r="R89" i="18"/>
  <c r="Q89" i="18"/>
  <c r="P89" i="18"/>
  <c r="O89" i="18"/>
  <c r="N89" i="18"/>
  <c r="M89" i="18"/>
  <c r="L89" i="18"/>
  <c r="K89" i="18"/>
  <c r="J89" i="18"/>
  <c r="H89" i="18"/>
  <c r="F89" i="18"/>
  <c r="E89" i="18"/>
  <c r="AX88" i="18"/>
  <c r="AW88" i="18"/>
  <c r="AV88" i="18"/>
  <c r="AU88" i="18"/>
  <c r="BD88" i="18" s="1"/>
  <c r="AT88" i="18"/>
  <c r="AS88" i="18"/>
  <c r="AR88" i="18"/>
  <c r="AQ88" i="18"/>
  <c r="BJ88" i="18" s="1"/>
  <c r="AP88" i="18"/>
  <c r="AO88" i="18"/>
  <c r="AN88" i="18"/>
  <c r="AM88" i="18"/>
  <c r="AL88" i="18"/>
  <c r="AK88" i="18"/>
  <c r="AJ88" i="18"/>
  <c r="AI88" i="18"/>
  <c r="AH88" i="18"/>
  <c r="AG88" i="18"/>
  <c r="AF88" i="18"/>
  <c r="AE88" i="18"/>
  <c r="AD88" i="18"/>
  <c r="AC88" i="18"/>
  <c r="AB88" i="18"/>
  <c r="AA88" i="18"/>
  <c r="Z88" i="18"/>
  <c r="Y88" i="18"/>
  <c r="X88" i="18"/>
  <c r="W88" i="18"/>
  <c r="V88" i="18"/>
  <c r="U88" i="18"/>
  <c r="T88" i="18"/>
  <c r="S88" i="18"/>
  <c r="R88" i="18"/>
  <c r="Q88" i="18"/>
  <c r="P88" i="18"/>
  <c r="O88" i="18"/>
  <c r="N88" i="18"/>
  <c r="M88" i="18"/>
  <c r="L88" i="18"/>
  <c r="K88" i="18"/>
  <c r="J88" i="18"/>
  <c r="H88" i="18"/>
  <c r="F88" i="18"/>
  <c r="E88" i="18"/>
  <c r="AX87" i="18"/>
  <c r="AW87" i="18"/>
  <c r="AV87" i="18"/>
  <c r="AU87" i="18"/>
  <c r="BD87" i="18" s="1"/>
  <c r="AT87" i="18"/>
  <c r="AS87" i="18"/>
  <c r="AR87" i="18"/>
  <c r="AQ87" i="18"/>
  <c r="BJ87" i="18" s="1"/>
  <c r="AP87" i="18"/>
  <c r="BI87" i="18" s="1"/>
  <c r="AO87" i="18"/>
  <c r="BH87" i="18" s="1"/>
  <c r="AN87" i="18"/>
  <c r="AM87" i="18"/>
  <c r="AL87" i="18"/>
  <c r="AK87" i="18"/>
  <c r="AJ87" i="18"/>
  <c r="AI87" i="18"/>
  <c r="AH87" i="18"/>
  <c r="AG87" i="18"/>
  <c r="BL87" i="18" s="1"/>
  <c r="AF87" i="18"/>
  <c r="AE87" i="18"/>
  <c r="AD87" i="18"/>
  <c r="AC87" i="18"/>
  <c r="AB87" i="18"/>
  <c r="AA87" i="18"/>
  <c r="Z87" i="18"/>
  <c r="Y87" i="18"/>
  <c r="X87" i="18"/>
  <c r="W87" i="18"/>
  <c r="V87" i="18"/>
  <c r="U87" i="18"/>
  <c r="T87" i="18"/>
  <c r="S87" i="18"/>
  <c r="R87" i="18"/>
  <c r="Q87" i="18"/>
  <c r="P87" i="18"/>
  <c r="O87" i="18"/>
  <c r="N87" i="18"/>
  <c r="M87" i="18"/>
  <c r="L87" i="18"/>
  <c r="K87" i="18"/>
  <c r="J87" i="18"/>
  <c r="H87" i="18"/>
  <c r="F87" i="18"/>
  <c r="E87" i="18"/>
  <c r="AX86" i="18"/>
  <c r="AW86" i="18"/>
  <c r="AV86" i="18"/>
  <c r="AU86" i="18"/>
  <c r="BD86" i="18" s="1"/>
  <c r="AT86" i="18"/>
  <c r="AS86" i="18"/>
  <c r="AR86" i="18"/>
  <c r="AQ86" i="18"/>
  <c r="AP86" i="18"/>
  <c r="AO86" i="18"/>
  <c r="AN86" i="18"/>
  <c r="AM86" i="18"/>
  <c r="AL86" i="18"/>
  <c r="AK86" i="18"/>
  <c r="AJ86" i="18"/>
  <c r="AI86" i="18"/>
  <c r="AH86" i="18"/>
  <c r="AG86" i="18"/>
  <c r="AF86" i="18"/>
  <c r="AE86" i="18"/>
  <c r="AD86" i="18"/>
  <c r="AC86" i="18"/>
  <c r="AB86" i="18"/>
  <c r="AA86" i="18"/>
  <c r="Z86" i="18"/>
  <c r="Y86" i="18"/>
  <c r="X86" i="18"/>
  <c r="W86" i="18"/>
  <c r="V86" i="18"/>
  <c r="U86" i="18"/>
  <c r="T86" i="18"/>
  <c r="S86" i="18"/>
  <c r="R86" i="18"/>
  <c r="Q86" i="18"/>
  <c r="P86" i="18"/>
  <c r="O86" i="18"/>
  <c r="N86" i="18"/>
  <c r="M86" i="18"/>
  <c r="L86" i="18"/>
  <c r="K86" i="18"/>
  <c r="J86" i="18"/>
  <c r="H86" i="18"/>
  <c r="F86" i="18"/>
  <c r="E86" i="18"/>
  <c r="AX85" i="18"/>
  <c r="AW85" i="18"/>
  <c r="AV85" i="18"/>
  <c r="AU85" i="18"/>
  <c r="BD85" i="18" s="1"/>
  <c r="AT85" i="18"/>
  <c r="AS85" i="18"/>
  <c r="AR85" i="18"/>
  <c r="AQ85" i="18"/>
  <c r="BJ85" i="18" s="1"/>
  <c r="AP85" i="18"/>
  <c r="BI85" i="18" s="1"/>
  <c r="AO85" i="18"/>
  <c r="BH85" i="18" s="1"/>
  <c r="AN85" i="18"/>
  <c r="AM85" i="18"/>
  <c r="AL85" i="18"/>
  <c r="AK85" i="18"/>
  <c r="AJ85" i="18"/>
  <c r="AI85" i="18"/>
  <c r="AH85" i="18"/>
  <c r="AG85" i="18"/>
  <c r="BF85" i="18" s="1"/>
  <c r="AF85" i="18"/>
  <c r="AE85" i="18"/>
  <c r="AD85" i="18"/>
  <c r="AC85" i="18"/>
  <c r="AB85" i="18"/>
  <c r="AA85" i="18"/>
  <c r="Z85" i="18"/>
  <c r="Y85" i="18"/>
  <c r="X85" i="18"/>
  <c r="W85" i="18"/>
  <c r="V85" i="18"/>
  <c r="U85" i="18"/>
  <c r="T85" i="18"/>
  <c r="S85" i="18"/>
  <c r="R85" i="18"/>
  <c r="Q85" i="18"/>
  <c r="P85" i="18"/>
  <c r="O85" i="18"/>
  <c r="N85" i="18"/>
  <c r="M85" i="18"/>
  <c r="L85" i="18"/>
  <c r="K85" i="18"/>
  <c r="J85" i="18"/>
  <c r="H85" i="18"/>
  <c r="F85" i="18"/>
  <c r="E85" i="18"/>
  <c r="AX84" i="18"/>
  <c r="AW84" i="18"/>
  <c r="AV84" i="18"/>
  <c r="AU84" i="18"/>
  <c r="BD84" i="18" s="1"/>
  <c r="AT84" i="18"/>
  <c r="AS84" i="18"/>
  <c r="AR84" i="18"/>
  <c r="AQ84" i="18"/>
  <c r="BJ84" i="18" s="1"/>
  <c r="AP84" i="18"/>
  <c r="AO84" i="18"/>
  <c r="AN84" i="18"/>
  <c r="AM84" i="18"/>
  <c r="AL84" i="18"/>
  <c r="AK84" i="18"/>
  <c r="AJ84" i="18"/>
  <c r="AI84" i="18"/>
  <c r="AH84" i="18"/>
  <c r="AG84" i="18"/>
  <c r="AF84" i="18"/>
  <c r="AE84" i="18"/>
  <c r="AD84" i="18"/>
  <c r="AC84" i="18"/>
  <c r="AB84" i="18"/>
  <c r="AA84" i="18"/>
  <c r="Z84" i="18"/>
  <c r="Y84" i="18"/>
  <c r="X84" i="18"/>
  <c r="W84" i="18"/>
  <c r="V84" i="18"/>
  <c r="U84" i="18"/>
  <c r="T84" i="18"/>
  <c r="S84" i="18"/>
  <c r="R84" i="18"/>
  <c r="Q84" i="18"/>
  <c r="P84" i="18"/>
  <c r="O84" i="18"/>
  <c r="N84" i="18"/>
  <c r="M84" i="18"/>
  <c r="L84" i="18"/>
  <c r="K84" i="18"/>
  <c r="J84" i="18"/>
  <c r="H84" i="18"/>
  <c r="F84" i="18"/>
  <c r="E84" i="18"/>
  <c r="AX83" i="18"/>
  <c r="AW83" i="18"/>
  <c r="AV83" i="18"/>
  <c r="AU83" i="18"/>
  <c r="BD83" i="18" s="1"/>
  <c r="AT83" i="18"/>
  <c r="AS83" i="18"/>
  <c r="AR83" i="18"/>
  <c r="AQ83" i="18"/>
  <c r="BJ83" i="18" s="1"/>
  <c r="AP83" i="18"/>
  <c r="BI83" i="18" s="1"/>
  <c r="AO83" i="18"/>
  <c r="BH83" i="18" s="1"/>
  <c r="AN83" i="18"/>
  <c r="AM83" i="18"/>
  <c r="AL83" i="18"/>
  <c r="AK83" i="18"/>
  <c r="AJ83" i="18"/>
  <c r="AI83" i="18"/>
  <c r="AH83" i="18"/>
  <c r="AG83" i="18"/>
  <c r="BF83" i="18" s="1"/>
  <c r="AF83" i="18"/>
  <c r="AE83" i="18"/>
  <c r="AD83" i="18"/>
  <c r="AC83" i="18"/>
  <c r="AB83" i="18"/>
  <c r="AA83" i="18"/>
  <c r="Z83" i="18"/>
  <c r="Y83" i="18"/>
  <c r="X83" i="18"/>
  <c r="W83" i="18"/>
  <c r="V83" i="18"/>
  <c r="U83" i="18"/>
  <c r="T83" i="18"/>
  <c r="S83" i="18"/>
  <c r="R83" i="18"/>
  <c r="Q83" i="18"/>
  <c r="P83" i="18"/>
  <c r="O83" i="18"/>
  <c r="N83" i="18"/>
  <c r="M83" i="18"/>
  <c r="L83" i="18"/>
  <c r="K83" i="18"/>
  <c r="J83" i="18"/>
  <c r="H83" i="18"/>
  <c r="F83" i="18"/>
  <c r="E83" i="18"/>
  <c r="AX82" i="18"/>
  <c r="AW82" i="18"/>
  <c r="AV82" i="18"/>
  <c r="AU82" i="18"/>
  <c r="AT82" i="18"/>
  <c r="AS82" i="18"/>
  <c r="AR82" i="18"/>
  <c r="AQ82" i="18"/>
  <c r="AP82" i="18"/>
  <c r="AO82" i="18"/>
  <c r="AN82" i="18"/>
  <c r="AM82" i="18"/>
  <c r="AL82" i="18"/>
  <c r="AK82" i="18"/>
  <c r="AJ82" i="18"/>
  <c r="AI82" i="18"/>
  <c r="AH82" i="18"/>
  <c r="AG82" i="18"/>
  <c r="AF82" i="18"/>
  <c r="AE82" i="18"/>
  <c r="AD82" i="18"/>
  <c r="AC82" i="18"/>
  <c r="AB82" i="18"/>
  <c r="AA82" i="18"/>
  <c r="Z82" i="18"/>
  <c r="Y82" i="18"/>
  <c r="X82" i="18"/>
  <c r="W82" i="18"/>
  <c r="V82" i="18"/>
  <c r="U82" i="18"/>
  <c r="T82" i="18"/>
  <c r="S82" i="18"/>
  <c r="R82" i="18"/>
  <c r="Q82" i="18"/>
  <c r="P82" i="18"/>
  <c r="O82" i="18"/>
  <c r="N82" i="18"/>
  <c r="M82" i="18"/>
  <c r="L82" i="18"/>
  <c r="K82" i="18"/>
  <c r="J82" i="18"/>
  <c r="H82" i="18"/>
  <c r="F82" i="18"/>
  <c r="E82" i="18"/>
  <c r="AX81" i="18"/>
  <c r="AW81" i="18"/>
  <c r="AV81" i="18"/>
  <c r="AU81" i="18"/>
  <c r="AT81" i="18"/>
  <c r="AS81" i="18"/>
  <c r="AR81" i="18"/>
  <c r="AQ81" i="18"/>
  <c r="AP81" i="18"/>
  <c r="AO81" i="18"/>
  <c r="BH81" i="18" s="1"/>
  <c r="AN81" i="18"/>
  <c r="AM81" i="18"/>
  <c r="AL81" i="18"/>
  <c r="AK81" i="18"/>
  <c r="AJ81" i="18"/>
  <c r="AI81" i="18"/>
  <c r="AH81" i="18"/>
  <c r="AG81" i="18"/>
  <c r="BL81" i="18" s="1"/>
  <c r="AF81" i="18"/>
  <c r="AE81" i="18"/>
  <c r="AD81" i="18"/>
  <c r="AC81" i="18"/>
  <c r="AB81" i="18"/>
  <c r="AA81" i="18"/>
  <c r="Z81" i="18"/>
  <c r="Y81" i="18"/>
  <c r="X81" i="18"/>
  <c r="W81" i="18"/>
  <c r="V81" i="18"/>
  <c r="U81" i="18"/>
  <c r="T81" i="18"/>
  <c r="S81" i="18"/>
  <c r="R81" i="18"/>
  <c r="Q81" i="18"/>
  <c r="P81" i="18"/>
  <c r="O81" i="18"/>
  <c r="N81" i="18"/>
  <c r="M81" i="18"/>
  <c r="L81" i="18"/>
  <c r="K81" i="18"/>
  <c r="J81" i="18"/>
  <c r="H81" i="18"/>
  <c r="F81" i="18"/>
  <c r="E81" i="18"/>
  <c r="AX80" i="18"/>
  <c r="AW80" i="18"/>
  <c r="AV80" i="18"/>
  <c r="AU80" i="18"/>
  <c r="BD80" i="18" s="1"/>
  <c r="AT80" i="18"/>
  <c r="AS80" i="18"/>
  <c r="AR80" i="18"/>
  <c r="AQ80" i="18"/>
  <c r="BJ80" i="18" s="1"/>
  <c r="AP80" i="18"/>
  <c r="AO80" i="18"/>
  <c r="AN80" i="18"/>
  <c r="AM80" i="18"/>
  <c r="AL80" i="18"/>
  <c r="AK80" i="18"/>
  <c r="AJ80" i="18"/>
  <c r="AI80" i="18"/>
  <c r="AH80" i="18"/>
  <c r="AG80" i="18"/>
  <c r="AF80" i="18"/>
  <c r="AE80" i="18"/>
  <c r="AD80" i="18"/>
  <c r="AC80" i="18"/>
  <c r="AB80" i="18"/>
  <c r="AA80" i="18"/>
  <c r="Z80" i="18"/>
  <c r="Y80" i="18"/>
  <c r="X80" i="18"/>
  <c r="W80" i="18"/>
  <c r="V80" i="18"/>
  <c r="U80" i="18"/>
  <c r="T80" i="18"/>
  <c r="S80" i="18"/>
  <c r="R80" i="18"/>
  <c r="Q80" i="18"/>
  <c r="P80" i="18"/>
  <c r="O80" i="18"/>
  <c r="N80" i="18"/>
  <c r="M80" i="18"/>
  <c r="L80" i="18"/>
  <c r="K80" i="18"/>
  <c r="J80" i="18"/>
  <c r="H80" i="18"/>
  <c r="F80" i="18"/>
  <c r="E80" i="18"/>
  <c r="AX79" i="18"/>
  <c r="AW79" i="18"/>
  <c r="AV79" i="18"/>
  <c r="AU79" i="18"/>
  <c r="BD79" i="18" s="1"/>
  <c r="AT79" i="18"/>
  <c r="AS79" i="18"/>
  <c r="AR79" i="18"/>
  <c r="AQ79" i="18"/>
  <c r="BJ79" i="18" s="1"/>
  <c r="AP79" i="18"/>
  <c r="BI79" i="18" s="1"/>
  <c r="AO79" i="18"/>
  <c r="BH79" i="18" s="1"/>
  <c r="AN79" i="18"/>
  <c r="AM79" i="18"/>
  <c r="AL79" i="18"/>
  <c r="AK79" i="18"/>
  <c r="AJ79" i="18"/>
  <c r="AI79" i="18"/>
  <c r="AH79" i="18"/>
  <c r="AG79" i="18"/>
  <c r="BL79" i="18" s="1"/>
  <c r="AF79" i="18"/>
  <c r="AE79" i="18"/>
  <c r="AD79" i="18"/>
  <c r="AC79" i="18"/>
  <c r="AB79" i="18"/>
  <c r="AA79" i="18"/>
  <c r="Z79" i="18"/>
  <c r="Y79" i="18"/>
  <c r="X79" i="18"/>
  <c r="W79" i="18"/>
  <c r="V79" i="18"/>
  <c r="U79" i="18"/>
  <c r="T79" i="18"/>
  <c r="S79" i="18"/>
  <c r="R79" i="18"/>
  <c r="Q79" i="18"/>
  <c r="P79" i="18"/>
  <c r="O79" i="18"/>
  <c r="N79" i="18"/>
  <c r="M79" i="18"/>
  <c r="L79" i="18"/>
  <c r="K79" i="18"/>
  <c r="J79" i="18"/>
  <c r="H79" i="18"/>
  <c r="F79" i="18"/>
  <c r="E79" i="18"/>
  <c r="AX78" i="18"/>
  <c r="AW78" i="18"/>
  <c r="AV78" i="18"/>
  <c r="AU78" i="18"/>
  <c r="BD78" i="18" s="1"/>
  <c r="AT78" i="18"/>
  <c r="AS78" i="18"/>
  <c r="AR78" i="18"/>
  <c r="AQ78" i="18"/>
  <c r="AP78" i="18"/>
  <c r="AO78" i="18"/>
  <c r="AN78" i="18"/>
  <c r="AM78" i="18"/>
  <c r="AL78" i="18"/>
  <c r="AK78" i="18"/>
  <c r="AJ78" i="18"/>
  <c r="AI78" i="18"/>
  <c r="AH78" i="18"/>
  <c r="AG78" i="18"/>
  <c r="AF78" i="18"/>
  <c r="AE78" i="18"/>
  <c r="AD78" i="18"/>
  <c r="AC78" i="18"/>
  <c r="AB78" i="18"/>
  <c r="AA78" i="18"/>
  <c r="Z78" i="18"/>
  <c r="Y78" i="18"/>
  <c r="X78" i="18"/>
  <c r="W78" i="18"/>
  <c r="V78" i="18"/>
  <c r="U78" i="18"/>
  <c r="T78" i="18"/>
  <c r="S78" i="18"/>
  <c r="R78" i="18"/>
  <c r="Q78" i="18"/>
  <c r="P78" i="18"/>
  <c r="O78" i="18"/>
  <c r="N78" i="18"/>
  <c r="M78" i="18"/>
  <c r="L78" i="18"/>
  <c r="K78" i="18"/>
  <c r="J78" i="18"/>
  <c r="H78" i="18"/>
  <c r="F78" i="18"/>
  <c r="E78" i="18"/>
  <c r="AX77" i="18"/>
  <c r="AW77" i="18"/>
  <c r="AV77" i="18"/>
  <c r="AU77" i="18"/>
  <c r="BD77" i="18" s="1"/>
  <c r="AT77" i="18"/>
  <c r="AS77" i="18"/>
  <c r="AR77" i="18"/>
  <c r="AQ77" i="18"/>
  <c r="BJ77" i="18" s="1"/>
  <c r="AP77" i="18"/>
  <c r="BI77" i="18" s="1"/>
  <c r="AO77" i="18"/>
  <c r="BH77" i="18" s="1"/>
  <c r="AN77" i="18"/>
  <c r="AM77" i="18"/>
  <c r="AL77" i="18"/>
  <c r="AK77" i="18"/>
  <c r="AJ77" i="18"/>
  <c r="AI77" i="18"/>
  <c r="AH77" i="18"/>
  <c r="AG77" i="18"/>
  <c r="BF77" i="18" s="1"/>
  <c r="AF77" i="18"/>
  <c r="AE77" i="18"/>
  <c r="AD77" i="18"/>
  <c r="AC77" i="18"/>
  <c r="AB77" i="18"/>
  <c r="AA77" i="18"/>
  <c r="Z77" i="18"/>
  <c r="Y77" i="18"/>
  <c r="X77" i="18"/>
  <c r="W77" i="18"/>
  <c r="V77" i="18"/>
  <c r="U77" i="18"/>
  <c r="T77" i="18"/>
  <c r="S77" i="18"/>
  <c r="R77" i="18"/>
  <c r="Q77" i="18"/>
  <c r="P77" i="18"/>
  <c r="O77" i="18"/>
  <c r="N77" i="18"/>
  <c r="M77" i="18"/>
  <c r="L77" i="18"/>
  <c r="K77" i="18"/>
  <c r="J77" i="18"/>
  <c r="H77" i="18"/>
  <c r="F77" i="18"/>
  <c r="E77" i="18"/>
  <c r="AX76" i="18"/>
  <c r="AW76" i="18"/>
  <c r="AV76" i="18"/>
  <c r="AU76" i="18"/>
  <c r="BD76" i="18" s="1"/>
  <c r="AT76" i="18"/>
  <c r="AS76" i="18"/>
  <c r="AR76" i="18"/>
  <c r="AQ76" i="18"/>
  <c r="AP76" i="18"/>
  <c r="AO76" i="18"/>
  <c r="AN76" i="18"/>
  <c r="AM76" i="18"/>
  <c r="AL76" i="18"/>
  <c r="AK76" i="18"/>
  <c r="AJ76" i="18"/>
  <c r="AI76" i="18"/>
  <c r="AH76" i="18"/>
  <c r="AG76" i="18"/>
  <c r="AF76" i="18"/>
  <c r="AE76" i="18"/>
  <c r="AD76" i="18"/>
  <c r="AC76" i="18"/>
  <c r="AB76" i="18"/>
  <c r="AA76" i="18"/>
  <c r="Z76" i="18"/>
  <c r="Y76" i="18"/>
  <c r="X76" i="18"/>
  <c r="W76" i="18"/>
  <c r="V76" i="18"/>
  <c r="U76" i="18"/>
  <c r="T76" i="18"/>
  <c r="S76" i="18"/>
  <c r="R76" i="18"/>
  <c r="Q76" i="18"/>
  <c r="P76" i="18"/>
  <c r="O76" i="18"/>
  <c r="N76" i="18"/>
  <c r="M76" i="18"/>
  <c r="L76" i="18"/>
  <c r="K76" i="18"/>
  <c r="J76" i="18"/>
  <c r="H76" i="18"/>
  <c r="F76" i="18"/>
  <c r="E76" i="18"/>
  <c r="AX75" i="18"/>
  <c r="AW75" i="18"/>
  <c r="AV75" i="18"/>
  <c r="AU75" i="18"/>
  <c r="BD75" i="18" s="1"/>
  <c r="AT75" i="18"/>
  <c r="AS75" i="18"/>
  <c r="AR75" i="18"/>
  <c r="AQ75" i="18"/>
  <c r="BJ75" i="18" s="1"/>
  <c r="AP75" i="18"/>
  <c r="BI75" i="18" s="1"/>
  <c r="AO75" i="18"/>
  <c r="BH75" i="18" s="1"/>
  <c r="AN75" i="18"/>
  <c r="AM75" i="18"/>
  <c r="AL75" i="18"/>
  <c r="AK75" i="18"/>
  <c r="AJ75" i="18"/>
  <c r="AI75" i="18"/>
  <c r="AH75" i="18"/>
  <c r="AG75" i="18"/>
  <c r="BF75" i="18" s="1"/>
  <c r="AF75" i="18"/>
  <c r="AE75" i="18"/>
  <c r="AD75" i="18"/>
  <c r="AC75" i="18"/>
  <c r="AB75" i="18"/>
  <c r="AA75" i="18"/>
  <c r="Z75" i="18"/>
  <c r="Y75" i="18"/>
  <c r="X75" i="18"/>
  <c r="W75" i="18"/>
  <c r="V75" i="18"/>
  <c r="U75" i="18"/>
  <c r="T75" i="18"/>
  <c r="S75" i="18"/>
  <c r="R75" i="18"/>
  <c r="Q75" i="18"/>
  <c r="P75" i="18"/>
  <c r="O75" i="18"/>
  <c r="N75" i="18"/>
  <c r="M75" i="18"/>
  <c r="L75" i="18"/>
  <c r="K75" i="18"/>
  <c r="J75" i="18"/>
  <c r="H75" i="18"/>
  <c r="F75" i="18"/>
  <c r="E75" i="18"/>
  <c r="AX74" i="18"/>
  <c r="AW74" i="18"/>
  <c r="AV74" i="18"/>
  <c r="AU74" i="18"/>
  <c r="AT74" i="18"/>
  <c r="AS74" i="18"/>
  <c r="AR74" i="18"/>
  <c r="AQ74" i="18"/>
  <c r="AP74" i="18"/>
  <c r="AO74" i="18"/>
  <c r="AN74" i="18"/>
  <c r="AM74" i="18"/>
  <c r="AL74" i="18"/>
  <c r="AK74" i="18"/>
  <c r="AJ74" i="18"/>
  <c r="AI74" i="18"/>
  <c r="AH74" i="18"/>
  <c r="AG74" i="18"/>
  <c r="AF74" i="18"/>
  <c r="AE74" i="18"/>
  <c r="AD74" i="18"/>
  <c r="AC74" i="18"/>
  <c r="AB74" i="18"/>
  <c r="AA74" i="18"/>
  <c r="Z74" i="18"/>
  <c r="Y74" i="18"/>
  <c r="X74" i="18"/>
  <c r="W74" i="18"/>
  <c r="V74" i="18"/>
  <c r="U74" i="18"/>
  <c r="T74" i="18"/>
  <c r="S74" i="18"/>
  <c r="R74" i="18"/>
  <c r="Q74" i="18"/>
  <c r="P74" i="18"/>
  <c r="O74" i="18"/>
  <c r="N74" i="18"/>
  <c r="M74" i="18"/>
  <c r="L74" i="18"/>
  <c r="K74" i="18"/>
  <c r="J74" i="18"/>
  <c r="H74" i="18"/>
  <c r="F74" i="18"/>
  <c r="E74" i="18"/>
  <c r="AX73" i="18"/>
  <c r="AW73" i="18"/>
  <c r="AV73" i="18"/>
  <c r="AU73" i="18"/>
  <c r="BD73" i="18" s="1"/>
  <c r="AT73" i="18"/>
  <c r="AS73" i="18"/>
  <c r="AR73" i="18"/>
  <c r="AQ73" i="18"/>
  <c r="AP73" i="18"/>
  <c r="BI73" i="18" s="1"/>
  <c r="AO73" i="18"/>
  <c r="BH73" i="18" s="1"/>
  <c r="AN73" i="18"/>
  <c r="AM73" i="18"/>
  <c r="AL73" i="18"/>
  <c r="AK73" i="18"/>
  <c r="AJ73" i="18"/>
  <c r="AI73" i="18"/>
  <c r="AH73" i="18"/>
  <c r="AG73" i="18"/>
  <c r="BL73" i="18" s="1"/>
  <c r="AF73" i="18"/>
  <c r="AE73" i="18"/>
  <c r="AD73" i="18"/>
  <c r="AC73" i="18"/>
  <c r="AB73" i="18"/>
  <c r="AA73" i="18"/>
  <c r="Z73" i="18"/>
  <c r="Y73" i="18"/>
  <c r="X73" i="18"/>
  <c r="W73" i="18"/>
  <c r="V73" i="18"/>
  <c r="U73" i="18"/>
  <c r="T73" i="18"/>
  <c r="S73" i="18"/>
  <c r="R73" i="18"/>
  <c r="Q73" i="18"/>
  <c r="P73" i="18"/>
  <c r="O73" i="18"/>
  <c r="N73" i="18"/>
  <c r="M73" i="18"/>
  <c r="L73" i="18"/>
  <c r="K73" i="18"/>
  <c r="J73" i="18"/>
  <c r="H73" i="18"/>
  <c r="F73" i="18"/>
  <c r="E73" i="18"/>
  <c r="AX72" i="18"/>
  <c r="AW72" i="18"/>
  <c r="AV72" i="18"/>
  <c r="AU72" i="18"/>
  <c r="BD72" i="18" s="1"/>
  <c r="AT72" i="18"/>
  <c r="AS72" i="18"/>
  <c r="AR72" i="18"/>
  <c r="AQ72" i="18"/>
  <c r="AP72" i="18"/>
  <c r="AO72" i="18"/>
  <c r="AN72" i="18"/>
  <c r="AM72" i="18"/>
  <c r="AL72" i="18"/>
  <c r="AK72" i="18"/>
  <c r="AJ72" i="18"/>
  <c r="AI72" i="18"/>
  <c r="AH72" i="18"/>
  <c r="AG72" i="18"/>
  <c r="AF72" i="18"/>
  <c r="AE72" i="18"/>
  <c r="AD72" i="18"/>
  <c r="AC72" i="18"/>
  <c r="AB72" i="18"/>
  <c r="AA72" i="18"/>
  <c r="Z72" i="18"/>
  <c r="Y72" i="18"/>
  <c r="X72" i="18"/>
  <c r="W72" i="18"/>
  <c r="V72" i="18"/>
  <c r="U72" i="18"/>
  <c r="T72" i="18"/>
  <c r="S72" i="18"/>
  <c r="R72" i="18"/>
  <c r="Q72" i="18"/>
  <c r="P72" i="18"/>
  <c r="O72" i="18"/>
  <c r="N72" i="18"/>
  <c r="M72" i="18"/>
  <c r="L72" i="18"/>
  <c r="K72" i="18"/>
  <c r="J72" i="18"/>
  <c r="H72" i="18"/>
  <c r="F72" i="18"/>
  <c r="E72" i="18"/>
  <c r="AX71" i="18"/>
  <c r="AW71" i="18"/>
  <c r="AV71" i="18"/>
  <c r="AU71" i="18"/>
  <c r="AT71" i="18"/>
  <c r="AS71" i="18"/>
  <c r="AR71" i="18"/>
  <c r="AQ71" i="18"/>
  <c r="BJ71" i="18" s="1"/>
  <c r="AP71" i="18"/>
  <c r="BI71" i="18" s="1"/>
  <c r="AO71" i="18"/>
  <c r="BH71" i="18" s="1"/>
  <c r="AN71" i="18"/>
  <c r="AM71" i="18"/>
  <c r="AL71" i="18"/>
  <c r="AK71" i="18"/>
  <c r="AJ71" i="18"/>
  <c r="AI71" i="18"/>
  <c r="AH71" i="18"/>
  <c r="AG71" i="18"/>
  <c r="BL71" i="18" s="1"/>
  <c r="AF71" i="18"/>
  <c r="AE71" i="18"/>
  <c r="AD71" i="18"/>
  <c r="AC71" i="18"/>
  <c r="AB71" i="18"/>
  <c r="AA71" i="18"/>
  <c r="Z71" i="18"/>
  <c r="Y71" i="18"/>
  <c r="X71" i="18"/>
  <c r="W71" i="18"/>
  <c r="V71" i="18"/>
  <c r="U71" i="18"/>
  <c r="T71" i="18"/>
  <c r="S71" i="18"/>
  <c r="R71" i="18"/>
  <c r="Q71" i="18"/>
  <c r="P71" i="18"/>
  <c r="O71" i="18"/>
  <c r="N71" i="18"/>
  <c r="M71" i="18"/>
  <c r="L71" i="18"/>
  <c r="K71" i="18"/>
  <c r="J71" i="18"/>
  <c r="H71" i="18"/>
  <c r="F71" i="18"/>
  <c r="E71" i="18"/>
  <c r="AX70" i="18"/>
  <c r="AW70" i="18"/>
  <c r="AV70" i="18"/>
  <c r="AU70" i="18"/>
  <c r="AT70" i="18"/>
  <c r="AS70" i="18"/>
  <c r="AR70" i="18"/>
  <c r="AQ70" i="18"/>
  <c r="AP70" i="18"/>
  <c r="AO70" i="18"/>
  <c r="AN70" i="18"/>
  <c r="AM70" i="18"/>
  <c r="AL70" i="18"/>
  <c r="AK70" i="18"/>
  <c r="AJ70" i="18"/>
  <c r="AI70" i="18"/>
  <c r="AH70" i="18"/>
  <c r="AG70" i="18"/>
  <c r="AF70" i="18"/>
  <c r="AE70" i="18"/>
  <c r="AD70" i="18"/>
  <c r="AC70" i="18"/>
  <c r="AB70" i="18"/>
  <c r="AA70" i="18"/>
  <c r="Z70" i="18"/>
  <c r="Y70" i="18"/>
  <c r="X70" i="18"/>
  <c r="W70" i="18"/>
  <c r="V70" i="18"/>
  <c r="U70" i="18"/>
  <c r="T70" i="18"/>
  <c r="S70" i="18"/>
  <c r="R70" i="18"/>
  <c r="Q70" i="18"/>
  <c r="P70" i="18"/>
  <c r="O70" i="18"/>
  <c r="N70" i="18"/>
  <c r="M70" i="18"/>
  <c r="L70" i="18"/>
  <c r="K70" i="18"/>
  <c r="J70" i="18"/>
  <c r="H70" i="18"/>
  <c r="F70" i="18"/>
  <c r="E70" i="18"/>
  <c r="AX69" i="18"/>
  <c r="AW69" i="18"/>
  <c r="AV69" i="18"/>
  <c r="AU69" i="18"/>
  <c r="BD69" i="18" s="1"/>
  <c r="AT69" i="18"/>
  <c r="AS69" i="18"/>
  <c r="AR69" i="18"/>
  <c r="AQ69" i="18"/>
  <c r="AP69" i="18"/>
  <c r="AO69" i="18"/>
  <c r="BH69" i="18" s="1"/>
  <c r="AN69" i="18"/>
  <c r="AM69" i="18"/>
  <c r="AL69" i="18"/>
  <c r="AK69" i="18"/>
  <c r="AJ69" i="18"/>
  <c r="AI69" i="18"/>
  <c r="AH69" i="18"/>
  <c r="AG69" i="18"/>
  <c r="BF69" i="18" s="1"/>
  <c r="AF69" i="18"/>
  <c r="AE69" i="18"/>
  <c r="AD69" i="18"/>
  <c r="AC69" i="18"/>
  <c r="AB69" i="18"/>
  <c r="AA69" i="18"/>
  <c r="Z69" i="18"/>
  <c r="Y69" i="18"/>
  <c r="X69" i="18"/>
  <c r="W69" i="18"/>
  <c r="V69" i="18"/>
  <c r="U69" i="18"/>
  <c r="T69" i="18"/>
  <c r="S69" i="18"/>
  <c r="R69" i="18"/>
  <c r="Q69" i="18"/>
  <c r="P69" i="18"/>
  <c r="O69" i="18"/>
  <c r="N69" i="18"/>
  <c r="M69" i="18"/>
  <c r="L69" i="18"/>
  <c r="K69" i="18"/>
  <c r="J69" i="18"/>
  <c r="H69" i="18"/>
  <c r="F69" i="18"/>
  <c r="E69" i="18"/>
  <c r="AX68" i="18"/>
  <c r="AW68" i="18"/>
  <c r="AV68" i="18"/>
  <c r="AU68" i="18"/>
  <c r="AT68" i="18"/>
  <c r="AS68" i="18"/>
  <c r="AR68" i="18"/>
  <c r="AQ68" i="18"/>
  <c r="BJ68" i="18" s="1"/>
  <c r="AP68" i="18"/>
  <c r="AO68" i="18"/>
  <c r="AN68" i="18"/>
  <c r="AM68" i="18"/>
  <c r="AL68" i="18"/>
  <c r="AK68" i="18"/>
  <c r="AJ68" i="18"/>
  <c r="AI68" i="18"/>
  <c r="AH68" i="18"/>
  <c r="AG68" i="18"/>
  <c r="AF68" i="18"/>
  <c r="AE68" i="18"/>
  <c r="AD68" i="18"/>
  <c r="AC68" i="18"/>
  <c r="AB68" i="18"/>
  <c r="AA68" i="18"/>
  <c r="Z68" i="18"/>
  <c r="Y68" i="18"/>
  <c r="X68" i="18"/>
  <c r="W68" i="18"/>
  <c r="V68" i="18"/>
  <c r="U68" i="18"/>
  <c r="T68" i="18"/>
  <c r="S68" i="18"/>
  <c r="R68" i="18"/>
  <c r="Q68" i="18"/>
  <c r="P68" i="18"/>
  <c r="O68" i="18"/>
  <c r="N68" i="18"/>
  <c r="M68" i="18"/>
  <c r="L68" i="18"/>
  <c r="K68" i="18"/>
  <c r="J68" i="18"/>
  <c r="H68" i="18"/>
  <c r="F68" i="18"/>
  <c r="E68" i="18"/>
  <c r="AX65" i="18"/>
  <c r="AW65" i="18"/>
  <c r="AV65" i="18"/>
  <c r="AU65" i="18"/>
  <c r="AT65" i="18"/>
  <c r="AS65" i="18"/>
  <c r="AR65" i="18"/>
  <c r="BK65" i="18" s="1"/>
  <c r="AQ65" i="18"/>
  <c r="AP65" i="18"/>
  <c r="AO65" i="18"/>
  <c r="AN65" i="18"/>
  <c r="AM65" i="18"/>
  <c r="AL65" i="18"/>
  <c r="AK65" i="18"/>
  <c r="AJ65" i="18"/>
  <c r="AI65" i="18"/>
  <c r="AH65" i="18"/>
  <c r="AG65" i="18"/>
  <c r="AF65" i="18"/>
  <c r="AE65" i="18"/>
  <c r="AD65" i="18"/>
  <c r="AC65" i="18"/>
  <c r="AB65" i="18"/>
  <c r="AA65" i="18"/>
  <c r="Z65" i="18"/>
  <c r="Y65" i="18"/>
  <c r="X65" i="18"/>
  <c r="W65" i="18"/>
  <c r="V65" i="18"/>
  <c r="U65" i="18"/>
  <c r="T65" i="18"/>
  <c r="S65" i="18"/>
  <c r="R65" i="18"/>
  <c r="Q65" i="18"/>
  <c r="P65" i="18"/>
  <c r="O65" i="18"/>
  <c r="N65" i="18"/>
  <c r="M65" i="18"/>
  <c r="L65" i="18"/>
  <c r="K65" i="18"/>
  <c r="J65" i="18"/>
  <c r="H65" i="18"/>
  <c r="F65" i="18"/>
  <c r="E65" i="18"/>
  <c r="AX64" i="18"/>
  <c r="AW64" i="18"/>
  <c r="AV64" i="18"/>
  <c r="AU64" i="18"/>
  <c r="BD64" i="18" s="1"/>
  <c r="AT64" i="18"/>
  <c r="AS64" i="18"/>
  <c r="AR64" i="18"/>
  <c r="AQ64" i="18"/>
  <c r="AP64" i="18"/>
  <c r="AO64" i="18"/>
  <c r="BH64" i="18" s="1"/>
  <c r="AN64" i="18"/>
  <c r="BG64" i="18" s="1"/>
  <c r="AM64" i="18"/>
  <c r="AL64" i="18"/>
  <c r="AK64" i="18"/>
  <c r="AJ64" i="18"/>
  <c r="AI64" i="18"/>
  <c r="AH64" i="18"/>
  <c r="AG64" i="18"/>
  <c r="BF64" i="18" s="1"/>
  <c r="AF64" i="18"/>
  <c r="AE64" i="18"/>
  <c r="AD64" i="18"/>
  <c r="AC64" i="18"/>
  <c r="AB64" i="18"/>
  <c r="AA64" i="18"/>
  <c r="Z64" i="18"/>
  <c r="Y64" i="18"/>
  <c r="X64" i="18"/>
  <c r="W64" i="18"/>
  <c r="V64" i="18"/>
  <c r="U64" i="18"/>
  <c r="T64" i="18"/>
  <c r="S64" i="18"/>
  <c r="R64" i="18"/>
  <c r="Q64" i="18"/>
  <c r="P64" i="18"/>
  <c r="O64" i="18"/>
  <c r="N64" i="18"/>
  <c r="M64" i="18"/>
  <c r="L64" i="18"/>
  <c r="K64" i="18"/>
  <c r="J64" i="18"/>
  <c r="H64" i="18"/>
  <c r="F64" i="18"/>
  <c r="E64" i="18"/>
  <c r="AX63" i="18"/>
  <c r="AW63" i="18"/>
  <c r="AV63" i="18"/>
  <c r="AU63" i="18"/>
  <c r="AT63" i="18"/>
  <c r="AS63" i="18"/>
  <c r="AR63" i="18"/>
  <c r="BK63" i="18" s="1"/>
  <c r="AQ63" i="18"/>
  <c r="BJ63" i="18" s="1"/>
  <c r="AP63" i="18"/>
  <c r="AO63" i="18"/>
  <c r="AN63" i="18"/>
  <c r="AM63" i="18"/>
  <c r="AL63" i="18"/>
  <c r="AK63" i="18"/>
  <c r="AJ63" i="18"/>
  <c r="AI63" i="18"/>
  <c r="AH63" i="18"/>
  <c r="AG63" i="18"/>
  <c r="AF63" i="18"/>
  <c r="AE63" i="18"/>
  <c r="AD63" i="18"/>
  <c r="AC63" i="18"/>
  <c r="AB63" i="18"/>
  <c r="AA63" i="18"/>
  <c r="Z63" i="18"/>
  <c r="Y63" i="18"/>
  <c r="X63" i="18"/>
  <c r="W63" i="18"/>
  <c r="V63" i="18"/>
  <c r="U63" i="18"/>
  <c r="T63" i="18"/>
  <c r="S63" i="18"/>
  <c r="R63" i="18"/>
  <c r="Q63" i="18"/>
  <c r="P63" i="18"/>
  <c r="O63" i="18"/>
  <c r="N63" i="18"/>
  <c r="M63" i="18"/>
  <c r="L63" i="18"/>
  <c r="K63" i="18"/>
  <c r="J63" i="18"/>
  <c r="H63" i="18"/>
  <c r="F63" i="18"/>
  <c r="E63" i="18"/>
  <c r="AX62" i="18"/>
  <c r="AW62" i="18"/>
  <c r="AV62" i="18"/>
  <c r="AU62" i="18"/>
  <c r="BD62" i="18" s="1"/>
  <c r="AT62" i="18"/>
  <c r="AS62" i="18"/>
  <c r="AR62" i="18"/>
  <c r="AQ62" i="18"/>
  <c r="AP62" i="18"/>
  <c r="AO62" i="18"/>
  <c r="AN62" i="18"/>
  <c r="BG62" i="18" s="1"/>
  <c r="AM62" i="18"/>
  <c r="BL62" i="18" s="1"/>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H62" i="18"/>
  <c r="F62" i="18"/>
  <c r="E62" i="18"/>
  <c r="AX61" i="18"/>
  <c r="AW61" i="18"/>
  <c r="AV61" i="18"/>
  <c r="AU61" i="18"/>
  <c r="AT61" i="18"/>
  <c r="AS61" i="18"/>
  <c r="AR61" i="18"/>
  <c r="BK61" i="18" s="1"/>
  <c r="AQ61" i="18"/>
  <c r="BJ61" i="18" s="1"/>
  <c r="AP61" i="18"/>
  <c r="AO61" i="18"/>
  <c r="AN61" i="18"/>
  <c r="AM61" i="18"/>
  <c r="AL61" i="18"/>
  <c r="AK61" i="18"/>
  <c r="AJ61" i="18"/>
  <c r="AI61" i="18"/>
  <c r="AH61" i="18"/>
  <c r="AG61" i="18"/>
  <c r="AF61" i="18"/>
  <c r="AE61" i="18"/>
  <c r="AD61" i="18"/>
  <c r="AC61" i="18"/>
  <c r="AB61" i="18"/>
  <c r="AA61" i="18"/>
  <c r="Z61" i="18"/>
  <c r="Y61" i="18"/>
  <c r="X61" i="18"/>
  <c r="W61" i="18"/>
  <c r="V61" i="18"/>
  <c r="U61" i="18"/>
  <c r="T61" i="18"/>
  <c r="S61" i="18"/>
  <c r="R61" i="18"/>
  <c r="Q61" i="18"/>
  <c r="P61" i="18"/>
  <c r="O61" i="18"/>
  <c r="N61" i="18"/>
  <c r="M61" i="18"/>
  <c r="L61" i="18"/>
  <c r="K61" i="18"/>
  <c r="J61" i="18"/>
  <c r="H61" i="18"/>
  <c r="F61" i="18"/>
  <c r="E61" i="18"/>
  <c r="AX60" i="18"/>
  <c r="AW60" i="18"/>
  <c r="AV60" i="18"/>
  <c r="AU60" i="18"/>
  <c r="BD60" i="18" s="1"/>
  <c r="AT60" i="18"/>
  <c r="AS60" i="18"/>
  <c r="AR60" i="18"/>
  <c r="AQ60" i="18"/>
  <c r="AP60" i="18"/>
  <c r="BI60" i="18" s="1"/>
  <c r="AO60" i="18"/>
  <c r="BH60" i="18" s="1"/>
  <c r="AN60" i="18"/>
  <c r="BG60" i="18" s="1"/>
  <c r="AM60" i="18"/>
  <c r="AL60" i="18"/>
  <c r="AK60" i="18"/>
  <c r="AJ60" i="18"/>
  <c r="AI60" i="18"/>
  <c r="AH60" i="18"/>
  <c r="AG60" i="18"/>
  <c r="BL60" i="18" s="1"/>
  <c r="AF60" i="18"/>
  <c r="AE60" i="18"/>
  <c r="AD60" i="18"/>
  <c r="AC60" i="18"/>
  <c r="AB60" i="18"/>
  <c r="AA60" i="18"/>
  <c r="Z60" i="18"/>
  <c r="Y60" i="18"/>
  <c r="X60" i="18"/>
  <c r="W60" i="18"/>
  <c r="V60" i="18"/>
  <c r="U60" i="18"/>
  <c r="T60" i="18"/>
  <c r="S60" i="18"/>
  <c r="R60" i="18"/>
  <c r="Q60" i="18"/>
  <c r="P60" i="18"/>
  <c r="O60" i="18"/>
  <c r="N60" i="18"/>
  <c r="M60" i="18"/>
  <c r="L60" i="18"/>
  <c r="K60" i="18"/>
  <c r="J60" i="18"/>
  <c r="H60" i="18"/>
  <c r="F60" i="18"/>
  <c r="E60" i="18"/>
  <c r="AX59" i="18"/>
  <c r="AW59" i="18"/>
  <c r="AV59" i="18"/>
  <c r="AU59" i="18"/>
  <c r="AT59" i="18"/>
  <c r="AS59" i="18"/>
  <c r="AR59" i="18"/>
  <c r="BK59" i="18" s="1"/>
  <c r="AQ59" i="18"/>
  <c r="BJ59" i="18" s="1"/>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H59" i="18"/>
  <c r="F59" i="18"/>
  <c r="E59" i="18"/>
  <c r="AX58" i="18"/>
  <c r="AW58" i="18"/>
  <c r="AV58" i="18"/>
  <c r="AU58" i="18"/>
  <c r="BD58" i="18" s="1"/>
  <c r="AT58" i="18"/>
  <c r="AS58" i="18"/>
  <c r="AR58" i="18"/>
  <c r="AQ58" i="18"/>
  <c r="AP58" i="18"/>
  <c r="AO58" i="18"/>
  <c r="BH58" i="18" s="1"/>
  <c r="AN58" i="18"/>
  <c r="BG58" i="18" s="1"/>
  <c r="AM58" i="18"/>
  <c r="BL58" i="18" s="1"/>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H58" i="18"/>
  <c r="F58" i="18"/>
  <c r="E58" i="18"/>
  <c r="AX57" i="18"/>
  <c r="AW57" i="18"/>
  <c r="AV57" i="18"/>
  <c r="AU57" i="18"/>
  <c r="AT57" i="18"/>
  <c r="AS57" i="18"/>
  <c r="AR57" i="18"/>
  <c r="BK57" i="18" s="1"/>
  <c r="AQ57" i="18"/>
  <c r="BJ57" i="18" s="1"/>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H57" i="18"/>
  <c r="F57" i="18"/>
  <c r="E57" i="18"/>
  <c r="AX56" i="18"/>
  <c r="AW56" i="18"/>
  <c r="AV56" i="18"/>
  <c r="AU56" i="18"/>
  <c r="BD56" i="18" s="1"/>
  <c r="AT56" i="18"/>
  <c r="AS56" i="18"/>
  <c r="AR56" i="18"/>
  <c r="AQ56" i="18"/>
  <c r="AP56" i="18"/>
  <c r="AO56" i="18"/>
  <c r="AN56" i="18"/>
  <c r="BG56" i="18" s="1"/>
  <c r="AM56" i="18"/>
  <c r="AL56" i="18"/>
  <c r="AK56" i="18"/>
  <c r="AJ56" i="18"/>
  <c r="AI56" i="18"/>
  <c r="AH56" i="18"/>
  <c r="AG56" i="18"/>
  <c r="BF56" i="18" s="1"/>
  <c r="AF56" i="18"/>
  <c r="AE56" i="18"/>
  <c r="AD56" i="18"/>
  <c r="AC56" i="18"/>
  <c r="AB56" i="18"/>
  <c r="AA56" i="18"/>
  <c r="Z56" i="18"/>
  <c r="Y56" i="18"/>
  <c r="X56" i="18"/>
  <c r="W56" i="18"/>
  <c r="V56" i="18"/>
  <c r="U56" i="18"/>
  <c r="T56" i="18"/>
  <c r="S56" i="18"/>
  <c r="R56" i="18"/>
  <c r="Q56" i="18"/>
  <c r="P56" i="18"/>
  <c r="O56" i="18"/>
  <c r="N56" i="18"/>
  <c r="M56" i="18"/>
  <c r="L56" i="18"/>
  <c r="K56" i="18"/>
  <c r="J56" i="18"/>
  <c r="H56" i="18"/>
  <c r="F56" i="18"/>
  <c r="E56" i="18"/>
  <c r="AX55" i="18"/>
  <c r="AW55" i="18"/>
  <c r="AV55" i="18"/>
  <c r="AU55" i="18"/>
  <c r="AT55" i="18"/>
  <c r="AS55" i="18"/>
  <c r="AR55" i="18"/>
  <c r="AQ55" i="18"/>
  <c r="BJ55" i="18" s="1"/>
  <c r="AP55" i="18"/>
  <c r="AO55" i="18"/>
  <c r="AN55" i="18"/>
  <c r="AM55" i="18"/>
  <c r="AL55" i="18"/>
  <c r="AK55" i="18"/>
  <c r="AJ55" i="18"/>
  <c r="AI55" i="18"/>
  <c r="AH55" i="18"/>
  <c r="AG55" i="18"/>
  <c r="AF55" i="18"/>
  <c r="AE55" i="18"/>
  <c r="AD55" i="18"/>
  <c r="AC55" i="18"/>
  <c r="AB55" i="18"/>
  <c r="AA55" i="18"/>
  <c r="Z55" i="18"/>
  <c r="Y55" i="18"/>
  <c r="X55" i="18"/>
  <c r="W55" i="18"/>
  <c r="V55" i="18"/>
  <c r="U55" i="18"/>
  <c r="T55" i="18"/>
  <c r="S55" i="18"/>
  <c r="R55" i="18"/>
  <c r="Q55" i="18"/>
  <c r="P55" i="18"/>
  <c r="O55" i="18"/>
  <c r="N55" i="18"/>
  <c r="M55" i="18"/>
  <c r="L55" i="18"/>
  <c r="K55" i="18"/>
  <c r="J55" i="18"/>
  <c r="H55" i="18"/>
  <c r="F55" i="18"/>
  <c r="E55" i="18"/>
  <c r="AX54" i="18"/>
  <c r="AW54" i="18"/>
  <c r="AV54" i="18"/>
  <c r="AU54" i="18"/>
  <c r="BD54" i="18" s="1"/>
  <c r="AT54" i="18"/>
  <c r="AS54" i="18"/>
  <c r="AR54" i="18"/>
  <c r="AQ54" i="18"/>
  <c r="AP54" i="18"/>
  <c r="AO54" i="18"/>
  <c r="AN54" i="18"/>
  <c r="BG54" i="18" s="1"/>
  <c r="AM54" i="18"/>
  <c r="AL54" i="18"/>
  <c r="AK54" i="18"/>
  <c r="AJ54" i="18"/>
  <c r="AI54" i="18"/>
  <c r="AH54" i="18"/>
  <c r="AG54" i="18"/>
  <c r="BL54" i="18" s="1"/>
  <c r="AF54" i="18"/>
  <c r="AE54" i="18"/>
  <c r="AD54" i="18"/>
  <c r="AC54" i="18"/>
  <c r="AB54" i="18"/>
  <c r="AA54" i="18"/>
  <c r="Z54" i="18"/>
  <c r="Y54" i="18"/>
  <c r="X54" i="18"/>
  <c r="W54" i="18"/>
  <c r="V54" i="18"/>
  <c r="U54" i="18"/>
  <c r="T54" i="18"/>
  <c r="S54" i="18"/>
  <c r="R54" i="18"/>
  <c r="Q54" i="18"/>
  <c r="P54" i="18"/>
  <c r="O54" i="18"/>
  <c r="N54" i="18"/>
  <c r="M54" i="18"/>
  <c r="L54" i="18"/>
  <c r="K54" i="18"/>
  <c r="J54" i="18"/>
  <c r="H54" i="18"/>
  <c r="F54" i="18"/>
  <c r="E54" i="18"/>
  <c r="AX53" i="18"/>
  <c r="AW53" i="18"/>
  <c r="AV53" i="18"/>
  <c r="AU53" i="18"/>
  <c r="AT53" i="18"/>
  <c r="AS53" i="18"/>
  <c r="AR53" i="18"/>
  <c r="BK53" i="18" s="1"/>
  <c r="AQ53" i="18"/>
  <c r="BJ53" i="18" s="1"/>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R53" i="18"/>
  <c r="Q53" i="18"/>
  <c r="P53" i="18"/>
  <c r="O53" i="18"/>
  <c r="N53" i="18"/>
  <c r="M53" i="18"/>
  <c r="L53" i="18"/>
  <c r="K53" i="18"/>
  <c r="J53" i="18"/>
  <c r="H53" i="18"/>
  <c r="F53" i="18"/>
  <c r="E53" i="18"/>
  <c r="AX52" i="18"/>
  <c r="AW52" i="18"/>
  <c r="AV52" i="18"/>
  <c r="AU52" i="18"/>
  <c r="BD52" i="18" s="1"/>
  <c r="AT52" i="18"/>
  <c r="AS52" i="18"/>
  <c r="AR52" i="18"/>
  <c r="AQ52" i="18"/>
  <c r="AP52" i="18"/>
  <c r="BI52" i="18" s="1"/>
  <c r="AO52" i="18"/>
  <c r="BH52" i="18" s="1"/>
  <c r="AN52" i="18"/>
  <c r="BG52" i="18" s="1"/>
  <c r="AM52" i="18"/>
  <c r="AL52" i="18"/>
  <c r="AK52" i="18"/>
  <c r="AJ52" i="18"/>
  <c r="AI52" i="18"/>
  <c r="AH52" i="18"/>
  <c r="AG52" i="18"/>
  <c r="BL52" i="18" s="1"/>
  <c r="AF52" i="18"/>
  <c r="AE52" i="18"/>
  <c r="AD52" i="18"/>
  <c r="AC52" i="18"/>
  <c r="AB52" i="18"/>
  <c r="AA52" i="18"/>
  <c r="Z52" i="18"/>
  <c r="Y52" i="18"/>
  <c r="X52" i="18"/>
  <c r="W52" i="18"/>
  <c r="V52" i="18"/>
  <c r="U52" i="18"/>
  <c r="T52" i="18"/>
  <c r="S52" i="18"/>
  <c r="R52" i="18"/>
  <c r="Q52" i="18"/>
  <c r="P52" i="18"/>
  <c r="O52" i="18"/>
  <c r="N52" i="18"/>
  <c r="M52" i="18"/>
  <c r="L52" i="18"/>
  <c r="K52" i="18"/>
  <c r="J52" i="18"/>
  <c r="H52" i="18"/>
  <c r="F52" i="18"/>
  <c r="E52" i="18"/>
  <c r="AX51" i="18"/>
  <c r="AW51" i="18"/>
  <c r="AV51" i="18"/>
  <c r="AU51" i="18"/>
  <c r="AT51" i="18"/>
  <c r="AS51" i="18"/>
  <c r="AR51" i="18"/>
  <c r="BK51" i="18" s="1"/>
  <c r="AQ51" i="18"/>
  <c r="BJ51" i="18" s="1"/>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H51" i="18"/>
  <c r="F51" i="18"/>
  <c r="E51" i="18"/>
  <c r="AX50" i="18"/>
  <c r="AW50" i="18"/>
  <c r="AV50" i="18"/>
  <c r="AU50" i="18"/>
  <c r="BD50" i="18" s="1"/>
  <c r="AT50" i="18"/>
  <c r="AS50" i="18"/>
  <c r="AR50" i="18"/>
  <c r="AQ50" i="18"/>
  <c r="AP50" i="18"/>
  <c r="AO50" i="18"/>
  <c r="BH50" i="18" s="1"/>
  <c r="AN50" i="18"/>
  <c r="BG50" i="18" s="1"/>
  <c r="AM50" i="18"/>
  <c r="BL50" i="18" s="1"/>
  <c r="AL50" i="18"/>
  <c r="AK50" i="18"/>
  <c r="AJ50" i="18"/>
  <c r="AI50" i="18"/>
  <c r="AH50" i="18"/>
  <c r="AG50" i="18"/>
  <c r="AF50" i="18"/>
  <c r="AE50" i="18"/>
  <c r="AD50" i="18"/>
  <c r="AC50" i="18"/>
  <c r="AB50" i="18"/>
  <c r="AA50" i="18"/>
  <c r="Z50" i="18"/>
  <c r="Y50" i="18"/>
  <c r="X50" i="18"/>
  <c r="W50" i="18"/>
  <c r="V50" i="18"/>
  <c r="U50" i="18"/>
  <c r="T50" i="18"/>
  <c r="S50" i="18"/>
  <c r="R50" i="18"/>
  <c r="Q50" i="18"/>
  <c r="P50" i="18"/>
  <c r="O50" i="18"/>
  <c r="N50" i="18"/>
  <c r="M50" i="18"/>
  <c r="L50" i="18"/>
  <c r="K50" i="18"/>
  <c r="J50" i="18"/>
  <c r="H50" i="18"/>
  <c r="F50" i="18"/>
  <c r="E50" i="18"/>
  <c r="AX49" i="18"/>
  <c r="AW49" i="18"/>
  <c r="AV49" i="18"/>
  <c r="AU49" i="18"/>
  <c r="AT49" i="18"/>
  <c r="AS49" i="18"/>
  <c r="AR49" i="18"/>
  <c r="BK49" i="18" s="1"/>
  <c r="AQ49" i="18"/>
  <c r="BJ49" i="18" s="1"/>
  <c r="AP49" i="18"/>
  <c r="AO49" i="18"/>
  <c r="AN49" i="18"/>
  <c r="AM49" i="18"/>
  <c r="AL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H49" i="18"/>
  <c r="F49" i="18"/>
  <c r="E49" i="18"/>
  <c r="AX48" i="18"/>
  <c r="AW48" i="18"/>
  <c r="AV48" i="18"/>
  <c r="AU48" i="18"/>
  <c r="BD48" i="18" s="1"/>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H48" i="18"/>
  <c r="F48" i="18"/>
  <c r="E48" i="18"/>
  <c r="AX47" i="18"/>
  <c r="AW47" i="18"/>
  <c r="AV47" i="18"/>
  <c r="AU47" i="18"/>
  <c r="AT47" i="18"/>
  <c r="AS47" i="18"/>
  <c r="AR47" i="18"/>
  <c r="BK47" i="18" s="1"/>
  <c r="AQ47" i="18"/>
  <c r="BJ47" i="18" s="1"/>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H47" i="18"/>
  <c r="F47" i="18"/>
  <c r="E47" i="18"/>
  <c r="AX46" i="18"/>
  <c r="AW46" i="18"/>
  <c r="AV46" i="18"/>
  <c r="AU46" i="18"/>
  <c r="BD46" i="18" s="1"/>
  <c r="AT46" i="18"/>
  <c r="AS46" i="18"/>
  <c r="AR46" i="18"/>
  <c r="AQ46" i="18"/>
  <c r="AP46" i="18"/>
  <c r="BI46" i="18" s="1"/>
  <c r="AO46" i="18"/>
  <c r="BH46" i="18" s="1"/>
  <c r="AN46" i="18"/>
  <c r="BG46" i="18" s="1"/>
  <c r="AM46" i="18"/>
  <c r="AL46" i="18"/>
  <c r="AK46" i="18"/>
  <c r="AJ46" i="18"/>
  <c r="AI46" i="18"/>
  <c r="AH46" i="18"/>
  <c r="AG46" i="18"/>
  <c r="BL46" i="18" s="1"/>
  <c r="AF46" i="18"/>
  <c r="AE46" i="18"/>
  <c r="AD46" i="18"/>
  <c r="AC46" i="18"/>
  <c r="AB46" i="18"/>
  <c r="AA46" i="18"/>
  <c r="Z46" i="18"/>
  <c r="Y46" i="18"/>
  <c r="X46" i="18"/>
  <c r="W46" i="18"/>
  <c r="V46" i="18"/>
  <c r="U46" i="18"/>
  <c r="T46" i="18"/>
  <c r="S46" i="18"/>
  <c r="R46" i="18"/>
  <c r="Q46" i="18"/>
  <c r="P46" i="18"/>
  <c r="O46" i="18"/>
  <c r="N46" i="18"/>
  <c r="M46" i="18"/>
  <c r="L46" i="18"/>
  <c r="K46" i="18"/>
  <c r="J46" i="18"/>
  <c r="H46" i="18"/>
  <c r="F46" i="18"/>
  <c r="E46" i="18"/>
  <c r="AX45" i="18"/>
  <c r="AW45" i="18"/>
  <c r="AV45" i="18"/>
  <c r="AU45" i="18"/>
  <c r="AT45" i="18"/>
  <c r="AS45" i="18"/>
  <c r="AR45" i="18"/>
  <c r="AQ45" i="18"/>
  <c r="BJ45" i="18" s="1"/>
  <c r="AP45" i="18"/>
  <c r="AO45" i="18"/>
  <c r="AN45" i="18"/>
  <c r="AM45" i="18"/>
  <c r="AL45" i="18"/>
  <c r="AK45" i="18"/>
  <c r="AJ45" i="18"/>
  <c r="AI45" i="18"/>
  <c r="AH45" i="18"/>
  <c r="AG45" i="18"/>
  <c r="AF45" i="18"/>
  <c r="AE45" i="18"/>
  <c r="AD45" i="18"/>
  <c r="AC45" i="18"/>
  <c r="AB45" i="18"/>
  <c r="AA45" i="18"/>
  <c r="Z45" i="18"/>
  <c r="Y45" i="18"/>
  <c r="X45" i="18"/>
  <c r="W45" i="18"/>
  <c r="V45" i="18"/>
  <c r="U45" i="18"/>
  <c r="T45" i="18"/>
  <c r="S45" i="18"/>
  <c r="R45" i="18"/>
  <c r="Q45" i="18"/>
  <c r="P45" i="18"/>
  <c r="O45" i="18"/>
  <c r="N45" i="18"/>
  <c r="M45" i="18"/>
  <c r="L45" i="18"/>
  <c r="K45" i="18"/>
  <c r="J45" i="18"/>
  <c r="H45" i="18"/>
  <c r="F45" i="18"/>
  <c r="E45" i="18"/>
  <c r="AX44"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R44" i="18"/>
  <c r="Q44" i="18"/>
  <c r="P44" i="18"/>
  <c r="O44" i="18"/>
  <c r="N44" i="18"/>
  <c r="M44" i="18"/>
  <c r="L44" i="18"/>
  <c r="K44" i="18"/>
  <c r="J44" i="18"/>
  <c r="H44" i="18"/>
  <c r="F44" i="18"/>
  <c r="E44" i="18"/>
  <c r="AX43" i="18"/>
  <c r="AW43" i="18"/>
  <c r="AV43" i="18"/>
  <c r="AU43" i="18"/>
  <c r="AT43" i="18"/>
  <c r="AS43" i="18"/>
  <c r="AR43" i="18"/>
  <c r="AQ43" i="18"/>
  <c r="AP43" i="18"/>
  <c r="AO43" i="18"/>
  <c r="AN43" i="18"/>
  <c r="AM43" i="18"/>
  <c r="AL43" i="18"/>
  <c r="AK43" i="18"/>
  <c r="AJ43" i="18"/>
  <c r="AI43" i="18"/>
  <c r="AH43" i="18"/>
  <c r="AG43" i="18"/>
  <c r="AF43" i="18"/>
  <c r="AE43" i="18"/>
  <c r="AD43" i="18"/>
  <c r="AC43" i="18"/>
  <c r="AB43" i="18"/>
  <c r="AA43" i="18"/>
  <c r="Z43" i="18"/>
  <c r="Y43" i="18"/>
  <c r="X43" i="18"/>
  <c r="W43" i="18"/>
  <c r="V43" i="18"/>
  <c r="U43" i="18"/>
  <c r="T43" i="18"/>
  <c r="S43" i="18"/>
  <c r="R43" i="18"/>
  <c r="Q43" i="18"/>
  <c r="P43" i="18"/>
  <c r="O43" i="18"/>
  <c r="N43" i="18"/>
  <c r="M43" i="18"/>
  <c r="L43" i="18"/>
  <c r="K43" i="18"/>
  <c r="J43" i="18"/>
  <c r="H43" i="18"/>
  <c r="F43" i="18"/>
  <c r="E43" i="18"/>
  <c r="AX42" i="18"/>
  <c r="AW42" i="18"/>
  <c r="AV42" i="18"/>
  <c r="AU42" i="18"/>
  <c r="AT42" i="18"/>
  <c r="AS42" i="18"/>
  <c r="AR42" i="18"/>
  <c r="BK42" i="18" s="1"/>
  <c r="AQ42" i="18"/>
  <c r="BJ42" i="18" s="1"/>
  <c r="AP42" i="18"/>
  <c r="AO42" i="18"/>
  <c r="BH42" i="18" s="1"/>
  <c r="AN42" i="18"/>
  <c r="BG42" i="18" s="1"/>
  <c r="AM42" i="18"/>
  <c r="AL42" i="18"/>
  <c r="AK42" i="18"/>
  <c r="AJ42" i="18"/>
  <c r="AI42" i="18"/>
  <c r="AH42" i="18"/>
  <c r="AG42" i="18"/>
  <c r="AF42" i="18"/>
  <c r="AE42" i="18"/>
  <c r="AD42" i="18"/>
  <c r="AC42" i="18"/>
  <c r="AB42" i="18"/>
  <c r="AA42" i="18"/>
  <c r="Z42" i="18"/>
  <c r="Y42" i="18"/>
  <c r="X42" i="18"/>
  <c r="W42" i="18"/>
  <c r="V42" i="18"/>
  <c r="U42" i="18"/>
  <c r="T42" i="18"/>
  <c r="S42" i="18"/>
  <c r="R42" i="18"/>
  <c r="Q42" i="18"/>
  <c r="P42" i="18"/>
  <c r="O42" i="18"/>
  <c r="N42" i="18"/>
  <c r="M42" i="18"/>
  <c r="L42" i="18"/>
  <c r="K42" i="18"/>
  <c r="J42" i="18"/>
  <c r="H42" i="18"/>
  <c r="F42" i="18"/>
  <c r="E42" i="18"/>
  <c r="AX41"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R41" i="18"/>
  <c r="Q41" i="18"/>
  <c r="P41" i="18"/>
  <c r="O41" i="18"/>
  <c r="N41" i="18"/>
  <c r="M41" i="18"/>
  <c r="L41" i="18"/>
  <c r="K41" i="18"/>
  <c r="J41" i="18"/>
  <c r="H41" i="18"/>
  <c r="F41" i="18"/>
  <c r="E41" i="18"/>
  <c r="BH686" i="18"/>
  <c r="BD686" i="18"/>
  <c r="BI686" i="18"/>
  <c r="BG686" i="18"/>
  <c r="BL686" i="18"/>
  <c r="BF686" i="18"/>
  <c r="BK685" i="18"/>
  <c r="BJ685" i="18"/>
  <c r="BI685" i="18"/>
  <c r="BG684" i="18"/>
  <c r="BD684" i="18"/>
  <c r="BI684" i="18"/>
  <c r="BH684" i="18"/>
  <c r="BL684" i="18"/>
  <c r="BI683" i="18"/>
  <c r="BH683" i="18"/>
  <c r="BF683" i="18"/>
  <c r="BJ683" i="18"/>
  <c r="BI682" i="18"/>
  <c r="BH682" i="18"/>
  <c r="BD682" i="18"/>
  <c r="BK682" i="18"/>
  <c r="BJ682" i="18"/>
  <c r="BL682" i="18"/>
  <c r="BF682" i="18"/>
  <c r="BK681" i="18"/>
  <c r="BH681" i="18"/>
  <c r="BG681" i="18"/>
  <c r="BJ681" i="18"/>
  <c r="BF681" i="18"/>
  <c r="BD680" i="18"/>
  <c r="BK680" i="18"/>
  <c r="BI680" i="18"/>
  <c r="BH680" i="18"/>
  <c r="BF680" i="18"/>
  <c r="BJ679" i="18"/>
  <c r="BI679" i="18"/>
  <c r="BD679" i="18"/>
  <c r="BI678" i="18"/>
  <c r="BH678" i="18"/>
  <c r="BD678" i="18"/>
  <c r="BG678" i="18"/>
  <c r="BL678" i="18"/>
  <c r="BF678" i="18"/>
  <c r="BJ677" i="18"/>
  <c r="BK676" i="18"/>
  <c r="BJ676" i="18"/>
  <c r="BD676" i="18"/>
  <c r="BI676" i="18"/>
  <c r="BH676" i="18"/>
  <c r="BJ675" i="18"/>
  <c r="BI675" i="18"/>
  <c r="BL674" i="18"/>
  <c r="BI674" i="18"/>
  <c r="BH674" i="18"/>
  <c r="BD674" i="18"/>
  <c r="BG674" i="18"/>
  <c r="BF674" i="18"/>
  <c r="BJ673" i="18"/>
  <c r="BI673" i="18"/>
  <c r="BG672" i="18"/>
  <c r="BD672" i="18"/>
  <c r="BI672" i="18"/>
  <c r="BH672" i="18"/>
  <c r="BJ671" i="18"/>
  <c r="BI671" i="18"/>
  <c r="BD671" i="18"/>
  <c r="BH670" i="18"/>
  <c r="BG670" i="18"/>
  <c r="BD670" i="18"/>
  <c r="BI670" i="18"/>
  <c r="BL670" i="18"/>
  <c r="BF670" i="18"/>
  <c r="BJ669" i="18"/>
  <c r="BH669" i="18"/>
  <c r="BG669" i="18"/>
  <c r="BG668" i="18"/>
  <c r="BD668" i="18"/>
  <c r="BI668" i="18"/>
  <c r="BH668" i="18"/>
  <c r="BI667" i="18"/>
  <c r="BJ667" i="18"/>
  <c r="BI666" i="18"/>
  <c r="BH666" i="18"/>
  <c r="BD666" i="18"/>
  <c r="BG666" i="18"/>
  <c r="BL666" i="18"/>
  <c r="BF666" i="18"/>
  <c r="BK665" i="18"/>
  <c r="BG665" i="18"/>
  <c r="BD665" i="18"/>
  <c r="BJ665" i="18"/>
  <c r="BG664" i="18"/>
  <c r="BD664" i="18"/>
  <c r="BI664" i="18"/>
  <c r="BH664" i="18"/>
  <c r="BL664" i="18"/>
  <c r="BJ663" i="18"/>
  <c r="BI663" i="18"/>
  <c r="BH663" i="18"/>
  <c r="BG663" i="18"/>
  <c r="BG662" i="18"/>
  <c r="BD662" i="18"/>
  <c r="BI662" i="18"/>
  <c r="BH662" i="18"/>
  <c r="BL662" i="18"/>
  <c r="BF662" i="18"/>
  <c r="BK659" i="18"/>
  <c r="BI659" i="18"/>
  <c r="BG659" i="18"/>
  <c r="BD659" i="18"/>
  <c r="BH659" i="18"/>
  <c r="BK658" i="18"/>
  <c r="BG658" i="18"/>
  <c r="BF658" i="18"/>
  <c r="BI657" i="18"/>
  <c r="BF657" i="18"/>
  <c r="BD657" i="18"/>
  <c r="BH657" i="18"/>
  <c r="BK656" i="18"/>
  <c r="BI656" i="18"/>
  <c r="BG655" i="18"/>
  <c r="BI655" i="18"/>
  <c r="BH655" i="18"/>
  <c r="BJ654" i="18"/>
  <c r="BH654" i="18"/>
  <c r="BK654" i="18"/>
  <c r="BL653" i="18"/>
  <c r="BH653" i="18"/>
  <c r="BG653" i="18"/>
  <c r="BD653" i="18"/>
  <c r="BI653" i="18"/>
  <c r="BF653" i="18"/>
  <c r="BK652" i="18"/>
  <c r="BJ652" i="18"/>
  <c r="BI652" i="18"/>
  <c r="BI651" i="18"/>
  <c r="BH651" i="18"/>
  <c r="BF651" i="18"/>
  <c r="BD651" i="18"/>
  <c r="BG651" i="18"/>
  <c r="BK650" i="18"/>
  <c r="BJ650" i="18"/>
  <c r="BH650" i="18"/>
  <c r="BG650" i="18"/>
  <c r="BF650" i="18"/>
  <c r="BG649" i="18"/>
  <c r="BF649" i="18"/>
  <c r="BD649" i="18"/>
  <c r="BI649" i="18"/>
  <c r="BH649" i="18"/>
  <c r="BK648" i="18"/>
  <c r="BJ648" i="18"/>
  <c r="BL647" i="18"/>
  <c r="BF647" i="18"/>
  <c r="BI647" i="18"/>
  <c r="BH647" i="18"/>
  <c r="BG647" i="18"/>
  <c r="BG646" i="18"/>
  <c r="BK646" i="18"/>
  <c r="BJ646" i="18"/>
  <c r="BI646" i="18"/>
  <c r="BH646" i="18"/>
  <c r="BH645" i="18"/>
  <c r="BD645" i="18"/>
  <c r="BI645" i="18"/>
  <c r="BG645" i="18"/>
  <c r="BL645" i="18"/>
  <c r="BF645" i="18"/>
  <c r="BI644" i="18"/>
  <c r="BG644" i="18"/>
  <c r="BL644" i="18"/>
  <c r="BI643" i="18"/>
  <c r="BD643" i="18"/>
  <c r="BH643" i="18"/>
  <c r="BJ642" i="18"/>
  <c r="BI642" i="18"/>
  <c r="BD642" i="18"/>
  <c r="BF642" i="18"/>
  <c r="BI641" i="18"/>
  <c r="BF641" i="18"/>
  <c r="BH641" i="18"/>
  <c r="BG641" i="18"/>
  <c r="BL641" i="18"/>
  <c r="BK640" i="18"/>
  <c r="BJ640" i="18"/>
  <c r="BI640" i="18"/>
  <c r="BH640" i="18"/>
  <c r="BG640" i="18"/>
  <c r="BH639" i="18"/>
  <c r="BD639" i="18"/>
  <c r="BI639" i="18"/>
  <c r="BG639" i="18"/>
  <c r="BF639" i="18"/>
  <c r="BK638" i="18"/>
  <c r="BJ638" i="18"/>
  <c r="BI638" i="18"/>
  <c r="BK637" i="18"/>
  <c r="BI637" i="18"/>
  <c r="BD637" i="18"/>
  <c r="BH637" i="18"/>
  <c r="BL637" i="18"/>
  <c r="BK636" i="18"/>
  <c r="BH636" i="18"/>
  <c r="BH635" i="18"/>
  <c r="BF635" i="18"/>
  <c r="BI635" i="18"/>
  <c r="BG635" i="18"/>
  <c r="BL635" i="18"/>
  <c r="BG632" i="18"/>
  <c r="BD632" i="18"/>
  <c r="BK632" i="18"/>
  <c r="BI632" i="18"/>
  <c r="BH632" i="18"/>
  <c r="BF632" i="18"/>
  <c r="BJ631" i="18"/>
  <c r="BH631" i="18"/>
  <c r="BF631" i="18"/>
  <c r="BI631" i="18"/>
  <c r="BH630" i="18"/>
  <c r="BD630" i="18"/>
  <c r="BK630" i="18"/>
  <c r="BI630" i="18"/>
  <c r="BL630" i="18"/>
  <c r="BF630" i="18"/>
  <c r="BK629" i="18"/>
  <c r="BH629" i="18"/>
  <c r="BF629" i="18"/>
  <c r="BJ629" i="18"/>
  <c r="BI629" i="18"/>
  <c r="BK628" i="18"/>
  <c r="BI628" i="18"/>
  <c r="BF628" i="18"/>
  <c r="BD628" i="18"/>
  <c r="BH628" i="18"/>
  <c r="BL628" i="18"/>
  <c r="BJ627" i="18"/>
  <c r="BI627" i="18"/>
  <c r="BH626" i="18"/>
  <c r="BG626" i="18"/>
  <c r="BD626" i="18"/>
  <c r="BI626" i="18"/>
  <c r="BJ625" i="18"/>
  <c r="BI625" i="18"/>
  <c r="BH625" i="18"/>
  <c r="BL624" i="18"/>
  <c r="BI624" i="18"/>
  <c r="BD624" i="18"/>
  <c r="BJ624" i="18"/>
  <c r="BH624" i="18"/>
  <c r="BF624" i="18"/>
  <c r="BJ623" i="18"/>
  <c r="BG623" i="18"/>
  <c r="BK623" i="18"/>
  <c r="BF623" i="18"/>
  <c r="BI622" i="18"/>
  <c r="BG622" i="18"/>
  <c r="BD622" i="18"/>
  <c r="BH622" i="18"/>
  <c r="BL622" i="18"/>
  <c r="BF622" i="18"/>
  <c r="BK621" i="18"/>
  <c r="BJ621" i="18"/>
  <c r="BI621" i="18"/>
  <c r="BH620" i="18"/>
  <c r="BD620" i="18"/>
  <c r="BJ620" i="18"/>
  <c r="BI620" i="18"/>
  <c r="BL620" i="18"/>
  <c r="BF620" i="18"/>
  <c r="BK619" i="18"/>
  <c r="BH619" i="18"/>
  <c r="BF619" i="18"/>
  <c r="BJ619" i="18"/>
  <c r="BK618" i="18"/>
  <c r="BI618" i="18"/>
  <c r="BF618" i="18"/>
  <c r="BD618" i="18"/>
  <c r="BH618" i="18"/>
  <c r="BL618" i="18"/>
  <c r="BI617" i="18"/>
  <c r="BF617" i="18"/>
  <c r="BK617" i="18"/>
  <c r="BJ617" i="18"/>
  <c r="BH617" i="18"/>
  <c r="BG617" i="18"/>
  <c r="BI616" i="18"/>
  <c r="BD616" i="18"/>
  <c r="BK616" i="18"/>
  <c r="BJ616" i="18"/>
  <c r="BH616" i="18"/>
  <c r="BL616" i="18"/>
  <c r="BF615" i="18"/>
  <c r="BD615" i="18"/>
  <c r="BJ615" i="18"/>
  <c r="BI615" i="18"/>
  <c r="BJ614" i="18"/>
  <c r="BI614" i="18"/>
  <c r="BD614" i="18"/>
  <c r="BH614" i="18"/>
  <c r="BG614" i="18"/>
  <c r="BL614" i="18"/>
  <c r="BF614" i="18"/>
  <c r="BF613" i="18"/>
  <c r="BJ613" i="18"/>
  <c r="BH612" i="18"/>
  <c r="BD612" i="18"/>
  <c r="BI612" i="18"/>
  <c r="BG612" i="18"/>
  <c r="BL612" i="18"/>
  <c r="BF612" i="18"/>
  <c r="BK611" i="18"/>
  <c r="BJ611" i="18"/>
  <c r="BH611" i="18"/>
  <c r="BH610" i="18"/>
  <c r="BD610" i="18"/>
  <c r="BK610" i="18"/>
  <c r="BI610" i="18"/>
  <c r="BG610" i="18"/>
  <c r="BJ609" i="18"/>
  <c r="BK609" i="18"/>
  <c r="BI608" i="18"/>
  <c r="BH608" i="18"/>
  <c r="BF608" i="18"/>
  <c r="BD608" i="18"/>
  <c r="BG608" i="18"/>
  <c r="BL608" i="18"/>
  <c r="BL605" i="18"/>
  <c r="BF605" i="18"/>
  <c r="BD605" i="18"/>
  <c r="BI605" i="18"/>
  <c r="BH605" i="18"/>
  <c r="BJ604" i="18"/>
  <c r="BK604" i="18"/>
  <c r="BI604" i="18"/>
  <c r="BH604" i="18"/>
  <c r="BI603" i="18"/>
  <c r="BH603" i="18"/>
  <c r="BG603" i="18"/>
  <c r="BD603" i="18"/>
  <c r="BK603" i="18"/>
  <c r="BL603" i="18"/>
  <c r="BF603" i="18"/>
  <c r="BK602" i="18"/>
  <c r="BJ602" i="18"/>
  <c r="BG601" i="18"/>
  <c r="BF601" i="18"/>
  <c r="BD601" i="18"/>
  <c r="BI601" i="18"/>
  <c r="BH601" i="18"/>
  <c r="BL601" i="18"/>
  <c r="BI600" i="18"/>
  <c r="BJ600" i="18"/>
  <c r="BG600" i="18"/>
  <c r="BH599" i="18"/>
  <c r="BG599" i="18"/>
  <c r="BD599" i="18"/>
  <c r="BI599" i="18"/>
  <c r="BF599" i="18"/>
  <c r="BL598" i="18"/>
  <c r="BJ598" i="18"/>
  <c r="BI598" i="18"/>
  <c r="BG597" i="18"/>
  <c r="BD597" i="18"/>
  <c r="BI597" i="18"/>
  <c r="BH597" i="18"/>
  <c r="BF597" i="18"/>
  <c r="BH596" i="18"/>
  <c r="BF596" i="18"/>
  <c r="BJ596" i="18"/>
  <c r="BJ595" i="18"/>
  <c r="BH595" i="18"/>
  <c r="BD595" i="18"/>
  <c r="BI595" i="18"/>
  <c r="BG595" i="18"/>
  <c r="BL595" i="18"/>
  <c r="BF595" i="18"/>
  <c r="BJ594" i="18"/>
  <c r="BI594" i="18"/>
  <c r="BI593" i="18"/>
  <c r="BH593" i="18"/>
  <c r="BD593" i="18"/>
  <c r="BL592" i="18"/>
  <c r="BK592" i="18"/>
  <c r="BJ592" i="18"/>
  <c r="BG592" i="18"/>
  <c r="BI591" i="18"/>
  <c r="BH591" i="18"/>
  <c r="BF591" i="18"/>
  <c r="BD591" i="18"/>
  <c r="BG591" i="18"/>
  <c r="BL591" i="18"/>
  <c r="BL590" i="18"/>
  <c r="BJ590" i="18"/>
  <c r="BI590" i="18"/>
  <c r="BH590" i="18"/>
  <c r="BF590" i="18"/>
  <c r="BL589" i="18"/>
  <c r="BF589" i="18"/>
  <c r="BD589" i="18"/>
  <c r="BK589" i="18"/>
  <c r="BI589" i="18"/>
  <c r="BH589" i="18"/>
  <c r="BI588" i="18"/>
  <c r="BK588" i="18"/>
  <c r="BJ588" i="18"/>
  <c r="BL587" i="18"/>
  <c r="BK587" i="18"/>
  <c r="BH587" i="18"/>
  <c r="BD587" i="18"/>
  <c r="BI587" i="18"/>
  <c r="BG587" i="18"/>
  <c r="BF587" i="18"/>
  <c r="BK586" i="18"/>
  <c r="BJ586" i="18"/>
  <c r="BI586" i="18"/>
  <c r="BG585" i="18"/>
  <c r="BD585" i="18"/>
  <c r="BK585" i="18"/>
  <c r="BI585" i="18"/>
  <c r="BH585" i="18"/>
  <c r="BK584" i="18"/>
  <c r="BJ584" i="18"/>
  <c r="BI584" i="18"/>
  <c r="BH584" i="18"/>
  <c r="BL583" i="18"/>
  <c r="BI583" i="18"/>
  <c r="BF583" i="18"/>
  <c r="BD583" i="18"/>
  <c r="BH583" i="18"/>
  <c r="BG583" i="18"/>
  <c r="BI582" i="18"/>
  <c r="BK582" i="18"/>
  <c r="BJ582" i="18"/>
  <c r="BH581" i="18"/>
  <c r="BF581" i="18"/>
  <c r="BD581" i="18"/>
  <c r="BI581" i="18"/>
  <c r="BG581" i="18"/>
  <c r="BI578" i="18"/>
  <c r="BH578" i="18"/>
  <c r="BD578" i="18"/>
  <c r="BL578" i="18"/>
  <c r="BF578" i="18"/>
  <c r="BK577" i="18"/>
  <c r="BH577" i="18"/>
  <c r="BF577" i="18"/>
  <c r="BJ577" i="18"/>
  <c r="BI576" i="18"/>
  <c r="BF576" i="18"/>
  <c r="BD576" i="18"/>
  <c r="BH576" i="18"/>
  <c r="BG576" i="18"/>
  <c r="BL576" i="18"/>
  <c r="BJ575" i="18"/>
  <c r="BI575" i="18"/>
  <c r="BH575" i="18"/>
  <c r="BF575" i="18"/>
  <c r="BK575" i="18"/>
  <c r="BH574" i="18"/>
  <c r="BF574" i="18"/>
  <c r="BD574" i="18"/>
  <c r="BK574" i="18"/>
  <c r="BI574" i="18"/>
  <c r="BL574" i="18"/>
  <c r="BJ573" i="18"/>
  <c r="BH573" i="18"/>
  <c r="BF573" i="18"/>
  <c r="BI573" i="18"/>
  <c r="BI572" i="18"/>
  <c r="BD572" i="18"/>
  <c r="BH572" i="18"/>
  <c r="BG572" i="18"/>
  <c r="BL572" i="18"/>
  <c r="BI571" i="18"/>
  <c r="BK571" i="18"/>
  <c r="BJ571" i="18"/>
  <c r="BH571" i="18"/>
  <c r="BH570" i="18"/>
  <c r="BG570" i="18"/>
  <c r="BF570" i="18"/>
  <c r="BD570" i="18"/>
  <c r="BI570" i="18"/>
  <c r="BL570" i="18"/>
  <c r="BJ569" i="18"/>
  <c r="BI569" i="18"/>
  <c r="BH569" i="18"/>
  <c r="BF569" i="18"/>
  <c r="BL568" i="18"/>
  <c r="BH568" i="18"/>
  <c r="BG568" i="18"/>
  <c r="BD568" i="18"/>
  <c r="BK568" i="18"/>
  <c r="BI568" i="18"/>
  <c r="BF568" i="18"/>
  <c r="BJ567" i="18"/>
  <c r="BI567" i="18"/>
  <c r="BH567" i="18"/>
  <c r="BG567" i="18"/>
  <c r="BF567" i="18"/>
  <c r="BF566" i="18"/>
  <c r="BD566" i="18"/>
  <c r="BI566" i="18"/>
  <c r="BH566" i="18"/>
  <c r="BG566" i="18"/>
  <c r="BL566" i="18"/>
  <c r="BJ565" i="18"/>
  <c r="BF565" i="18"/>
  <c r="BH565" i="18"/>
  <c r="BG565" i="18"/>
  <c r="BK564" i="18"/>
  <c r="BI564" i="18"/>
  <c r="BD564" i="18"/>
  <c r="BH564" i="18"/>
  <c r="BG564" i="18"/>
  <c r="BF564" i="18"/>
  <c r="BJ563" i="18"/>
  <c r="BH563" i="18"/>
  <c r="BI562" i="18"/>
  <c r="BG562" i="18"/>
  <c r="BD562" i="18"/>
  <c r="BK562" i="18"/>
  <c r="BH562" i="18"/>
  <c r="BF562" i="18"/>
  <c r="BJ561" i="18"/>
  <c r="BK561" i="18"/>
  <c r="BH561" i="18"/>
  <c r="BF561" i="18"/>
  <c r="BL560" i="18"/>
  <c r="BI560" i="18"/>
  <c r="BH560" i="18"/>
  <c r="BF560" i="18"/>
  <c r="BD560" i="18"/>
  <c r="BG560" i="18"/>
  <c r="BJ559" i="18"/>
  <c r="BH559" i="18"/>
  <c r="BI559" i="18"/>
  <c r="BF559" i="18"/>
  <c r="BK558" i="18"/>
  <c r="BF558" i="18"/>
  <c r="BD558" i="18"/>
  <c r="BI558" i="18"/>
  <c r="BH558" i="18"/>
  <c r="BL558" i="18"/>
  <c r="BF557" i="18"/>
  <c r="BJ557" i="18"/>
  <c r="BI557" i="18"/>
  <c r="BH557" i="18"/>
  <c r="BI556" i="18"/>
  <c r="BD556" i="18"/>
  <c r="BH556" i="18"/>
  <c r="BL556" i="18"/>
  <c r="BG555" i="18"/>
  <c r="BD555" i="18"/>
  <c r="BK555" i="18"/>
  <c r="BJ555" i="18"/>
  <c r="BH555" i="18"/>
  <c r="BF555" i="18"/>
  <c r="BL554" i="18"/>
  <c r="BI554" i="18"/>
  <c r="BD554" i="18"/>
  <c r="BH554" i="18"/>
  <c r="BG554" i="18"/>
  <c r="BF554" i="18"/>
  <c r="BI551" i="18"/>
  <c r="BK551" i="18"/>
  <c r="BJ551" i="18"/>
  <c r="BH551" i="18"/>
  <c r="BG551" i="18"/>
  <c r="BK550" i="18"/>
  <c r="BH550" i="18"/>
  <c r="BJ550" i="18"/>
  <c r="BF550" i="18"/>
  <c r="BL549" i="18"/>
  <c r="BG549" i="18"/>
  <c r="BF549" i="18"/>
  <c r="BI549" i="18"/>
  <c r="BH549" i="18"/>
  <c r="BJ548" i="18"/>
  <c r="BG548" i="18"/>
  <c r="BK548" i="18"/>
  <c r="BH548" i="18"/>
  <c r="BJ547" i="18"/>
  <c r="BI547" i="18"/>
  <c r="BD547" i="18"/>
  <c r="BK547" i="18"/>
  <c r="BH547" i="18"/>
  <c r="BG547" i="18"/>
  <c r="BL547" i="18"/>
  <c r="BF547" i="18"/>
  <c r="BK546" i="18"/>
  <c r="BH546" i="18"/>
  <c r="BD546" i="18"/>
  <c r="BF546" i="18"/>
  <c r="BH545" i="18"/>
  <c r="BG545" i="18"/>
  <c r="BI545" i="18"/>
  <c r="BF545" i="18"/>
  <c r="BK544" i="18"/>
  <c r="BF544" i="18"/>
  <c r="BH544" i="18"/>
  <c r="BI543" i="18"/>
  <c r="BK543" i="18"/>
  <c r="BJ543" i="18"/>
  <c r="BH543" i="18"/>
  <c r="BG543" i="18"/>
  <c r="BK542" i="18"/>
  <c r="BI542" i="18"/>
  <c r="BH542" i="18"/>
  <c r="BG542" i="18"/>
  <c r="BF542" i="18"/>
  <c r="BK541" i="18"/>
  <c r="BG541" i="18"/>
  <c r="BI541" i="18"/>
  <c r="BH541" i="18"/>
  <c r="BF540" i="18"/>
  <c r="BD540" i="18"/>
  <c r="BK540" i="18"/>
  <c r="BH540" i="18"/>
  <c r="BI539" i="18"/>
  <c r="BH539" i="18"/>
  <c r="BG539" i="18"/>
  <c r="BF539" i="18"/>
  <c r="BK538" i="18"/>
  <c r="BH538" i="18"/>
  <c r="BL538" i="18"/>
  <c r="BF538" i="18"/>
  <c r="BK537" i="18"/>
  <c r="BH537" i="18"/>
  <c r="BG537" i="18"/>
  <c r="BD537" i="18"/>
  <c r="BI537" i="18"/>
  <c r="BF537" i="18"/>
  <c r="BK536" i="18"/>
  <c r="BD536" i="18"/>
  <c r="BH536" i="18"/>
  <c r="BG536" i="18"/>
  <c r="BI535" i="18"/>
  <c r="BH535" i="18"/>
  <c r="BF535" i="18"/>
  <c r="BD535" i="18"/>
  <c r="BK535" i="18"/>
  <c r="BG535" i="18"/>
  <c r="BL535" i="18"/>
  <c r="BG533" i="18"/>
  <c r="BH533" i="18"/>
  <c r="BI531" i="18"/>
  <c r="BH531" i="18"/>
  <c r="BG531" i="18"/>
  <c r="BH527" i="18"/>
  <c r="BG527" i="18"/>
  <c r="BI527" i="18"/>
  <c r="BI524" i="18"/>
  <c r="BG524" i="18"/>
  <c r="BK524" i="18"/>
  <c r="BH524" i="18"/>
  <c r="BF524" i="18"/>
  <c r="BL523" i="18"/>
  <c r="BG523" i="18"/>
  <c r="BK523" i="18"/>
  <c r="BI523" i="18"/>
  <c r="BH523" i="18"/>
  <c r="BI522" i="18"/>
  <c r="BH522" i="18"/>
  <c r="BD522" i="18"/>
  <c r="BK522" i="18"/>
  <c r="BG522" i="18"/>
  <c r="BF522" i="18"/>
  <c r="BK521" i="18"/>
  <c r="BG521" i="18"/>
  <c r="BF521" i="18"/>
  <c r="BK520" i="18"/>
  <c r="BH520" i="18"/>
  <c r="BF520" i="18"/>
  <c r="BJ520" i="18"/>
  <c r="BI520" i="18"/>
  <c r="BG520" i="18"/>
  <c r="BL520" i="18"/>
  <c r="BG519" i="18"/>
  <c r="BF519" i="18"/>
  <c r="BD519" i="18"/>
  <c r="BK519" i="18"/>
  <c r="BK518" i="18"/>
  <c r="BI518" i="18"/>
  <c r="BD518" i="18"/>
  <c r="BH518" i="18"/>
  <c r="BG518" i="18"/>
  <c r="BH517" i="18"/>
  <c r="BD517" i="18"/>
  <c r="BK517" i="18"/>
  <c r="BG517" i="18"/>
  <c r="BL517" i="18"/>
  <c r="BH516" i="18"/>
  <c r="BG516" i="18"/>
  <c r="BF516" i="18"/>
  <c r="BD516" i="18"/>
  <c r="BK516" i="18"/>
  <c r="BI516" i="18"/>
  <c r="BJ515" i="18"/>
  <c r="BG515" i="18"/>
  <c r="BK515" i="18"/>
  <c r="BF515" i="18"/>
  <c r="BH514" i="18"/>
  <c r="BF514" i="18"/>
  <c r="BD514" i="18"/>
  <c r="BK514" i="18"/>
  <c r="BI514" i="18"/>
  <c r="BG514" i="18"/>
  <c r="BJ513" i="18"/>
  <c r="BH513" i="18"/>
  <c r="BK513" i="18"/>
  <c r="BG513" i="18"/>
  <c r="BK512" i="18"/>
  <c r="BF512" i="18"/>
  <c r="BJ512" i="18"/>
  <c r="BI512" i="18"/>
  <c r="BH512" i="18"/>
  <c r="BG512" i="18"/>
  <c r="BL512" i="18"/>
  <c r="BK511" i="18"/>
  <c r="BI511" i="18"/>
  <c r="BG511" i="18"/>
  <c r="BJ511" i="18"/>
  <c r="BL510" i="18"/>
  <c r="BI510" i="18"/>
  <c r="BH510" i="18"/>
  <c r="BD510" i="18"/>
  <c r="BK510" i="18"/>
  <c r="BJ510" i="18"/>
  <c r="BG510" i="18"/>
  <c r="BF510" i="18"/>
  <c r="BK509" i="18"/>
  <c r="BG509" i="18"/>
  <c r="BJ509" i="18"/>
  <c r="BK508" i="18"/>
  <c r="BG508" i="18"/>
  <c r="BJ508" i="18"/>
  <c r="BI508" i="18"/>
  <c r="BH508" i="18"/>
  <c r="BF508" i="18"/>
  <c r="BK507" i="18"/>
  <c r="BG507" i="18"/>
  <c r="BI506" i="18"/>
  <c r="BG506" i="18"/>
  <c r="BF506" i="18"/>
  <c r="BD506" i="18"/>
  <c r="BK506" i="18"/>
  <c r="BJ506" i="18"/>
  <c r="BH506" i="18"/>
  <c r="BL506" i="18"/>
  <c r="BK505" i="18"/>
  <c r="BG505" i="18"/>
  <c r="BJ505" i="18"/>
  <c r="BK504" i="18"/>
  <c r="BJ504" i="18"/>
  <c r="BG504" i="18"/>
  <c r="BD504" i="18"/>
  <c r="BI504" i="18"/>
  <c r="BH504" i="18"/>
  <c r="BI503" i="18"/>
  <c r="BF503" i="18"/>
  <c r="BD503" i="18"/>
  <c r="BK503" i="18"/>
  <c r="BG503" i="18"/>
  <c r="BK502" i="18"/>
  <c r="BH502" i="18"/>
  <c r="BJ502" i="18"/>
  <c r="BI502" i="18"/>
  <c r="BG502" i="18"/>
  <c r="BF502" i="18"/>
  <c r="BK501" i="18"/>
  <c r="BG501" i="18"/>
  <c r="BD501" i="18"/>
  <c r="BJ501" i="18"/>
  <c r="BK500" i="18"/>
  <c r="BH500" i="18"/>
  <c r="BF500" i="18"/>
  <c r="BI500" i="18"/>
  <c r="BG500" i="18"/>
  <c r="BL500" i="18"/>
  <c r="BK497" i="18"/>
  <c r="BH497" i="18"/>
  <c r="BI497" i="18"/>
  <c r="BG497" i="18"/>
  <c r="BF497" i="18"/>
  <c r="BL496" i="18"/>
  <c r="BK496" i="18"/>
  <c r="BJ496" i="18"/>
  <c r="BF496" i="18"/>
  <c r="BH496" i="18"/>
  <c r="BG496" i="18"/>
  <c r="BK495" i="18"/>
  <c r="BJ495" i="18"/>
  <c r="BI495" i="18"/>
  <c r="BH495" i="18"/>
  <c r="BG495" i="18"/>
  <c r="BK494" i="18"/>
  <c r="BJ494" i="18"/>
  <c r="BI494" i="18"/>
  <c r="BF494" i="18"/>
  <c r="BH494" i="18"/>
  <c r="BG494" i="18"/>
  <c r="BL493" i="18"/>
  <c r="BK493" i="18"/>
  <c r="BG493" i="18"/>
  <c r="BF493" i="18"/>
  <c r="BJ493" i="18"/>
  <c r="BI493" i="18"/>
  <c r="BH493" i="18"/>
  <c r="BK492" i="18"/>
  <c r="BH492" i="18"/>
  <c r="BG492" i="18"/>
  <c r="BF492" i="18"/>
  <c r="BD492" i="18"/>
  <c r="BK491" i="18"/>
  <c r="BJ491" i="18"/>
  <c r="BG491" i="18"/>
  <c r="BI491" i="18"/>
  <c r="BH491" i="18"/>
  <c r="BF491" i="18"/>
  <c r="BF490" i="18"/>
  <c r="BD490" i="18"/>
  <c r="BK490" i="18"/>
  <c r="BH490" i="18"/>
  <c r="BH489" i="18"/>
  <c r="BG489" i="18"/>
  <c r="BI489" i="18"/>
  <c r="BF489" i="18"/>
  <c r="BK488" i="18"/>
  <c r="BJ488" i="18"/>
  <c r="BH488" i="18"/>
  <c r="BG488" i="18"/>
  <c r="BI487" i="18"/>
  <c r="BH487" i="18"/>
  <c r="BD487" i="18"/>
  <c r="BG487" i="18"/>
  <c r="BI486" i="18"/>
  <c r="BK486" i="18"/>
  <c r="BH486" i="18"/>
  <c r="BK485" i="18"/>
  <c r="BH485" i="18"/>
  <c r="BG485" i="18"/>
  <c r="BD485" i="18"/>
  <c r="BJ485" i="18"/>
  <c r="BI485" i="18"/>
  <c r="BK484" i="18"/>
  <c r="BJ484" i="18"/>
  <c r="BH484" i="18"/>
  <c r="BJ483" i="18"/>
  <c r="BI483" i="18"/>
  <c r="BH483" i="18"/>
  <c r="BG483" i="18"/>
  <c r="BK482" i="18"/>
  <c r="BH482" i="18"/>
  <c r="BH481" i="18"/>
  <c r="BI481" i="18"/>
  <c r="BG481" i="18"/>
  <c r="BK480" i="18"/>
  <c r="BH480" i="18"/>
  <c r="BF480" i="18"/>
  <c r="BJ480" i="18"/>
  <c r="BG480" i="18"/>
  <c r="BH479" i="18"/>
  <c r="BF479" i="18"/>
  <c r="BD479" i="18"/>
  <c r="BI479" i="18"/>
  <c r="BG479" i="18"/>
  <c r="BK478" i="18"/>
  <c r="BJ478" i="18"/>
  <c r="BH478" i="18"/>
  <c r="BF478" i="18"/>
  <c r="BG477" i="18"/>
  <c r="BD477" i="18"/>
  <c r="BI477" i="18"/>
  <c r="BH477" i="18"/>
  <c r="BL477" i="18"/>
  <c r="BF477" i="18"/>
  <c r="BJ476" i="18"/>
  <c r="BH476" i="18"/>
  <c r="BF476" i="18"/>
  <c r="BK476" i="18"/>
  <c r="BG476" i="18"/>
  <c r="BH475" i="18"/>
  <c r="BG475" i="18"/>
  <c r="BK475" i="18"/>
  <c r="BI475" i="18"/>
  <c r="BF475" i="18"/>
  <c r="BG474" i="18"/>
  <c r="BK474" i="18"/>
  <c r="BJ474" i="18"/>
  <c r="BH474" i="18"/>
  <c r="BL473" i="18"/>
  <c r="BJ473" i="18"/>
  <c r="BH473" i="18"/>
  <c r="BD473" i="18"/>
  <c r="BI473" i="18"/>
  <c r="BG473" i="18"/>
  <c r="BF473" i="18"/>
  <c r="BI470" i="18"/>
  <c r="BG470" i="18"/>
  <c r="BD470" i="18"/>
  <c r="BK470" i="18"/>
  <c r="BH470" i="18"/>
  <c r="BF470" i="18"/>
  <c r="BK469" i="18"/>
  <c r="BI469" i="18"/>
  <c r="BF469" i="18"/>
  <c r="BJ469" i="18"/>
  <c r="BH469" i="18"/>
  <c r="BG468" i="18"/>
  <c r="BK468" i="18"/>
  <c r="BI468" i="18"/>
  <c r="BH468" i="18"/>
  <c r="BL468" i="18"/>
  <c r="BK467" i="18"/>
  <c r="BJ467" i="18"/>
  <c r="BH467" i="18"/>
  <c r="BI466" i="18"/>
  <c r="BH466" i="18"/>
  <c r="BG466" i="18"/>
  <c r="BL466" i="18"/>
  <c r="BF466" i="18"/>
  <c r="BK465" i="18"/>
  <c r="BD465" i="18"/>
  <c r="BH465" i="18"/>
  <c r="BF465" i="18"/>
  <c r="BK464" i="18"/>
  <c r="BJ464" i="18"/>
  <c r="BH464" i="18"/>
  <c r="BF464" i="18"/>
  <c r="BD464" i="18"/>
  <c r="BI464" i="18"/>
  <c r="BG464" i="18"/>
  <c r="BL464" i="18"/>
  <c r="BK463" i="18"/>
  <c r="BF463" i="18"/>
  <c r="BJ463" i="18"/>
  <c r="BH463" i="18"/>
  <c r="BK462" i="18"/>
  <c r="BH462" i="18"/>
  <c r="BF462" i="18"/>
  <c r="BD462" i="18"/>
  <c r="BI462" i="18"/>
  <c r="BG462" i="18"/>
  <c r="BG461" i="18"/>
  <c r="BD461" i="18"/>
  <c r="BK461" i="18"/>
  <c r="BH461" i="18"/>
  <c r="BI460" i="18"/>
  <c r="BH460" i="18"/>
  <c r="BF460" i="18"/>
  <c r="BG460" i="18"/>
  <c r="BL460" i="18"/>
  <c r="BK459" i="18"/>
  <c r="BJ459" i="18"/>
  <c r="BH459" i="18"/>
  <c r="BL459" i="18"/>
  <c r="BF459" i="18"/>
  <c r="BL458" i="18"/>
  <c r="BH458" i="18"/>
  <c r="BG458" i="18"/>
  <c r="BF458" i="18"/>
  <c r="BI458" i="18"/>
  <c r="BK457" i="18"/>
  <c r="BH457" i="18"/>
  <c r="BG457" i="18"/>
  <c r="BF457" i="18"/>
  <c r="BL456" i="18"/>
  <c r="BK456" i="18"/>
  <c r="BI456" i="18"/>
  <c r="BH456" i="18"/>
  <c r="BG456" i="18"/>
  <c r="BF456" i="18"/>
  <c r="BK455" i="18"/>
  <c r="BH455" i="18"/>
  <c r="BJ455" i="18"/>
  <c r="BF455" i="18"/>
  <c r="BK454" i="18"/>
  <c r="BJ454" i="18"/>
  <c r="BI454" i="18"/>
  <c r="BH454" i="18"/>
  <c r="BG454" i="18"/>
  <c r="BF453" i="18"/>
  <c r="BK453" i="18"/>
  <c r="BJ453" i="18"/>
  <c r="BI453" i="18"/>
  <c r="BH453" i="18"/>
  <c r="BG453" i="18"/>
  <c r="BL453" i="18"/>
  <c r="BI452" i="18"/>
  <c r="BH452" i="18"/>
  <c r="BF452" i="18"/>
  <c r="BD452" i="18"/>
  <c r="BG452" i="18"/>
  <c r="BK451" i="18"/>
  <c r="BI451" i="18"/>
  <c r="BH451" i="18"/>
  <c r="BG451" i="18"/>
  <c r="BF451" i="18"/>
  <c r="BL450" i="18"/>
  <c r="BG450" i="18"/>
  <c r="BF450" i="18"/>
  <c r="BK450" i="18"/>
  <c r="BI450" i="18"/>
  <c r="BH450" i="18"/>
  <c r="BJ449" i="18"/>
  <c r="BD449" i="18"/>
  <c r="BK449" i="18"/>
  <c r="BH449" i="18"/>
  <c r="BF449" i="18"/>
  <c r="BJ448" i="18"/>
  <c r="BI448" i="18"/>
  <c r="BH448" i="18"/>
  <c r="BF448" i="18"/>
  <c r="BD448" i="18"/>
  <c r="BK448" i="18"/>
  <c r="BG448" i="18"/>
  <c r="BL448" i="18"/>
  <c r="BK447" i="18"/>
  <c r="BH447" i="18"/>
  <c r="BF447" i="18"/>
  <c r="BJ447" i="18"/>
  <c r="BI446" i="18"/>
  <c r="BD446" i="18"/>
  <c r="BK446" i="18"/>
  <c r="BH446" i="18"/>
  <c r="BG446" i="18"/>
  <c r="BI443" i="18"/>
  <c r="BH443" i="18"/>
  <c r="BD443" i="18"/>
  <c r="BK443" i="18"/>
  <c r="BL443" i="18"/>
  <c r="BF443" i="18"/>
  <c r="BI442" i="18"/>
  <c r="BK442" i="18"/>
  <c r="BJ442" i="18"/>
  <c r="BK441" i="18"/>
  <c r="BI441" i="18"/>
  <c r="BH441" i="18"/>
  <c r="BD441" i="18"/>
  <c r="BF441" i="18"/>
  <c r="BK440" i="18"/>
  <c r="BJ440" i="18"/>
  <c r="BL439" i="18"/>
  <c r="BI439" i="18"/>
  <c r="BF439" i="18"/>
  <c r="BD439" i="18"/>
  <c r="BK439" i="18"/>
  <c r="BH439" i="18"/>
  <c r="BK438" i="18"/>
  <c r="BJ438" i="18"/>
  <c r="BG437" i="18"/>
  <c r="BD437" i="18"/>
  <c r="BI437" i="18"/>
  <c r="BH437" i="18"/>
  <c r="BJ436" i="18"/>
  <c r="BF436" i="18"/>
  <c r="BD436" i="18"/>
  <c r="BK435" i="18"/>
  <c r="BJ435" i="18"/>
  <c r="BI435" i="18"/>
  <c r="BD435" i="18"/>
  <c r="BH435" i="18"/>
  <c r="BG434" i="18"/>
  <c r="BD434" i="18"/>
  <c r="BJ434" i="18"/>
  <c r="BI434" i="18"/>
  <c r="BH433" i="18"/>
  <c r="BG433" i="18"/>
  <c r="BF433" i="18"/>
  <c r="BD433" i="18"/>
  <c r="BI433" i="18"/>
  <c r="BL433" i="18"/>
  <c r="BK432" i="18"/>
  <c r="BJ432" i="18"/>
  <c r="BI432" i="18"/>
  <c r="BH432" i="18"/>
  <c r="BG432" i="18"/>
  <c r="BH431" i="18"/>
  <c r="BF431" i="18"/>
  <c r="BD431" i="18"/>
  <c r="BK431" i="18"/>
  <c r="BI431" i="18"/>
  <c r="BL431" i="18"/>
  <c r="BJ430" i="18"/>
  <c r="BH430" i="18"/>
  <c r="BK430" i="18"/>
  <c r="BF430" i="18"/>
  <c r="BH429" i="18"/>
  <c r="BF429" i="18"/>
  <c r="BD429" i="18"/>
  <c r="BI429" i="18"/>
  <c r="BG429" i="18"/>
  <c r="BL429" i="18"/>
  <c r="BJ428" i="18"/>
  <c r="BH428" i="18"/>
  <c r="BL427" i="18"/>
  <c r="BI427" i="18"/>
  <c r="BD427" i="18"/>
  <c r="BK427" i="18"/>
  <c r="BH427" i="18"/>
  <c r="BF427" i="18"/>
  <c r="BI426" i="18"/>
  <c r="BD426" i="18"/>
  <c r="BJ426" i="18"/>
  <c r="BI425" i="18"/>
  <c r="BG425" i="18"/>
  <c r="BD425" i="18"/>
  <c r="BH425" i="18"/>
  <c r="BJ424" i="18"/>
  <c r="BI424" i="18"/>
  <c r="BH424" i="18"/>
  <c r="BG424" i="18"/>
  <c r="BF424" i="18"/>
  <c r="BI423" i="18"/>
  <c r="BH423" i="18"/>
  <c r="BG423" i="18"/>
  <c r="BD423" i="18"/>
  <c r="BF423" i="18"/>
  <c r="BK422" i="18"/>
  <c r="BJ422" i="18"/>
  <c r="BL421" i="18"/>
  <c r="BK421" i="18"/>
  <c r="BF421" i="18"/>
  <c r="BD421" i="18"/>
  <c r="BI421" i="18"/>
  <c r="BH421" i="18"/>
  <c r="BG421" i="18"/>
  <c r="BJ420" i="18"/>
  <c r="BK420" i="18"/>
  <c r="BI420" i="18"/>
  <c r="BL419" i="18"/>
  <c r="BH419" i="18"/>
  <c r="BF419" i="18"/>
  <c r="BD419" i="18"/>
  <c r="BI419" i="18"/>
  <c r="BG419" i="18"/>
  <c r="BI416" i="18"/>
  <c r="BD416" i="18"/>
  <c r="BK416" i="18"/>
  <c r="BG416" i="18"/>
  <c r="BJ415" i="18"/>
  <c r="BI415" i="18"/>
  <c r="BF415" i="18"/>
  <c r="BK415" i="18"/>
  <c r="BH415" i="18"/>
  <c r="BL414" i="18"/>
  <c r="BI414" i="18"/>
  <c r="BH414" i="18"/>
  <c r="BD414" i="18"/>
  <c r="BG414" i="18"/>
  <c r="BJ413" i="18"/>
  <c r="BH413" i="18"/>
  <c r="BG413" i="18"/>
  <c r="BD413" i="18"/>
  <c r="BK413" i="18"/>
  <c r="BI413" i="18"/>
  <c r="BF413" i="18"/>
  <c r="BD412" i="18"/>
  <c r="BI412" i="18"/>
  <c r="BG412" i="18"/>
  <c r="BL412" i="18"/>
  <c r="BG411" i="18"/>
  <c r="BF411" i="18"/>
  <c r="BK411" i="18"/>
  <c r="BJ411" i="18"/>
  <c r="BH411" i="18"/>
  <c r="BI410" i="18"/>
  <c r="BD410" i="18"/>
  <c r="BG410" i="18"/>
  <c r="BK409" i="18"/>
  <c r="BJ409" i="18"/>
  <c r="BH409" i="18"/>
  <c r="BG409" i="18"/>
  <c r="BI409" i="18"/>
  <c r="BF409" i="18"/>
  <c r="BG408" i="18"/>
  <c r="BD408" i="18"/>
  <c r="BK408" i="18"/>
  <c r="BI408" i="18"/>
  <c r="BH407" i="18"/>
  <c r="BK407" i="18"/>
  <c r="BJ407" i="18"/>
  <c r="BG407" i="18"/>
  <c r="BF407" i="18"/>
  <c r="BI406" i="18"/>
  <c r="BD406" i="18"/>
  <c r="BK406" i="18"/>
  <c r="BJ406" i="18"/>
  <c r="BG406" i="18"/>
  <c r="BK405" i="18"/>
  <c r="BG405" i="18"/>
  <c r="BF405" i="18"/>
  <c r="BJ405" i="18"/>
  <c r="BH405" i="18"/>
  <c r="BD404" i="18"/>
  <c r="BI404" i="18"/>
  <c r="BH404" i="18"/>
  <c r="BG404" i="18"/>
  <c r="BJ403" i="18"/>
  <c r="BF403" i="18"/>
  <c r="BK403" i="18"/>
  <c r="BH403" i="18"/>
  <c r="BK402" i="18"/>
  <c r="BI402" i="18"/>
  <c r="BH402" i="18"/>
  <c r="BG402" i="18"/>
  <c r="BD402" i="18"/>
  <c r="BF402" i="18"/>
  <c r="BK401" i="18"/>
  <c r="BJ401" i="18"/>
  <c r="BG401" i="18"/>
  <c r="BH401" i="18"/>
  <c r="BK400" i="18"/>
  <c r="BH400" i="18"/>
  <c r="BD400" i="18"/>
  <c r="BI400" i="18"/>
  <c r="BG400" i="18"/>
  <c r="BK399" i="18"/>
  <c r="BJ399" i="18"/>
  <c r="BH399" i="18"/>
  <c r="BF399" i="18"/>
  <c r="BH398" i="18"/>
  <c r="BG398" i="18"/>
  <c r="BD398" i="18"/>
  <c r="BI398" i="18"/>
  <c r="BL398" i="18"/>
  <c r="BF398" i="18"/>
  <c r="BJ397" i="18"/>
  <c r="BF397" i="18"/>
  <c r="BK397" i="18"/>
  <c r="BH397" i="18"/>
  <c r="BI396" i="18"/>
  <c r="BD396" i="18"/>
  <c r="BK396" i="18"/>
  <c r="BG396" i="18"/>
  <c r="BH395" i="18"/>
  <c r="BF395" i="18"/>
  <c r="BK395" i="18"/>
  <c r="BJ395" i="18"/>
  <c r="BG395" i="18"/>
  <c r="BH394" i="18"/>
  <c r="BD394" i="18"/>
  <c r="BI394" i="18"/>
  <c r="BG394" i="18"/>
  <c r="BL394" i="18"/>
  <c r="BK393" i="18"/>
  <c r="BF393" i="18"/>
  <c r="BJ393" i="18"/>
  <c r="BH393" i="18"/>
  <c r="BL392" i="18"/>
  <c r="BG392" i="18"/>
  <c r="BD392" i="18"/>
  <c r="BI392" i="18"/>
  <c r="BL389" i="18"/>
  <c r="BI389" i="18"/>
  <c r="BH389" i="18"/>
  <c r="BG389" i="18"/>
  <c r="BF389" i="18"/>
  <c r="BK388" i="18"/>
  <c r="BJ388" i="18"/>
  <c r="BL387" i="18"/>
  <c r="BK387" i="18"/>
  <c r="BJ387" i="18"/>
  <c r="BF387" i="18"/>
  <c r="BI387" i="18"/>
  <c r="BH387" i="18"/>
  <c r="BG387" i="18"/>
  <c r="BK386" i="18"/>
  <c r="BL385" i="18"/>
  <c r="BH385" i="18"/>
  <c r="BG385" i="18"/>
  <c r="BD385" i="18"/>
  <c r="BI385" i="18"/>
  <c r="BF385" i="18"/>
  <c r="BK384" i="18"/>
  <c r="BJ384" i="18"/>
  <c r="BH384" i="18"/>
  <c r="BG383" i="18"/>
  <c r="BF383" i="18"/>
  <c r="BI383" i="18"/>
  <c r="BH383" i="18"/>
  <c r="BL383" i="18"/>
  <c r="BK382" i="18"/>
  <c r="BJ382" i="18"/>
  <c r="BF382" i="18"/>
  <c r="BG381" i="18"/>
  <c r="BI381" i="18"/>
  <c r="BH381" i="18"/>
  <c r="BL381" i="18"/>
  <c r="BF381" i="18"/>
  <c r="BK380" i="18"/>
  <c r="BH379" i="18"/>
  <c r="BD379" i="18"/>
  <c r="BI379" i="18"/>
  <c r="BG379" i="18"/>
  <c r="BF379" i="18"/>
  <c r="BK378" i="18"/>
  <c r="BH378" i="18"/>
  <c r="BD378" i="18"/>
  <c r="BH377" i="18"/>
  <c r="BG377" i="18"/>
  <c r="BF377" i="18"/>
  <c r="BI377" i="18"/>
  <c r="BL377" i="18"/>
  <c r="BI376" i="18"/>
  <c r="BH376" i="18"/>
  <c r="BD376" i="18"/>
  <c r="BK376" i="18"/>
  <c r="BI375" i="18"/>
  <c r="BG375" i="18"/>
  <c r="BD375" i="18"/>
  <c r="BH375" i="18"/>
  <c r="BL375" i="18"/>
  <c r="BJ374" i="18"/>
  <c r="BG374" i="18"/>
  <c r="BK374" i="18"/>
  <c r="BK373" i="18"/>
  <c r="BJ373" i="18"/>
  <c r="BI373" i="18"/>
  <c r="BF373" i="18"/>
  <c r="BD373" i="18"/>
  <c r="BH373" i="18"/>
  <c r="BG373" i="18"/>
  <c r="BL373" i="18"/>
  <c r="BK372" i="18"/>
  <c r="BJ372" i="18"/>
  <c r="BH372" i="18"/>
  <c r="BG372" i="18"/>
  <c r="BL372" i="18"/>
  <c r="BI371" i="18"/>
  <c r="BH371" i="18"/>
  <c r="BG371" i="18"/>
  <c r="BD371" i="18"/>
  <c r="BJ371" i="18"/>
  <c r="BF371" i="18"/>
  <c r="BK370" i="18"/>
  <c r="BF370" i="18"/>
  <c r="BJ370" i="18"/>
  <c r="BF369" i="18"/>
  <c r="BD369" i="18"/>
  <c r="BI369" i="18"/>
  <c r="BH369" i="18"/>
  <c r="BG369" i="18"/>
  <c r="BK368" i="18"/>
  <c r="BJ368" i="18"/>
  <c r="BL367" i="18"/>
  <c r="BK367" i="18"/>
  <c r="BH367" i="18"/>
  <c r="BF367" i="18"/>
  <c r="BI367" i="18"/>
  <c r="BG367" i="18"/>
  <c r="BK366" i="18"/>
  <c r="BG366" i="18"/>
  <c r="BL365" i="18"/>
  <c r="BF365" i="18"/>
  <c r="BD365" i="18"/>
  <c r="BI365" i="18"/>
  <c r="BH365" i="18"/>
  <c r="BG365" i="18"/>
  <c r="BH362" i="18"/>
  <c r="BD362" i="18"/>
  <c r="BI362" i="18"/>
  <c r="BG362" i="18"/>
  <c r="BL362" i="18"/>
  <c r="BF362" i="18"/>
  <c r="BK361" i="18"/>
  <c r="BI361" i="18"/>
  <c r="BH361" i="18"/>
  <c r="BG361" i="18"/>
  <c r="BL361" i="18"/>
  <c r="BI360" i="18"/>
  <c r="BG360" i="18"/>
  <c r="BF360" i="18"/>
  <c r="BD360" i="18"/>
  <c r="BJ360" i="18"/>
  <c r="BH360" i="18"/>
  <c r="BK359" i="18"/>
  <c r="BI359" i="18"/>
  <c r="BF359" i="18"/>
  <c r="BJ359" i="18"/>
  <c r="BH358" i="18"/>
  <c r="BF358" i="18"/>
  <c r="BD358" i="18"/>
  <c r="BK358" i="18"/>
  <c r="BJ358" i="18"/>
  <c r="BI358" i="18"/>
  <c r="BG358" i="18"/>
  <c r="BK357" i="18"/>
  <c r="BJ357" i="18"/>
  <c r="BI357" i="18"/>
  <c r="BH357" i="18"/>
  <c r="BL356" i="18"/>
  <c r="BI356" i="18"/>
  <c r="BH356" i="18"/>
  <c r="BG356" i="18"/>
  <c r="BF356" i="18"/>
  <c r="BK355" i="18"/>
  <c r="BJ355" i="18"/>
  <c r="BG355" i="18"/>
  <c r="BI354" i="18"/>
  <c r="BH354" i="18"/>
  <c r="BG354" i="18"/>
  <c r="BD354" i="18"/>
  <c r="BF354" i="18"/>
  <c r="BK353" i="18"/>
  <c r="BJ353" i="18"/>
  <c r="BF353" i="18"/>
  <c r="BI353" i="18"/>
  <c r="BH352" i="18"/>
  <c r="BG352" i="18"/>
  <c r="BD352" i="18"/>
  <c r="BK352" i="18"/>
  <c r="BI352" i="18"/>
  <c r="BK351" i="18"/>
  <c r="BJ351" i="18"/>
  <c r="BI351" i="18"/>
  <c r="BK350" i="18"/>
  <c r="BI350" i="18"/>
  <c r="BF350" i="18"/>
  <c r="BH350" i="18"/>
  <c r="BG350" i="18"/>
  <c r="BK349" i="18"/>
  <c r="BJ349" i="18"/>
  <c r="BH349" i="18"/>
  <c r="BL349" i="18"/>
  <c r="BI348" i="18"/>
  <c r="BD348" i="18"/>
  <c r="BH348" i="18"/>
  <c r="BG348" i="18"/>
  <c r="BK347" i="18"/>
  <c r="BJ347" i="18"/>
  <c r="BG347" i="18"/>
  <c r="BI346" i="18"/>
  <c r="BH346" i="18"/>
  <c r="BG346" i="18"/>
  <c r="BD346" i="18"/>
  <c r="BL346" i="18"/>
  <c r="BF346" i="18"/>
  <c r="BK345" i="18"/>
  <c r="BK344" i="18"/>
  <c r="BJ344" i="18"/>
  <c r="BH344" i="18"/>
  <c r="BF344" i="18"/>
  <c r="BD344" i="18"/>
  <c r="BI344" i="18"/>
  <c r="BG344" i="18"/>
  <c r="BL344" i="18"/>
  <c r="BK343" i="18"/>
  <c r="BJ343" i="18"/>
  <c r="BH343" i="18"/>
  <c r="BG343" i="18"/>
  <c r="BG342" i="18"/>
  <c r="BF342" i="18"/>
  <c r="BD342" i="18"/>
  <c r="BJ342" i="18"/>
  <c r="BI342" i="18"/>
  <c r="BH342" i="18"/>
  <c r="BI341" i="18"/>
  <c r="BH341" i="18"/>
  <c r="BK341" i="18"/>
  <c r="BJ341" i="18"/>
  <c r="BI340" i="18"/>
  <c r="BH340" i="18"/>
  <c r="BD340" i="18"/>
  <c r="BK340" i="18"/>
  <c r="BG340" i="18"/>
  <c r="BF340" i="18"/>
  <c r="BI339" i="18"/>
  <c r="BG339" i="18"/>
  <c r="BD339" i="18"/>
  <c r="BK339" i="18"/>
  <c r="BH338" i="18"/>
  <c r="BD338" i="18"/>
  <c r="BI338" i="18"/>
  <c r="BG338" i="18"/>
  <c r="BF338" i="18"/>
  <c r="BH335" i="18"/>
  <c r="BG335" i="18"/>
  <c r="BI335" i="18"/>
  <c r="BL335" i="18"/>
  <c r="BF335" i="18"/>
  <c r="BK334" i="18"/>
  <c r="BJ334" i="18"/>
  <c r="BH334" i="18"/>
  <c r="BL333" i="18"/>
  <c r="BK333" i="18"/>
  <c r="BF333" i="18"/>
  <c r="BD333" i="18"/>
  <c r="BI333" i="18"/>
  <c r="BH333" i="18"/>
  <c r="BG333" i="18"/>
  <c r="BG332" i="18"/>
  <c r="BK332" i="18"/>
  <c r="BH332" i="18"/>
  <c r="BF332" i="18"/>
  <c r="BI331" i="18"/>
  <c r="BH331" i="18"/>
  <c r="BD331" i="18"/>
  <c r="BJ331" i="18"/>
  <c r="BG331" i="18"/>
  <c r="BF331" i="18"/>
  <c r="BL330" i="18"/>
  <c r="BK330" i="18"/>
  <c r="BF330" i="18"/>
  <c r="BD330" i="18"/>
  <c r="BH330" i="18"/>
  <c r="BG330" i="18"/>
  <c r="BG329" i="18"/>
  <c r="BF329" i="18"/>
  <c r="BI329" i="18"/>
  <c r="BH329" i="18"/>
  <c r="BK328" i="18"/>
  <c r="BH328" i="18"/>
  <c r="BG328" i="18"/>
  <c r="BI327" i="18"/>
  <c r="BH327" i="18"/>
  <c r="BG327" i="18"/>
  <c r="BF327" i="18"/>
  <c r="BD327" i="18"/>
  <c r="BK327" i="18"/>
  <c r="BJ327" i="18"/>
  <c r="BJ326" i="18"/>
  <c r="BH326" i="18"/>
  <c r="BF326" i="18"/>
  <c r="BK326" i="18"/>
  <c r="BK325" i="18"/>
  <c r="BJ325" i="18"/>
  <c r="BG325" i="18"/>
  <c r="BI325" i="18"/>
  <c r="BH325" i="18"/>
  <c r="BF325" i="18"/>
  <c r="BJ324" i="18"/>
  <c r="BH324" i="18"/>
  <c r="BF324" i="18"/>
  <c r="BK324" i="18"/>
  <c r="BI324" i="18"/>
  <c r="BH323" i="18"/>
  <c r="BG323" i="18"/>
  <c r="BD323" i="18"/>
  <c r="BK323" i="18"/>
  <c r="BI323" i="18"/>
  <c r="BF323" i="18"/>
  <c r="BK322" i="18"/>
  <c r="BF322" i="18"/>
  <c r="BD322" i="18"/>
  <c r="BH322" i="18"/>
  <c r="BK321" i="18"/>
  <c r="BH321" i="18"/>
  <c r="BF321" i="18"/>
  <c r="BD321" i="18"/>
  <c r="BI321" i="18"/>
  <c r="BG321" i="18"/>
  <c r="BL321" i="18"/>
  <c r="BI320" i="18"/>
  <c r="BH320" i="18"/>
  <c r="BF320" i="18"/>
  <c r="BD320" i="18"/>
  <c r="BK320" i="18"/>
  <c r="BH319" i="18"/>
  <c r="BG319" i="18"/>
  <c r="BI319" i="18"/>
  <c r="BK318" i="18"/>
  <c r="BI318" i="18"/>
  <c r="BH318" i="18"/>
  <c r="BF318" i="18"/>
  <c r="BG317" i="18"/>
  <c r="BF317" i="18"/>
  <c r="BD317" i="18"/>
  <c r="BI317" i="18"/>
  <c r="BH317" i="18"/>
  <c r="BH316" i="18"/>
  <c r="BG316" i="18"/>
  <c r="BD316" i="18"/>
  <c r="BK316" i="18"/>
  <c r="BF316" i="18"/>
  <c r="BL315" i="18"/>
  <c r="BH315" i="18"/>
  <c r="BD315" i="18"/>
  <c r="BI315" i="18"/>
  <c r="BG315" i="18"/>
  <c r="BF315" i="18"/>
  <c r="BK314" i="18"/>
  <c r="BH314" i="18"/>
  <c r="BF314" i="18"/>
  <c r="BD314" i="18"/>
  <c r="BL314" i="18"/>
  <c r="BI313" i="18"/>
  <c r="BH313" i="18"/>
  <c r="BF313" i="18"/>
  <c r="BG313" i="18"/>
  <c r="BJ312" i="18"/>
  <c r="BG312" i="18"/>
  <c r="BK312" i="18"/>
  <c r="BH312" i="18"/>
  <c r="BL312" i="18"/>
  <c r="BK311" i="18"/>
  <c r="BJ311" i="18"/>
  <c r="BI311" i="18"/>
  <c r="BH311" i="18"/>
  <c r="BF311" i="18"/>
  <c r="BD311" i="18"/>
  <c r="BG311" i="18"/>
  <c r="BJ308" i="18"/>
  <c r="BG308" i="18"/>
  <c r="BF308" i="18"/>
  <c r="BD308" i="18"/>
  <c r="BI308" i="18"/>
  <c r="BH308" i="18"/>
  <c r="BJ307" i="18"/>
  <c r="BH307" i="18"/>
  <c r="BD307" i="18"/>
  <c r="BK307" i="18"/>
  <c r="BF307" i="18"/>
  <c r="BJ306" i="18"/>
  <c r="BH306" i="18"/>
  <c r="BD306" i="18"/>
  <c r="BI306" i="18"/>
  <c r="BG306" i="18"/>
  <c r="BF306" i="18"/>
  <c r="BK305" i="18"/>
  <c r="BD305" i="18"/>
  <c r="BJ305" i="18"/>
  <c r="BI305" i="18"/>
  <c r="BJ304" i="18"/>
  <c r="BI304" i="18"/>
  <c r="BD304" i="18"/>
  <c r="BH304" i="18"/>
  <c r="BG304" i="18"/>
  <c r="BI303" i="18"/>
  <c r="BF303" i="18"/>
  <c r="BD303" i="18"/>
  <c r="BK303" i="18"/>
  <c r="BL302" i="18"/>
  <c r="BH302" i="18"/>
  <c r="BG302" i="18"/>
  <c r="BF302" i="18"/>
  <c r="BJ302" i="18"/>
  <c r="BI302" i="18"/>
  <c r="BD301" i="18"/>
  <c r="BK301" i="18"/>
  <c r="BJ300" i="18"/>
  <c r="BG300" i="18"/>
  <c r="BD300" i="18"/>
  <c r="BK300" i="18"/>
  <c r="BI300" i="18"/>
  <c r="BH300" i="18"/>
  <c r="BD299" i="18"/>
  <c r="BK299" i="18"/>
  <c r="BF298" i="18"/>
  <c r="BJ298" i="18"/>
  <c r="BI298" i="18"/>
  <c r="BH298" i="18"/>
  <c r="BG298" i="18"/>
  <c r="BL298" i="18"/>
  <c r="BD297" i="18"/>
  <c r="BK297" i="18"/>
  <c r="BJ297" i="18"/>
  <c r="BI297" i="18"/>
  <c r="BH297" i="18"/>
  <c r="BG297" i="18"/>
  <c r="BI296" i="18"/>
  <c r="BF296" i="18"/>
  <c r="BD296" i="18"/>
  <c r="BJ296" i="18"/>
  <c r="BH296" i="18"/>
  <c r="BG296" i="18"/>
  <c r="BL295" i="18"/>
  <c r="BD295" i="18"/>
  <c r="BK295" i="18"/>
  <c r="BJ295" i="18"/>
  <c r="BF295" i="18"/>
  <c r="BG294" i="18"/>
  <c r="BD294" i="18"/>
  <c r="BK294" i="18"/>
  <c r="BJ294" i="18"/>
  <c r="BI294" i="18"/>
  <c r="BH294" i="18"/>
  <c r="BF294" i="18"/>
  <c r="BL293" i="18"/>
  <c r="BK293" i="18"/>
  <c r="BD293" i="18"/>
  <c r="BF293" i="18"/>
  <c r="BJ292" i="18"/>
  <c r="BI292" i="18"/>
  <c r="BH292" i="18"/>
  <c r="BG292" i="18"/>
  <c r="BD291" i="18"/>
  <c r="BK291" i="18"/>
  <c r="BJ290" i="18"/>
  <c r="BF290" i="18"/>
  <c r="BI290" i="18"/>
  <c r="BH290" i="18"/>
  <c r="BG290" i="18"/>
  <c r="BL290" i="18"/>
  <c r="BD289" i="18"/>
  <c r="BK289" i="18"/>
  <c r="BJ289" i="18"/>
  <c r="BI289" i="18"/>
  <c r="BH289" i="18"/>
  <c r="BI288" i="18"/>
  <c r="BF288" i="18"/>
  <c r="BD288" i="18"/>
  <c r="BJ288" i="18"/>
  <c r="BH288" i="18"/>
  <c r="BG288" i="18"/>
  <c r="BL288" i="18"/>
  <c r="BL287" i="18"/>
  <c r="BK287" i="18"/>
  <c r="BD287" i="18"/>
  <c r="BJ287" i="18"/>
  <c r="BG286" i="18"/>
  <c r="BF286" i="18"/>
  <c r="BJ286" i="18"/>
  <c r="BI286" i="18"/>
  <c r="BH286" i="18"/>
  <c r="BL286" i="18"/>
  <c r="BK285" i="18"/>
  <c r="BD285" i="18"/>
  <c r="BJ285" i="18"/>
  <c r="BI285" i="18"/>
  <c r="BH285" i="18"/>
  <c r="BI284" i="18"/>
  <c r="BH284" i="18"/>
  <c r="BD284" i="18"/>
  <c r="BJ284" i="18"/>
  <c r="BG284" i="18"/>
  <c r="BH281" i="18"/>
  <c r="BG281" i="18"/>
  <c r="BI281" i="18"/>
  <c r="BL281" i="18"/>
  <c r="BF281" i="18"/>
  <c r="BK280" i="18"/>
  <c r="BH280" i="18"/>
  <c r="BI280" i="18"/>
  <c r="BF280" i="18"/>
  <c r="BD279" i="18"/>
  <c r="BI279" i="18"/>
  <c r="BH279" i="18"/>
  <c r="BG279" i="18"/>
  <c r="BF279" i="18"/>
  <c r="BH278" i="18"/>
  <c r="BD278" i="18"/>
  <c r="BK278" i="18"/>
  <c r="BJ278" i="18"/>
  <c r="BG278" i="18"/>
  <c r="BK277" i="18"/>
  <c r="BI277" i="18"/>
  <c r="BH277" i="18"/>
  <c r="BD277" i="18"/>
  <c r="BG277" i="18"/>
  <c r="BF277" i="18"/>
  <c r="BK276" i="18"/>
  <c r="BG276" i="18"/>
  <c r="BH276" i="18"/>
  <c r="BF276" i="18"/>
  <c r="BI275" i="18"/>
  <c r="BG275" i="18"/>
  <c r="BD275" i="18"/>
  <c r="BH275" i="18"/>
  <c r="BF275" i="18"/>
  <c r="BJ274" i="18"/>
  <c r="BI274" i="18"/>
  <c r="BK274" i="18"/>
  <c r="BH274" i="18"/>
  <c r="BF274" i="18"/>
  <c r="BH273" i="18"/>
  <c r="BG273" i="18"/>
  <c r="BD273" i="18"/>
  <c r="BI273" i="18"/>
  <c r="BL273" i="18"/>
  <c r="BF273" i="18"/>
  <c r="BK272" i="18"/>
  <c r="BJ272" i="18"/>
  <c r="BH272" i="18"/>
  <c r="BL272" i="18"/>
  <c r="BF272" i="18"/>
  <c r="BD271" i="18"/>
  <c r="BI271" i="18"/>
  <c r="BH271" i="18"/>
  <c r="BG271" i="18"/>
  <c r="BF271" i="18"/>
  <c r="BH270" i="18"/>
  <c r="BK270" i="18"/>
  <c r="BK269" i="18"/>
  <c r="BI269" i="18"/>
  <c r="BH269" i="18"/>
  <c r="BG269" i="18"/>
  <c r="BL269" i="18"/>
  <c r="BF269" i="18"/>
  <c r="BK268" i="18"/>
  <c r="BH268" i="18"/>
  <c r="BF268" i="18"/>
  <c r="BI267" i="18"/>
  <c r="BG267" i="18"/>
  <c r="BK267" i="18"/>
  <c r="BH267" i="18"/>
  <c r="BF267" i="18"/>
  <c r="BJ266" i="18"/>
  <c r="BK266" i="18"/>
  <c r="BH266" i="18"/>
  <c r="BF266" i="18"/>
  <c r="BH265" i="18"/>
  <c r="BG265" i="18"/>
  <c r="BI265" i="18"/>
  <c r="BL265" i="18"/>
  <c r="BF265" i="18"/>
  <c r="BK261" i="18"/>
  <c r="BI261" i="18"/>
  <c r="BH261" i="18"/>
  <c r="BL261" i="18"/>
  <c r="BI259" i="18"/>
  <c r="BI257" i="18"/>
  <c r="BG257" i="18"/>
  <c r="BH254" i="18"/>
  <c r="BG254" i="18"/>
  <c r="BD254" i="18"/>
  <c r="BK254" i="18"/>
  <c r="BI254" i="18"/>
  <c r="BL254" i="18"/>
  <c r="BF254" i="18"/>
  <c r="BK253" i="18"/>
  <c r="BJ253" i="18"/>
  <c r="BH253" i="18"/>
  <c r="BG253" i="18"/>
  <c r="BF253" i="18"/>
  <c r="BK252" i="18"/>
  <c r="BI252" i="18"/>
  <c r="BH252" i="18"/>
  <c r="BG252" i="18"/>
  <c r="BF252" i="18"/>
  <c r="BH251" i="18"/>
  <c r="BK251" i="18"/>
  <c r="BK250" i="18"/>
  <c r="BI250" i="18"/>
  <c r="BH250" i="18"/>
  <c r="BG250" i="18"/>
  <c r="BL250" i="18"/>
  <c r="BF250" i="18"/>
  <c r="BG249" i="18"/>
  <c r="BK249" i="18"/>
  <c r="BH249" i="18"/>
  <c r="BF249" i="18"/>
  <c r="BI248" i="18"/>
  <c r="BG248" i="18"/>
  <c r="BD248" i="18"/>
  <c r="BH248" i="18"/>
  <c r="BL248" i="18"/>
  <c r="BF248" i="18"/>
  <c r="BJ247" i="18"/>
  <c r="BD247" i="18"/>
  <c r="BK247" i="18"/>
  <c r="BH247" i="18"/>
  <c r="BF247" i="18"/>
  <c r="BH246" i="18"/>
  <c r="BG246" i="18"/>
  <c r="BD246" i="18"/>
  <c r="BK246" i="18"/>
  <c r="BI246" i="18"/>
  <c r="BF246" i="18"/>
  <c r="BK245" i="18"/>
  <c r="BJ245" i="18"/>
  <c r="BH245" i="18"/>
  <c r="BF245" i="18"/>
  <c r="BK244" i="18"/>
  <c r="BI244" i="18"/>
  <c r="BH244" i="18"/>
  <c r="BG244" i="18"/>
  <c r="BF244" i="18"/>
  <c r="BH243" i="18"/>
  <c r="BK243" i="18"/>
  <c r="BJ243" i="18"/>
  <c r="BG243" i="18"/>
  <c r="BI242" i="18"/>
  <c r="BD242" i="18"/>
  <c r="BJ242" i="18"/>
  <c r="BH242" i="18"/>
  <c r="BG242" i="18"/>
  <c r="BL242" i="18"/>
  <c r="BF242" i="18"/>
  <c r="BG241" i="18"/>
  <c r="BD241" i="18"/>
  <c r="BK241" i="18"/>
  <c r="BJ241" i="18"/>
  <c r="BI241" i="18"/>
  <c r="BH241" i="18"/>
  <c r="BF241" i="18"/>
  <c r="BI240" i="18"/>
  <c r="BG240" i="18"/>
  <c r="BH240" i="18"/>
  <c r="BL240" i="18"/>
  <c r="BF240" i="18"/>
  <c r="BJ239" i="18"/>
  <c r="BK239" i="18"/>
  <c r="BH239" i="18"/>
  <c r="BG239" i="18"/>
  <c r="BF239" i="18"/>
  <c r="BH238" i="18"/>
  <c r="BG238" i="18"/>
  <c r="BK238" i="18"/>
  <c r="BJ238" i="18"/>
  <c r="BI238" i="18"/>
  <c r="BL238" i="18"/>
  <c r="BF238" i="18"/>
  <c r="BK237" i="18"/>
  <c r="BH237" i="18"/>
  <c r="BD237" i="18"/>
  <c r="BG237" i="18"/>
  <c r="BL237" i="18"/>
  <c r="BF237" i="18"/>
  <c r="BK236" i="18"/>
  <c r="BD236" i="18"/>
  <c r="BI236" i="18"/>
  <c r="BH236" i="18"/>
  <c r="BG236" i="18"/>
  <c r="BF236" i="18"/>
  <c r="BH235" i="18"/>
  <c r="BK235" i="18"/>
  <c r="BJ235" i="18"/>
  <c r="BI234" i="18"/>
  <c r="BD234" i="18"/>
  <c r="BH234" i="18"/>
  <c r="BG234" i="18"/>
  <c r="BL234" i="18"/>
  <c r="BF234" i="18"/>
  <c r="BG233" i="18"/>
  <c r="BD233" i="18"/>
  <c r="BK233" i="18"/>
  <c r="BH233" i="18"/>
  <c r="BF233" i="18"/>
  <c r="BI232" i="18"/>
  <c r="BG232" i="18"/>
  <c r="BD232" i="18"/>
  <c r="BK232" i="18"/>
  <c r="BH232" i="18"/>
  <c r="BL232" i="18"/>
  <c r="BF232" i="18"/>
  <c r="BK231" i="18"/>
  <c r="BJ231" i="18"/>
  <c r="BH231" i="18"/>
  <c r="BG231" i="18"/>
  <c r="BF231" i="18"/>
  <c r="BI230" i="18"/>
  <c r="BG230" i="18"/>
  <c r="BD230" i="18"/>
  <c r="BH230" i="18"/>
  <c r="BL230" i="18"/>
  <c r="BF230" i="18"/>
  <c r="BK227" i="18"/>
  <c r="BD227" i="18"/>
  <c r="BI227" i="18"/>
  <c r="BH227" i="18"/>
  <c r="BG227" i="18"/>
  <c r="BI226" i="18"/>
  <c r="BH226" i="18"/>
  <c r="BK226" i="18"/>
  <c r="BJ226" i="18"/>
  <c r="BF226" i="18"/>
  <c r="BI225" i="18"/>
  <c r="BD225" i="18"/>
  <c r="BH225" i="18"/>
  <c r="BG225" i="18"/>
  <c r="BL225" i="18"/>
  <c r="BF225" i="18"/>
  <c r="BK224" i="18"/>
  <c r="BJ224" i="18"/>
  <c r="BI224" i="18"/>
  <c r="BI223" i="18"/>
  <c r="BG223" i="18"/>
  <c r="BD223" i="18"/>
  <c r="BH223" i="18"/>
  <c r="BL223" i="18"/>
  <c r="BF223" i="18"/>
  <c r="BJ222" i="18"/>
  <c r="BK222" i="18"/>
  <c r="BF222" i="18"/>
  <c r="BH221" i="18"/>
  <c r="BG221" i="18"/>
  <c r="BD221" i="18"/>
  <c r="BI221" i="18"/>
  <c r="BL221" i="18"/>
  <c r="BF221" i="18"/>
  <c r="BK220" i="18"/>
  <c r="BJ220" i="18"/>
  <c r="BH220" i="18"/>
  <c r="BD220" i="18"/>
  <c r="BD219" i="18"/>
  <c r="BJ219" i="18"/>
  <c r="BI219" i="18"/>
  <c r="BH219" i="18"/>
  <c r="BG219" i="18"/>
  <c r="BL219" i="18"/>
  <c r="BI218" i="18"/>
  <c r="BH218" i="18"/>
  <c r="BK218" i="18"/>
  <c r="BJ218" i="18"/>
  <c r="BF218" i="18"/>
  <c r="BI217" i="18"/>
  <c r="BD217" i="18"/>
  <c r="BH217" i="18"/>
  <c r="BG217" i="18"/>
  <c r="BL217" i="18"/>
  <c r="BF217" i="18"/>
  <c r="BK216" i="18"/>
  <c r="BJ216" i="18"/>
  <c r="BJ215" i="18"/>
  <c r="BI215" i="18"/>
  <c r="BG215" i="18"/>
  <c r="BD215" i="18"/>
  <c r="BH215" i="18"/>
  <c r="BL215" i="18"/>
  <c r="BF215" i="18"/>
  <c r="BJ214" i="18"/>
  <c r="BK214" i="18"/>
  <c r="BI214" i="18"/>
  <c r="BH214" i="18"/>
  <c r="BG214" i="18"/>
  <c r="BH213" i="18"/>
  <c r="BG213" i="18"/>
  <c r="BD213" i="18"/>
  <c r="BK213" i="18"/>
  <c r="BI213" i="18"/>
  <c r="BL213" i="18"/>
  <c r="BF213" i="18"/>
  <c r="BK212" i="18"/>
  <c r="BJ212" i="18"/>
  <c r="BF212" i="18"/>
  <c r="BK211" i="18"/>
  <c r="BD211" i="18"/>
  <c r="BI211" i="18"/>
  <c r="BH211" i="18"/>
  <c r="BG211" i="18"/>
  <c r="BL211" i="18"/>
  <c r="BK210" i="18"/>
  <c r="BJ210" i="18"/>
  <c r="BG210" i="18"/>
  <c r="BI209" i="18"/>
  <c r="BD209" i="18"/>
  <c r="BJ209" i="18"/>
  <c r="BH209" i="18"/>
  <c r="BG209" i="18"/>
  <c r="BL209" i="18"/>
  <c r="BF209" i="18"/>
  <c r="BF208" i="18"/>
  <c r="BD208" i="18"/>
  <c r="BK208" i="18"/>
  <c r="BJ208" i="18"/>
  <c r="BI207" i="18"/>
  <c r="BG207" i="18"/>
  <c r="BD207" i="18"/>
  <c r="BH207" i="18"/>
  <c r="BL207" i="18"/>
  <c r="BF207" i="18"/>
  <c r="BJ206" i="18"/>
  <c r="BK206" i="18"/>
  <c r="BI206" i="18"/>
  <c r="BH206" i="18"/>
  <c r="BH205" i="18"/>
  <c r="BG205" i="18"/>
  <c r="BD205" i="18"/>
  <c r="BI205" i="18"/>
  <c r="BL205" i="18"/>
  <c r="BF205" i="18"/>
  <c r="BK204" i="18"/>
  <c r="BJ204" i="18"/>
  <c r="BF204" i="18"/>
  <c r="BH203" i="18"/>
  <c r="BG203" i="18"/>
  <c r="BD203" i="18"/>
  <c r="BI203" i="18"/>
  <c r="BL203" i="18"/>
  <c r="BF203" i="18"/>
  <c r="BI200" i="18"/>
  <c r="BH200" i="18"/>
  <c r="BD200" i="18"/>
  <c r="BK200" i="18"/>
  <c r="BG200" i="18"/>
  <c r="BL200" i="18"/>
  <c r="BK199" i="18"/>
  <c r="BI199" i="18"/>
  <c r="BH199" i="18"/>
  <c r="BJ199" i="18"/>
  <c r="BG198" i="18"/>
  <c r="BD198" i="18"/>
  <c r="BI198" i="18"/>
  <c r="BH198" i="18"/>
  <c r="BF198" i="18"/>
  <c r="BJ197" i="18"/>
  <c r="BK197" i="18"/>
  <c r="BH197" i="18"/>
  <c r="BL197" i="18"/>
  <c r="BI196" i="18"/>
  <c r="BD196" i="18"/>
  <c r="BK196" i="18"/>
  <c r="BH196" i="18"/>
  <c r="BG196" i="18"/>
  <c r="BL196" i="18"/>
  <c r="BF196" i="18"/>
  <c r="BK195" i="18"/>
  <c r="BJ195" i="18"/>
  <c r="BI195" i="18"/>
  <c r="BF195" i="18"/>
  <c r="BH194" i="18"/>
  <c r="BG194" i="18"/>
  <c r="BD194" i="18"/>
  <c r="BI194" i="18"/>
  <c r="BF194" i="18"/>
  <c r="BK193" i="18"/>
  <c r="BJ193" i="18"/>
  <c r="BH193" i="18"/>
  <c r="BG193" i="18"/>
  <c r="BF193" i="18"/>
  <c r="BI192" i="18"/>
  <c r="BH192" i="18"/>
  <c r="BD192" i="18"/>
  <c r="BG192" i="18"/>
  <c r="BL192" i="18"/>
  <c r="BK191" i="18"/>
  <c r="BJ191" i="18"/>
  <c r="BL191" i="18"/>
  <c r="BG190" i="18"/>
  <c r="BD190" i="18"/>
  <c r="BI190" i="18"/>
  <c r="BH190" i="18"/>
  <c r="BF190" i="18"/>
  <c r="BJ189" i="18"/>
  <c r="BI189" i="18"/>
  <c r="BG189" i="18"/>
  <c r="BK189" i="18"/>
  <c r="BJ188" i="18"/>
  <c r="BI188" i="18"/>
  <c r="BH188" i="18"/>
  <c r="BD188" i="18"/>
  <c r="BG188" i="18"/>
  <c r="BL188" i="18"/>
  <c r="BF188" i="18"/>
  <c r="BK187" i="18"/>
  <c r="BJ187" i="18"/>
  <c r="BH186" i="18"/>
  <c r="BG186" i="18"/>
  <c r="BD186" i="18"/>
  <c r="BI186" i="18"/>
  <c r="BF186" i="18"/>
  <c r="BK185" i="18"/>
  <c r="BJ185" i="18"/>
  <c r="BI184" i="18"/>
  <c r="BH184" i="18"/>
  <c r="BD184" i="18"/>
  <c r="BG184" i="18"/>
  <c r="BL184" i="18"/>
  <c r="BK183" i="18"/>
  <c r="BI183" i="18"/>
  <c r="BH183" i="18"/>
  <c r="BJ183" i="18"/>
  <c r="BF183" i="18"/>
  <c r="BG182" i="18"/>
  <c r="BD182" i="18"/>
  <c r="BI182" i="18"/>
  <c r="BH182" i="18"/>
  <c r="BF182" i="18"/>
  <c r="BJ181" i="18"/>
  <c r="BK181" i="18"/>
  <c r="BH181" i="18"/>
  <c r="BI180" i="18"/>
  <c r="BH180" i="18"/>
  <c r="BD180" i="18"/>
  <c r="BG180" i="18"/>
  <c r="BL180" i="18"/>
  <c r="BF180" i="18"/>
  <c r="BK179" i="18"/>
  <c r="BJ179" i="18"/>
  <c r="BI179" i="18"/>
  <c r="BF179" i="18"/>
  <c r="BH178" i="18"/>
  <c r="BG178" i="18"/>
  <c r="BD178" i="18"/>
  <c r="BI178" i="18"/>
  <c r="BF178" i="18"/>
  <c r="BK177" i="18"/>
  <c r="BJ177" i="18"/>
  <c r="BI177" i="18"/>
  <c r="BH176" i="18"/>
  <c r="BG176" i="18"/>
  <c r="BD176" i="18"/>
  <c r="BI176" i="18"/>
  <c r="BF176" i="18"/>
  <c r="BH173" i="18"/>
  <c r="BG173" i="18"/>
  <c r="BD173" i="18"/>
  <c r="BK173" i="18"/>
  <c r="BJ173" i="18"/>
  <c r="BI173" i="18"/>
  <c r="BF173" i="18"/>
  <c r="BK172" i="18"/>
  <c r="BG172" i="18"/>
  <c r="BF172" i="18"/>
  <c r="BK171" i="18"/>
  <c r="BI171" i="18"/>
  <c r="BH171" i="18"/>
  <c r="BG171" i="18"/>
  <c r="BF171" i="18"/>
  <c r="BD170" i="18"/>
  <c r="BK170" i="18"/>
  <c r="BJ170" i="18"/>
  <c r="BG170" i="18"/>
  <c r="BK169" i="18"/>
  <c r="BI169" i="18"/>
  <c r="BH169" i="18"/>
  <c r="BJ169" i="18"/>
  <c r="BG169" i="18"/>
  <c r="BF169" i="18"/>
  <c r="BK168" i="18"/>
  <c r="BG168" i="18"/>
  <c r="BD168" i="18"/>
  <c r="BJ167" i="18"/>
  <c r="BI167" i="18"/>
  <c r="BG167" i="18"/>
  <c r="BD167" i="18"/>
  <c r="BK167" i="18"/>
  <c r="BH167" i="18"/>
  <c r="BF167" i="18"/>
  <c r="BD166" i="18"/>
  <c r="BK166" i="18"/>
  <c r="BG166" i="18"/>
  <c r="BH165" i="18"/>
  <c r="BG165" i="18"/>
  <c r="BK165" i="18"/>
  <c r="BI165" i="18"/>
  <c r="BF165" i="18"/>
  <c r="BK164" i="18"/>
  <c r="BG164" i="18"/>
  <c r="BK163" i="18"/>
  <c r="BI163" i="18"/>
  <c r="BH163" i="18"/>
  <c r="BG163" i="18"/>
  <c r="BF163" i="18"/>
  <c r="BK162" i="18"/>
  <c r="BJ162" i="18"/>
  <c r="BG162" i="18"/>
  <c r="BL162" i="18"/>
  <c r="BK161" i="18"/>
  <c r="BI161" i="18"/>
  <c r="BH161" i="18"/>
  <c r="BD161" i="18"/>
  <c r="BJ161" i="18"/>
  <c r="BG161" i="18"/>
  <c r="BL161" i="18"/>
  <c r="BF161" i="18"/>
  <c r="BK160" i="18"/>
  <c r="BG160" i="18"/>
  <c r="BD160" i="18"/>
  <c r="BJ159" i="18"/>
  <c r="BI159" i="18"/>
  <c r="BG159" i="18"/>
  <c r="BK159" i="18"/>
  <c r="BH159" i="18"/>
  <c r="BF159" i="18"/>
  <c r="BK158" i="18"/>
  <c r="BG158" i="18"/>
  <c r="BH157" i="18"/>
  <c r="BG157" i="18"/>
  <c r="BD157" i="18"/>
  <c r="BK157" i="18"/>
  <c r="BI157" i="18"/>
  <c r="BF157" i="18"/>
  <c r="BK156" i="18"/>
  <c r="BJ156" i="18"/>
  <c r="BH156" i="18"/>
  <c r="BG156" i="18"/>
  <c r="BD156" i="18"/>
  <c r="BK155" i="18"/>
  <c r="BD155" i="18"/>
  <c r="BI155" i="18"/>
  <c r="BH155" i="18"/>
  <c r="BG155" i="18"/>
  <c r="BF155" i="18"/>
  <c r="BI154" i="18"/>
  <c r="BK154" i="18"/>
  <c r="BG154" i="18"/>
  <c r="BK153" i="18"/>
  <c r="BI153" i="18"/>
  <c r="BH153" i="18"/>
  <c r="BD153" i="18"/>
  <c r="BJ153" i="18"/>
  <c r="BG153" i="18"/>
  <c r="BF153" i="18"/>
  <c r="BK152" i="18"/>
  <c r="BG152" i="18"/>
  <c r="BD152" i="18"/>
  <c r="BJ152" i="18"/>
  <c r="BI152" i="18"/>
  <c r="BJ151" i="18"/>
  <c r="BI151" i="18"/>
  <c r="BG151" i="18"/>
  <c r="BD151" i="18"/>
  <c r="BK151" i="18"/>
  <c r="BH151" i="18"/>
  <c r="BF151" i="18"/>
  <c r="BK150" i="18"/>
  <c r="BJ150" i="18"/>
  <c r="BG150" i="18"/>
  <c r="BI149" i="18"/>
  <c r="BG149" i="18"/>
  <c r="BK149" i="18"/>
  <c r="BH149" i="18"/>
  <c r="BF149" i="18"/>
  <c r="BH146" i="18"/>
  <c r="BG146" i="18"/>
  <c r="BD146" i="18"/>
  <c r="BI146" i="18"/>
  <c r="BL146" i="18"/>
  <c r="BF146" i="18"/>
  <c r="BK145" i="18"/>
  <c r="BJ145" i="18"/>
  <c r="BF145" i="18"/>
  <c r="BD144" i="18"/>
  <c r="BI144" i="18"/>
  <c r="BH144" i="18"/>
  <c r="BG144" i="18"/>
  <c r="BF144" i="18"/>
  <c r="BK143" i="18"/>
  <c r="BJ143" i="18"/>
  <c r="BG143" i="18"/>
  <c r="BI142" i="18"/>
  <c r="BD142" i="18"/>
  <c r="BJ142" i="18"/>
  <c r="BH142" i="18"/>
  <c r="BG142" i="18"/>
  <c r="BL142" i="18"/>
  <c r="BF142" i="18"/>
  <c r="BG141" i="18"/>
  <c r="BD141" i="18"/>
  <c r="BK141" i="18"/>
  <c r="BJ141" i="18"/>
  <c r="BI140" i="18"/>
  <c r="BG140" i="18"/>
  <c r="BD140" i="18"/>
  <c r="BH140" i="18"/>
  <c r="BL140" i="18"/>
  <c r="BF140" i="18"/>
  <c r="BJ139" i="18"/>
  <c r="BK139" i="18"/>
  <c r="BI139" i="18"/>
  <c r="BH138" i="18"/>
  <c r="BG138" i="18"/>
  <c r="BD138" i="18"/>
  <c r="BK138" i="18"/>
  <c r="BI138" i="18"/>
  <c r="BL138" i="18"/>
  <c r="BF138" i="18"/>
  <c r="BK137" i="18"/>
  <c r="BJ137" i="18"/>
  <c r="BH137" i="18"/>
  <c r="BD136" i="18"/>
  <c r="BI136" i="18"/>
  <c r="BH136" i="18"/>
  <c r="BG136" i="18"/>
  <c r="BF136" i="18"/>
  <c r="BI135" i="18"/>
  <c r="BK135" i="18"/>
  <c r="BJ135" i="18"/>
  <c r="BG135" i="18"/>
  <c r="BL135" i="18"/>
  <c r="BI134" i="18"/>
  <c r="BD134" i="18"/>
  <c r="BH134" i="18"/>
  <c r="BG134" i="18"/>
  <c r="BL134" i="18"/>
  <c r="BF134" i="18"/>
  <c r="BF133" i="18"/>
  <c r="BD133" i="18"/>
  <c r="BK133" i="18"/>
  <c r="BJ133" i="18"/>
  <c r="BI132" i="18"/>
  <c r="BG132" i="18"/>
  <c r="BD132" i="18"/>
  <c r="BH132" i="18"/>
  <c r="BL132" i="18"/>
  <c r="BF132" i="18"/>
  <c r="BJ131" i="18"/>
  <c r="BK131" i="18"/>
  <c r="BI131" i="18"/>
  <c r="BH130" i="18"/>
  <c r="BG130" i="18"/>
  <c r="BD130" i="18"/>
  <c r="BK130" i="18"/>
  <c r="BI130" i="18"/>
  <c r="BL130" i="18"/>
  <c r="BF130" i="18"/>
  <c r="BK129" i="18"/>
  <c r="BJ129" i="18"/>
  <c r="BH129" i="18"/>
  <c r="BF129" i="18"/>
  <c r="BD128" i="18"/>
  <c r="BI128" i="18"/>
  <c r="BH128" i="18"/>
  <c r="BG128" i="18"/>
  <c r="BL128" i="18"/>
  <c r="BI127" i="18"/>
  <c r="BK127" i="18"/>
  <c r="BJ127" i="18"/>
  <c r="BG127" i="18"/>
  <c r="BL127" i="18"/>
  <c r="BI126" i="18"/>
  <c r="BD126" i="18"/>
  <c r="BH126" i="18"/>
  <c r="BG126" i="18"/>
  <c r="BL126" i="18"/>
  <c r="BF126" i="18"/>
  <c r="BK125" i="18"/>
  <c r="BJ125" i="18"/>
  <c r="BI124" i="18"/>
  <c r="BG124" i="18"/>
  <c r="BD124" i="18"/>
  <c r="BH124" i="18"/>
  <c r="BL124" i="18"/>
  <c r="BF124" i="18"/>
  <c r="BK123" i="18"/>
  <c r="BJ123" i="18"/>
  <c r="BI123" i="18"/>
  <c r="BH123" i="18"/>
  <c r="BI122" i="18"/>
  <c r="BG122" i="18"/>
  <c r="BD122" i="18"/>
  <c r="BK122" i="18"/>
  <c r="BH122" i="18"/>
  <c r="BL122" i="18"/>
  <c r="BF122" i="18"/>
  <c r="BH119" i="18"/>
  <c r="BG119" i="18"/>
  <c r="BD119" i="18"/>
  <c r="BK119" i="18"/>
  <c r="BJ119" i="18"/>
  <c r="BI119" i="18"/>
  <c r="BF119" i="18"/>
  <c r="BK118" i="18"/>
  <c r="BG118" i="18"/>
  <c r="BK117" i="18"/>
  <c r="BI117" i="18"/>
  <c r="BH117" i="18"/>
  <c r="BG117" i="18"/>
  <c r="BF117" i="18"/>
  <c r="BK116" i="18"/>
  <c r="BJ116" i="18"/>
  <c r="BG116" i="18"/>
  <c r="BL116" i="18"/>
  <c r="BK115" i="18"/>
  <c r="BI115" i="18"/>
  <c r="BD115" i="18"/>
  <c r="BJ115" i="18"/>
  <c r="BH115" i="18"/>
  <c r="BG115" i="18"/>
  <c r="BL115" i="18"/>
  <c r="BF115" i="18"/>
  <c r="BG114" i="18"/>
  <c r="BD114" i="18"/>
  <c r="BK114" i="18"/>
  <c r="BJ113" i="18"/>
  <c r="BI113" i="18"/>
  <c r="BG113" i="18"/>
  <c r="BK113" i="18"/>
  <c r="BH113" i="18"/>
  <c r="BL113" i="18"/>
  <c r="BF113" i="18"/>
  <c r="BD112" i="18"/>
  <c r="BK112" i="18"/>
  <c r="BH112" i="18"/>
  <c r="BG112" i="18"/>
  <c r="BH111" i="18"/>
  <c r="BG111" i="18"/>
  <c r="BD111" i="18"/>
  <c r="BK111" i="18"/>
  <c r="BJ111" i="18"/>
  <c r="BI111" i="18"/>
  <c r="BF111" i="18"/>
  <c r="BK110" i="18"/>
  <c r="BG110" i="18"/>
  <c r="BK109" i="18"/>
  <c r="BI109" i="18"/>
  <c r="BH109" i="18"/>
  <c r="BG109" i="18"/>
  <c r="BF109" i="18"/>
  <c r="BK108" i="18"/>
  <c r="BJ108" i="18"/>
  <c r="BG108" i="18"/>
  <c r="BK107" i="18"/>
  <c r="BI107" i="18"/>
  <c r="BH107" i="18"/>
  <c r="BD107" i="18"/>
  <c r="BG107" i="18"/>
  <c r="BF107" i="18"/>
  <c r="BK106" i="18"/>
  <c r="BG106" i="18"/>
  <c r="BJ106" i="18"/>
  <c r="BJ105" i="18"/>
  <c r="BI105" i="18"/>
  <c r="BG105" i="18"/>
  <c r="BK105" i="18"/>
  <c r="BH105" i="18"/>
  <c r="BF105" i="18"/>
  <c r="BD104" i="18"/>
  <c r="BK104" i="18"/>
  <c r="BH104" i="18"/>
  <c r="BG104" i="18"/>
  <c r="BH103" i="18"/>
  <c r="BG103" i="18"/>
  <c r="BD103" i="18"/>
  <c r="BK103" i="18"/>
  <c r="BI103" i="18"/>
  <c r="BF103" i="18"/>
  <c r="BK102" i="18"/>
  <c r="BG102" i="18"/>
  <c r="BF102" i="18"/>
  <c r="BK101" i="18"/>
  <c r="BI101" i="18"/>
  <c r="BH101" i="18"/>
  <c r="BG101" i="18"/>
  <c r="BF101" i="18"/>
  <c r="BD100" i="18"/>
  <c r="BK100" i="18"/>
  <c r="BJ100" i="18"/>
  <c r="BG100" i="18"/>
  <c r="BK99" i="18"/>
  <c r="BI99" i="18"/>
  <c r="BH99" i="18"/>
  <c r="BJ99" i="18"/>
  <c r="BG99" i="18"/>
  <c r="BF99" i="18"/>
  <c r="BK98" i="18"/>
  <c r="BG98" i="18"/>
  <c r="BD98" i="18"/>
  <c r="BI97" i="18"/>
  <c r="BG97" i="18"/>
  <c r="BK97" i="18"/>
  <c r="BH97" i="18"/>
  <c r="BF97" i="18"/>
  <c r="BK96" i="18"/>
  <c r="BD96" i="18"/>
  <c r="BI96" i="18"/>
  <c r="BH96" i="18"/>
  <c r="BG96" i="18"/>
  <c r="BI95" i="18"/>
  <c r="BG95" i="18"/>
  <c r="BD95" i="18"/>
  <c r="BK95" i="18"/>
  <c r="BH95" i="18"/>
  <c r="BF95" i="18"/>
  <c r="BK92" i="18"/>
  <c r="BI92" i="18"/>
  <c r="BH92" i="18"/>
  <c r="BG92" i="18"/>
  <c r="BL92" i="18"/>
  <c r="BD91" i="18"/>
  <c r="BK91" i="18"/>
  <c r="BG91" i="18"/>
  <c r="BF91" i="18"/>
  <c r="BI90" i="18"/>
  <c r="BH90" i="18"/>
  <c r="BG90" i="18"/>
  <c r="BD90" i="18"/>
  <c r="BK90" i="18"/>
  <c r="BF90" i="18"/>
  <c r="BK89" i="18"/>
  <c r="BD89" i="18"/>
  <c r="BI89" i="18"/>
  <c r="BH89" i="18"/>
  <c r="BG89" i="18"/>
  <c r="BG88" i="18"/>
  <c r="BK88" i="18"/>
  <c r="BI88" i="18"/>
  <c r="BH88" i="18"/>
  <c r="BF88" i="18"/>
  <c r="BK87" i="18"/>
  <c r="BG87" i="18"/>
  <c r="BF87" i="18"/>
  <c r="BK86" i="18"/>
  <c r="BJ86" i="18"/>
  <c r="BI86" i="18"/>
  <c r="BH86" i="18"/>
  <c r="BG86" i="18"/>
  <c r="BL86" i="18"/>
  <c r="BF86" i="18"/>
  <c r="BG85" i="18"/>
  <c r="BK85" i="18"/>
  <c r="BK84" i="18"/>
  <c r="BI84" i="18"/>
  <c r="BH84" i="18"/>
  <c r="BG84" i="18"/>
  <c r="BL84" i="18"/>
  <c r="BF84" i="18"/>
  <c r="BK83" i="18"/>
  <c r="BG83" i="18"/>
  <c r="BI82" i="18"/>
  <c r="BH82" i="18"/>
  <c r="BG82" i="18"/>
  <c r="BD82" i="18"/>
  <c r="BK82" i="18"/>
  <c r="BJ82" i="18"/>
  <c r="BF82" i="18"/>
  <c r="BK81" i="18"/>
  <c r="BJ81" i="18"/>
  <c r="BD81" i="18"/>
  <c r="BI81" i="18"/>
  <c r="BG81" i="18"/>
  <c r="BG80" i="18"/>
  <c r="BK80" i="18"/>
  <c r="BI80" i="18"/>
  <c r="BH80" i="18"/>
  <c r="BF80" i="18"/>
  <c r="BK79" i="18"/>
  <c r="BG79" i="18"/>
  <c r="BF79" i="18"/>
  <c r="BK78" i="18"/>
  <c r="BJ78" i="18"/>
  <c r="BI78" i="18"/>
  <c r="BH78" i="18"/>
  <c r="BG78" i="18"/>
  <c r="BL78" i="18"/>
  <c r="BF78" i="18"/>
  <c r="BG77" i="18"/>
  <c r="BK77" i="18"/>
  <c r="BK76" i="18"/>
  <c r="BJ76" i="18"/>
  <c r="BI76" i="18"/>
  <c r="BH76" i="18"/>
  <c r="BG76" i="18"/>
  <c r="BL76" i="18"/>
  <c r="BF76" i="18"/>
  <c r="BK75" i="18"/>
  <c r="BG75" i="18"/>
  <c r="BJ74" i="18"/>
  <c r="BI74" i="18"/>
  <c r="BH74" i="18"/>
  <c r="BG74" i="18"/>
  <c r="BD74" i="18"/>
  <c r="BK74" i="18"/>
  <c r="BF74" i="18"/>
  <c r="BK73" i="18"/>
  <c r="BJ73" i="18"/>
  <c r="BG73" i="18"/>
  <c r="BH72" i="18"/>
  <c r="BG72" i="18"/>
  <c r="BK72" i="18"/>
  <c r="BJ72" i="18"/>
  <c r="BI72" i="18"/>
  <c r="BF72" i="18"/>
  <c r="BK71" i="18"/>
  <c r="BD71" i="18"/>
  <c r="BG71" i="18"/>
  <c r="BK70" i="18"/>
  <c r="BD70" i="18"/>
  <c r="BJ70" i="18"/>
  <c r="BI70" i="18"/>
  <c r="BH70" i="18"/>
  <c r="BG70" i="18"/>
  <c r="BF70" i="18"/>
  <c r="BJ69" i="18"/>
  <c r="BI69" i="18"/>
  <c r="BG69" i="18"/>
  <c r="BK69" i="18"/>
  <c r="BK68" i="18"/>
  <c r="BD68" i="18"/>
  <c r="BI68" i="18"/>
  <c r="BH68" i="18"/>
  <c r="BG68" i="18"/>
  <c r="BF68" i="18"/>
  <c r="BH65" i="18"/>
  <c r="BG65" i="18"/>
  <c r="BD65" i="18"/>
  <c r="BJ65" i="18"/>
  <c r="BI65" i="18"/>
  <c r="BL65" i="18"/>
  <c r="BF65" i="18"/>
  <c r="BK64" i="18"/>
  <c r="BJ64" i="18"/>
  <c r="BI64" i="18"/>
  <c r="BI63" i="18"/>
  <c r="BD63" i="18"/>
  <c r="BH63" i="18"/>
  <c r="BG63" i="18"/>
  <c r="BF63" i="18"/>
  <c r="BI62" i="18"/>
  <c r="BH62" i="18"/>
  <c r="BK62" i="18"/>
  <c r="BJ62" i="18"/>
  <c r="BF62" i="18"/>
  <c r="BG61" i="18"/>
  <c r="BD61" i="18"/>
  <c r="BI61" i="18"/>
  <c r="BH61" i="18"/>
  <c r="BL61" i="18"/>
  <c r="BF61" i="18"/>
  <c r="BJ60" i="18"/>
  <c r="BK60" i="18"/>
  <c r="BI59" i="18"/>
  <c r="BD59" i="18"/>
  <c r="BH59" i="18"/>
  <c r="BG59" i="18"/>
  <c r="BL59" i="18"/>
  <c r="BF59" i="18"/>
  <c r="BK58" i="18"/>
  <c r="BJ58" i="18"/>
  <c r="BI58" i="18"/>
  <c r="BF58" i="18"/>
  <c r="BH57" i="18"/>
  <c r="BG57" i="18"/>
  <c r="BD57" i="18"/>
  <c r="BI57" i="18"/>
  <c r="BL57" i="18"/>
  <c r="BF57" i="18"/>
  <c r="BK56" i="18"/>
  <c r="BJ56" i="18"/>
  <c r="BI56" i="18"/>
  <c r="BH56" i="18"/>
  <c r="BI55" i="18"/>
  <c r="BD55" i="18"/>
  <c r="BK55" i="18"/>
  <c r="BH55" i="18"/>
  <c r="BG55" i="18"/>
  <c r="BF55" i="18"/>
  <c r="BI54" i="18"/>
  <c r="BH54" i="18"/>
  <c r="BK54" i="18"/>
  <c r="BJ54" i="18"/>
  <c r="BF54" i="18"/>
  <c r="BG53" i="18"/>
  <c r="BD53" i="18"/>
  <c r="BI53" i="18"/>
  <c r="BH53" i="18"/>
  <c r="BL53" i="18"/>
  <c r="BF53" i="18"/>
  <c r="BJ52" i="18"/>
  <c r="BK52" i="18"/>
  <c r="BI51" i="18"/>
  <c r="BD51" i="18"/>
  <c r="BH51" i="18"/>
  <c r="BG51" i="18"/>
  <c r="BL51" i="18"/>
  <c r="BF51" i="18"/>
  <c r="BK50" i="18"/>
  <c r="BJ50" i="18"/>
  <c r="BI50" i="18"/>
  <c r="BF50" i="18"/>
  <c r="BH49" i="18"/>
  <c r="BG49" i="18"/>
  <c r="BD49" i="18"/>
  <c r="BI49" i="18"/>
  <c r="BL49" i="18"/>
  <c r="BF49" i="18"/>
  <c r="BK48" i="18"/>
  <c r="BJ48" i="18"/>
  <c r="BI48" i="18"/>
  <c r="BH48" i="18"/>
  <c r="BG48" i="18"/>
  <c r="BL48" i="18"/>
  <c r="BI47" i="18"/>
  <c r="BF47" i="18"/>
  <c r="BD47" i="18"/>
  <c r="BH47" i="18"/>
  <c r="BG47" i="18"/>
  <c r="BL47" i="18"/>
  <c r="BK46" i="18"/>
  <c r="BJ46" i="18"/>
  <c r="BK45" i="18"/>
  <c r="BG45" i="18"/>
  <c r="BD45" i="18"/>
  <c r="BI45" i="18"/>
  <c r="BH45" i="18"/>
  <c r="BL45" i="18"/>
  <c r="BF45" i="18"/>
  <c r="BI42" i="18"/>
  <c r="C11" i="12"/>
  <c r="D11" i="12"/>
  <c r="C12" i="12"/>
  <c r="D12" i="12"/>
  <c r="C13" i="12"/>
  <c r="D13" i="12"/>
  <c r="C14" i="12"/>
  <c r="D14" i="12"/>
  <c r="C15" i="12"/>
  <c r="D15" i="12"/>
  <c r="C16" i="12"/>
  <c r="D16" i="12"/>
  <c r="C17" i="12"/>
  <c r="D17" i="12"/>
  <c r="C18" i="12"/>
  <c r="D18" i="12"/>
  <c r="C19" i="12"/>
  <c r="D19" i="12"/>
  <c r="C20" i="12"/>
  <c r="D20" i="12"/>
  <c r="C21" i="12"/>
  <c r="D21" i="12"/>
  <c r="C22" i="12"/>
  <c r="D22" i="12"/>
  <c r="C23" i="12"/>
  <c r="D23" i="12"/>
  <c r="C24" i="12"/>
  <c r="D24" i="12"/>
  <c r="C25" i="12"/>
  <c r="D25" i="12"/>
  <c r="C26" i="12"/>
  <c r="D26" i="12"/>
  <c r="C27" i="12"/>
  <c r="D27" i="12"/>
  <c r="C28" i="12"/>
  <c r="D28" i="12"/>
  <c r="C29" i="12"/>
  <c r="D29" i="12"/>
  <c r="C30" i="12"/>
  <c r="D30" i="12"/>
  <c r="C31" i="12"/>
  <c r="D31" i="12"/>
  <c r="C32" i="12"/>
  <c r="D32" i="12"/>
  <c r="C33" i="12"/>
  <c r="D33" i="12"/>
  <c r="C34" i="12"/>
  <c r="D34" i="12"/>
  <c r="D10" i="12"/>
  <c r="C10" i="12"/>
  <c r="F17" i="12"/>
  <c r="F14" i="12"/>
  <c r="F13" i="12"/>
  <c r="F30" i="12"/>
  <c r="F24" i="12"/>
  <c r="F18" i="12"/>
  <c r="F21" i="12"/>
  <c r="F11" i="12"/>
  <c r="F12" i="12"/>
  <c r="F25" i="12"/>
  <c r="F27" i="12"/>
  <c r="F26" i="12"/>
  <c r="F34" i="12"/>
  <c r="F20" i="12"/>
  <c r="F22" i="12"/>
  <c r="F23" i="12"/>
  <c r="F32" i="12"/>
  <c r="F10" i="12"/>
  <c r="F19" i="12"/>
  <c r="F16" i="12"/>
  <c r="F29" i="12"/>
  <c r="F15" i="12"/>
  <c r="F31" i="12"/>
  <c r="F28" i="12"/>
  <c r="F33" i="12"/>
  <c r="BL42" i="18" l="1"/>
  <c r="BK528" i="18"/>
  <c r="BH528" i="18"/>
  <c r="BG534" i="18"/>
  <c r="BK534" i="18"/>
  <c r="BH534" i="18"/>
  <c r="BD527" i="18"/>
  <c r="BJ532" i="18"/>
  <c r="BK532" i="18"/>
  <c r="BH532" i="18"/>
  <c r="BF531" i="18"/>
  <c r="BD531" i="18"/>
  <c r="BL530" i="18"/>
  <c r="BI533" i="18"/>
  <c r="BK527" i="18"/>
  <c r="BG528" i="18"/>
  <c r="BG530" i="18"/>
  <c r="BK531" i="18"/>
  <c r="BG532" i="18"/>
  <c r="BK533" i="18"/>
  <c r="BI528" i="18"/>
  <c r="BJ528" i="18"/>
  <c r="BJ534" i="18"/>
  <c r="BI532" i="18"/>
  <c r="BI534" i="18"/>
  <c r="BL531" i="18"/>
  <c r="BF533" i="18"/>
  <c r="BH258" i="18"/>
  <c r="BK260" i="18"/>
  <c r="BH260" i="18"/>
  <c r="BH262" i="18"/>
  <c r="BI258" i="18"/>
  <c r="BK262" i="18"/>
  <c r="BK264" i="18"/>
  <c r="BH264" i="18"/>
  <c r="BI264" i="18"/>
  <c r="BF257" i="18"/>
  <c r="BJ259" i="18"/>
  <c r="BL260" i="18"/>
  <c r="BL262" i="18"/>
  <c r="BL264" i="18"/>
  <c r="BH257" i="18"/>
  <c r="BG259" i="18"/>
  <c r="BG261" i="18"/>
  <c r="BK257" i="18"/>
  <c r="BG258" i="18"/>
  <c r="BG260" i="18"/>
  <c r="BG262" i="18"/>
  <c r="BG264" i="18"/>
  <c r="BF259" i="18"/>
  <c r="BH259" i="18"/>
  <c r="BI260" i="18"/>
  <c r="BI262" i="18"/>
  <c r="BD257" i="18"/>
  <c r="BJ258" i="18"/>
  <c r="BD259" i="18"/>
  <c r="BJ260" i="18"/>
  <c r="BJ262" i="18"/>
  <c r="BJ264" i="18"/>
  <c r="BF261" i="18"/>
  <c r="BL679" i="18"/>
  <c r="BF677" i="18"/>
  <c r="BF669" i="18"/>
  <c r="BF685" i="18"/>
  <c r="BL648" i="18"/>
  <c r="BF621" i="18"/>
  <c r="BF588" i="18"/>
  <c r="BF582" i="18"/>
  <c r="BL501" i="18"/>
  <c r="BL513" i="18"/>
  <c r="BF505" i="18"/>
  <c r="BF422" i="18"/>
  <c r="BF420" i="18"/>
  <c r="BL432" i="18"/>
  <c r="BL438" i="18"/>
  <c r="BF406" i="18"/>
  <c r="BF410" i="18"/>
  <c r="BL400" i="18"/>
  <c r="BF388" i="18"/>
  <c r="BL378" i="18"/>
  <c r="BF366" i="18"/>
  <c r="BF386" i="18"/>
  <c r="BL339" i="18"/>
  <c r="BF351" i="18"/>
  <c r="BF345" i="18"/>
  <c r="BL297" i="18"/>
  <c r="BL299" i="18"/>
  <c r="BF285" i="18"/>
  <c r="BL291" i="18"/>
  <c r="BF289" i="18"/>
  <c r="BF301" i="18"/>
  <c r="BF216" i="18"/>
  <c r="BF220" i="18"/>
  <c r="BF206" i="18"/>
  <c r="BF224" i="18"/>
  <c r="BF214" i="18"/>
  <c r="BL199" i="18"/>
  <c r="BF187" i="18"/>
  <c r="BF158" i="18"/>
  <c r="BF156" i="18"/>
  <c r="BF164" i="18"/>
  <c r="BF166" i="18"/>
  <c r="BL131" i="18"/>
  <c r="BL137" i="18"/>
  <c r="BL139" i="18"/>
  <c r="BF123" i="18"/>
  <c r="BF110" i="18"/>
  <c r="BF104" i="18"/>
  <c r="BL112" i="18"/>
  <c r="BL118" i="18"/>
  <c r="BF71" i="18"/>
  <c r="BL89" i="18"/>
  <c r="BF73" i="18"/>
  <c r="BF81" i="18"/>
  <c r="BF46" i="18"/>
  <c r="BL564" i="18"/>
  <c r="BF572" i="18"/>
  <c r="BF586" i="18"/>
  <c r="BL656" i="18"/>
  <c r="BF656" i="18"/>
  <c r="BF563" i="18"/>
  <c r="BF571" i="18"/>
  <c r="BL573" i="18"/>
  <c r="BF600" i="18"/>
  <c r="BL604" i="18"/>
  <c r="BL619" i="18"/>
  <c r="BL632" i="18"/>
  <c r="BL562" i="18"/>
  <c r="BF594" i="18"/>
  <c r="BF611" i="18"/>
  <c r="BL611" i="18"/>
  <c r="BL623" i="18"/>
  <c r="BL555" i="18"/>
  <c r="BL650" i="18"/>
  <c r="BL593" i="18"/>
  <c r="BF593" i="18"/>
  <c r="BF616" i="18"/>
  <c r="BF625" i="18"/>
  <c r="BL625" i="18"/>
  <c r="BL636" i="18"/>
  <c r="BF636" i="18"/>
  <c r="BL659" i="18"/>
  <c r="BF659" i="18"/>
  <c r="BF556" i="18"/>
  <c r="BL675" i="18"/>
  <c r="BF675" i="18"/>
  <c r="BL676" i="18"/>
  <c r="BF676" i="18"/>
  <c r="BL569" i="18"/>
  <c r="BL581" i="18"/>
  <c r="BL610" i="18"/>
  <c r="BF610" i="18"/>
  <c r="BL585" i="18"/>
  <c r="BF585" i="18"/>
  <c r="BL597" i="18"/>
  <c r="BF602" i="18"/>
  <c r="BL609" i="18"/>
  <c r="BL627" i="18"/>
  <c r="BF652" i="18"/>
  <c r="BL652" i="18"/>
  <c r="BL584" i="18"/>
  <c r="BL599" i="18"/>
  <c r="BF637" i="18"/>
  <c r="BL654" i="18"/>
  <c r="BL671" i="18"/>
  <c r="BF671" i="18"/>
  <c r="BL655" i="18"/>
  <c r="BF655" i="18"/>
  <c r="BL668" i="18"/>
  <c r="BF668" i="18"/>
  <c r="BL626" i="18"/>
  <c r="BF626" i="18"/>
  <c r="BF643" i="18"/>
  <c r="BL672" i="18"/>
  <c r="BF672" i="18"/>
  <c r="BL665" i="18"/>
  <c r="BL640" i="18"/>
  <c r="BF664" i="18"/>
  <c r="BF673" i="18"/>
  <c r="BF684" i="18"/>
  <c r="BF663" i="18"/>
  <c r="BF667" i="18"/>
  <c r="BL680" i="18"/>
  <c r="BF284" i="18"/>
  <c r="BF292" i="18"/>
  <c r="BF304" i="18"/>
  <c r="BL334" i="18"/>
  <c r="BF334" i="18"/>
  <c r="BL518" i="18"/>
  <c r="BF518" i="18"/>
  <c r="BF300" i="18"/>
  <c r="BF312" i="18"/>
  <c r="BL319" i="18"/>
  <c r="BF319" i="18"/>
  <c r="BL347" i="18"/>
  <c r="BL368" i="18"/>
  <c r="BF368" i="18"/>
  <c r="BL416" i="18"/>
  <c r="BF416" i="18"/>
  <c r="BL481" i="18"/>
  <c r="BF481" i="18"/>
  <c r="BL325" i="18"/>
  <c r="BL408" i="18"/>
  <c r="BF408" i="18"/>
  <c r="BF461" i="18"/>
  <c r="BL461" i="18"/>
  <c r="BL551" i="18"/>
  <c r="BF551" i="18"/>
  <c r="BF305" i="18"/>
  <c r="BL322" i="18"/>
  <c r="BL376" i="18"/>
  <c r="BF376" i="18"/>
  <c r="BF437" i="18"/>
  <c r="BL437" i="18"/>
  <c r="BF442" i="18"/>
  <c r="BF434" i="18"/>
  <c r="BL434" i="18"/>
  <c r="BL474" i="18"/>
  <c r="BF474" i="18"/>
  <c r="BL467" i="18"/>
  <c r="BF467" i="18"/>
  <c r="BL332" i="18"/>
  <c r="BF375" i="18"/>
  <c r="BF401" i="18"/>
  <c r="BL401" i="18"/>
  <c r="BF328" i="18"/>
  <c r="BF343" i="18"/>
  <c r="BF348" i="18"/>
  <c r="BF372" i="18"/>
  <c r="BF374" i="18"/>
  <c r="BL374" i="18"/>
  <c r="BL446" i="18"/>
  <c r="BF446" i="18"/>
  <c r="BL352" i="18"/>
  <c r="BF352" i="18"/>
  <c r="BL404" i="18"/>
  <c r="BF428" i="18"/>
  <c r="BF486" i="18"/>
  <c r="BL350" i="18"/>
  <c r="BL355" i="18"/>
  <c r="BL384" i="18"/>
  <c r="BL396" i="18"/>
  <c r="BL435" i="18"/>
  <c r="BF435" i="18"/>
  <c r="BL454" i="18"/>
  <c r="BF454" i="18"/>
  <c r="BL482" i="18"/>
  <c r="BF482" i="18"/>
  <c r="BF504" i="18"/>
  <c r="BL504" i="18"/>
  <c r="BL409" i="18"/>
  <c r="BL495" i="18"/>
  <c r="BF495" i="18"/>
  <c r="BL441" i="18"/>
  <c r="BL484" i="18"/>
  <c r="BF484" i="18"/>
  <c r="BL411" i="18"/>
  <c r="BL425" i="18"/>
  <c r="BF425" i="18"/>
  <c r="BL423" i="18"/>
  <c r="BL426" i="18"/>
  <c r="BL488" i="18"/>
  <c r="BF488" i="18"/>
  <c r="BF509" i="18"/>
  <c r="BL509" i="18"/>
  <c r="BF468" i="18"/>
  <c r="BL469" i="18"/>
  <c r="BL480" i="18"/>
  <c r="BL483" i="18"/>
  <c r="BF483" i="18"/>
  <c r="BL487" i="18"/>
  <c r="BF487" i="18"/>
  <c r="BF527" i="18"/>
  <c r="BL527" i="18"/>
  <c r="BF485" i="18"/>
  <c r="BL485" i="18"/>
  <c r="BL507" i="18"/>
  <c r="BL462" i="18"/>
  <c r="BL476" i="18"/>
  <c r="BL494" i="18"/>
  <c r="BL502" i="18"/>
  <c r="BL503" i="18"/>
  <c r="BL533" i="18"/>
  <c r="BL536" i="18"/>
  <c r="BF536" i="18"/>
  <c r="BL511" i="18"/>
  <c r="BF511" i="18"/>
  <c r="BL514" i="18"/>
  <c r="BL543" i="18"/>
  <c r="BF543" i="18"/>
  <c r="BL548" i="18"/>
  <c r="BF548" i="18"/>
  <c r="BL508" i="18"/>
  <c r="BF541" i="18"/>
  <c r="BL537" i="18"/>
  <c r="BL545" i="18"/>
  <c r="BF260" i="18"/>
  <c r="BL268" i="18"/>
  <c r="BF270" i="18"/>
  <c r="BL276" i="18"/>
  <c r="BF278" i="18"/>
  <c r="BL271" i="18"/>
  <c r="BL279" i="18"/>
  <c r="BL257" i="18"/>
  <c r="BL259" i="18"/>
  <c r="BL267" i="18"/>
  <c r="BL275" i="18"/>
  <c r="BL233" i="18"/>
  <c r="BF235" i="18"/>
  <c r="BL241" i="18"/>
  <c r="BF243" i="18"/>
  <c r="BL249" i="18"/>
  <c r="BF251" i="18"/>
  <c r="BL231" i="18"/>
  <c r="BL236" i="18"/>
  <c r="BL244" i="18"/>
  <c r="BL252" i="18"/>
  <c r="BF211" i="18"/>
  <c r="BF219" i="18"/>
  <c r="BL227" i="18"/>
  <c r="BF227" i="18"/>
  <c r="BL210" i="18"/>
  <c r="BL218" i="18"/>
  <c r="BL226" i="18"/>
  <c r="BF181" i="18"/>
  <c r="BF189" i="18"/>
  <c r="BF197" i="18"/>
  <c r="BL177" i="18"/>
  <c r="BL182" i="18"/>
  <c r="BF184" i="18"/>
  <c r="BL190" i="18"/>
  <c r="BF192" i="18"/>
  <c r="BL198" i="18"/>
  <c r="BF200" i="18"/>
  <c r="BL185" i="18"/>
  <c r="BL193" i="18"/>
  <c r="BL176" i="18"/>
  <c r="BL178" i="18"/>
  <c r="BL186" i="18"/>
  <c r="BL194" i="18"/>
  <c r="BF152" i="18"/>
  <c r="BF168" i="18"/>
  <c r="BF154" i="18"/>
  <c r="BL160" i="18"/>
  <c r="BF162" i="18"/>
  <c r="BF170" i="18"/>
  <c r="BL150" i="18"/>
  <c r="BL155" i="18"/>
  <c r="BL163" i="18"/>
  <c r="BL171" i="18"/>
  <c r="BL149" i="18"/>
  <c r="BL151" i="18"/>
  <c r="BL159" i="18"/>
  <c r="BL167" i="18"/>
  <c r="BF128" i="18"/>
  <c r="BF141" i="18"/>
  <c r="BF125" i="18"/>
  <c r="BF127" i="18"/>
  <c r="BF135" i="18"/>
  <c r="BF143" i="18"/>
  <c r="BL136" i="18"/>
  <c r="BL144" i="18"/>
  <c r="BF106" i="18"/>
  <c r="BF98" i="18"/>
  <c r="BF100" i="18"/>
  <c r="BF108" i="18"/>
  <c r="BL114" i="18"/>
  <c r="BF116" i="18"/>
  <c r="BL96" i="18"/>
  <c r="BL101" i="18"/>
  <c r="BL109" i="18"/>
  <c r="BL117" i="18"/>
  <c r="BL95" i="18"/>
  <c r="BL97" i="18"/>
  <c r="BL105" i="18"/>
  <c r="BL69" i="18"/>
  <c r="BL74" i="18"/>
  <c r="BL82" i="18"/>
  <c r="BL90" i="18"/>
  <c r="BF92" i="18"/>
  <c r="BL77" i="18"/>
  <c r="BL85" i="18"/>
  <c r="BL72" i="18"/>
  <c r="BL80" i="18"/>
  <c r="BL88" i="18"/>
  <c r="BL75" i="18"/>
  <c r="BL83" i="18"/>
  <c r="BL91" i="18"/>
  <c r="BL68" i="18"/>
  <c r="BL70" i="18"/>
  <c r="BF42" i="18"/>
  <c r="BF52" i="18"/>
  <c r="BF48" i="18"/>
  <c r="BF60" i="18"/>
  <c r="BL55" i="18"/>
  <c r="BL63" i="18"/>
  <c r="BL56" i="18"/>
  <c r="BL64" i="18"/>
  <c r="BH529" i="18" l="1"/>
  <c r="BI529" i="18"/>
  <c r="BG529" i="18"/>
  <c r="BI530" i="18"/>
  <c r="BL532" i="18"/>
  <c r="BF532" i="18"/>
  <c r="BD528" i="18"/>
  <c r="BF528" i="18"/>
  <c r="BL528" i="18"/>
  <c r="BD534" i="18"/>
  <c r="BF534" i="18"/>
  <c r="BJ529" i="18"/>
  <c r="BK529" i="18"/>
  <c r="BK530" i="18"/>
  <c r="BH530" i="18"/>
  <c r="BD532" i="18"/>
  <c r="BL534" i="18"/>
  <c r="BD262" i="18"/>
  <c r="BL258" i="18"/>
  <c r="BD258" i="18"/>
  <c r="BF264" i="18"/>
  <c r="BH263" i="18"/>
  <c r="BJ263" i="18"/>
  <c r="BK263" i="18"/>
  <c r="BG263" i="18"/>
  <c r="BI263" i="18"/>
  <c r="BF262" i="18"/>
  <c r="BD264" i="18"/>
  <c r="BF258" i="18"/>
  <c r="D3" i="15"/>
  <c r="BF529" i="18" l="1"/>
  <c r="BD529" i="18"/>
  <c r="BL529" i="18"/>
  <c r="BF530" i="18"/>
  <c r="I2" i="15"/>
  <c r="S2" i="15"/>
  <c r="AB2" i="15"/>
  <c r="AC2" i="15"/>
  <c r="Y2" i="15"/>
  <c r="AG2" i="15"/>
  <c r="AO2" i="15"/>
  <c r="AA2" i="15"/>
  <c r="AJ2" i="15"/>
  <c r="U2" i="15"/>
  <c r="R2" i="15"/>
  <c r="Z2" i="15"/>
  <c r="AH2" i="15"/>
  <c r="AI2" i="15"/>
  <c r="V2" i="15"/>
  <c r="AD2" i="15"/>
  <c r="AL2" i="15"/>
  <c r="W2" i="15"/>
  <c r="AE2" i="15"/>
  <c r="AM2" i="15"/>
  <c r="X2" i="15"/>
  <c r="AF2" i="15"/>
  <c r="AN2" i="15"/>
  <c r="T2" i="15"/>
  <c r="AK2" i="15"/>
  <c r="BA2" i="15"/>
  <c r="AZ2" i="15"/>
  <c r="AY2" i="15"/>
  <c r="AV2" i="15"/>
  <c r="AT2" i="15"/>
  <c r="AS2" i="15"/>
  <c r="BD2" i="15"/>
  <c r="AR2" i="15"/>
  <c r="BB2" i="15"/>
  <c r="AQ2" i="15"/>
  <c r="BC2" i="15"/>
  <c r="AU2" i="15"/>
  <c r="AX2" i="15"/>
  <c r="AP2" i="15"/>
  <c r="BE2" i="15"/>
  <c r="AW2" i="15"/>
  <c r="Q2" i="15"/>
  <c r="P2" i="15"/>
  <c r="O2" i="15"/>
  <c r="N2" i="15"/>
  <c r="M2" i="15"/>
  <c r="L2" i="15"/>
  <c r="K2" i="15"/>
  <c r="H2" i="15"/>
  <c r="BZ8" i="15" s="1"/>
  <c r="J2" i="15"/>
  <c r="AU38" i="18"/>
  <c r="BD38" i="18" s="1"/>
  <c r="AT38" i="18"/>
  <c r="AS38" i="18"/>
  <c r="AR38" i="18"/>
  <c r="BK38" i="18" s="1"/>
  <c r="AQ38" i="18"/>
  <c r="BJ38" i="18" s="1"/>
  <c r="AP38" i="18"/>
  <c r="BI38" i="18" s="1"/>
  <c r="AO38" i="18"/>
  <c r="BH38" i="18" s="1"/>
  <c r="AN38" i="18"/>
  <c r="BG38" i="18" s="1"/>
  <c r="AM38" i="18"/>
  <c r="BL38" i="18" s="1"/>
  <c r="AL38" i="18"/>
  <c r="AK38" i="18"/>
  <c r="AJ38" i="18"/>
  <c r="AI38" i="18"/>
  <c r="AH38" i="18"/>
  <c r="AG38" i="18"/>
  <c r="BF38" i="18" s="1"/>
  <c r="AF38" i="18"/>
  <c r="AE38" i="18"/>
  <c r="AD38" i="18"/>
  <c r="AC38" i="18"/>
  <c r="AB38" i="18"/>
  <c r="AA38" i="18"/>
  <c r="Z38" i="18"/>
  <c r="Y38" i="18"/>
  <c r="X38" i="18"/>
  <c r="W38" i="18"/>
  <c r="V38" i="18"/>
  <c r="U38" i="18"/>
  <c r="T38" i="18"/>
  <c r="S38" i="18"/>
  <c r="R38" i="18"/>
  <c r="Q38" i="18"/>
  <c r="P38" i="18"/>
  <c r="O38" i="18"/>
  <c r="N38" i="18"/>
  <c r="M38" i="18"/>
  <c r="L38" i="18"/>
  <c r="K38" i="18"/>
  <c r="J38" i="18"/>
  <c r="H38" i="18"/>
  <c r="F38" i="18"/>
  <c r="E38" i="18"/>
  <c r="AU37" i="18"/>
  <c r="BD37" i="18" s="1"/>
  <c r="AT37" i="18"/>
  <c r="AS37" i="18"/>
  <c r="AR37" i="18"/>
  <c r="BK37" i="18" s="1"/>
  <c r="AQ37" i="18"/>
  <c r="BJ37" i="18" s="1"/>
  <c r="AP37" i="18"/>
  <c r="BI37" i="18" s="1"/>
  <c r="AO37" i="18"/>
  <c r="BH37" i="18" s="1"/>
  <c r="AN37" i="18"/>
  <c r="BG37" i="18" s="1"/>
  <c r="AM37" i="18"/>
  <c r="AL37" i="18"/>
  <c r="AK37" i="18"/>
  <c r="AJ37" i="18"/>
  <c r="AI37" i="18"/>
  <c r="AH37" i="18"/>
  <c r="AG37" i="18"/>
  <c r="AF37" i="18"/>
  <c r="AE37" i="18"/>
  <c r="AD37" i="18"/>
  <c r="AC37" i="18"/>
  <c r="AB37" i="18"/>
  <c r="AA37" i="18"/>
  <c r="Z37" i="18"/>
  <c r="Y37" i="18"/>
  <c r="X37" i="18"/>
  <c r="W37" i="18"/>
  <c r="V37" i="18"/>
  <c r="U37" i="18"/>
  <c r="T37" i="18"/>
  <c r="S37" i="18"/>
  <c r="R37" i="18"/>
  <c r="Q37" i="18"/>
  <c r="P37" i="18"/>
  <c r="O37" i="18"/>
  <c r="N37" i="18"/>
  <c r="M37" i="18"/>
  <c r="L37" i="18"/>
  <c r="K37" i="18"/>
  <c r="J37" i="18"/>
  <c r="H37" i="18"/>
  <c r="F37" i="18"/>
  <c r="E37" i="18"/>
  <c r="AU36" i="18"/>
  <c r="BD36" i="18" s="1"/>
  <c r="AT36" i="18"/>
  <c r="AS36" i="18"/>
  <c r="AR36" i="18"/>
  <c r="AQ36" i="18"/>
  <c r="AP36" i="18"/>
  <c r="AO36" i="18"/>
  <c r="BH36" i="18" s="1"/>
  <c r="AN36" i="18"/>
  <c r="AM36" i="18"/>
  <c r="AL36" i="18"/>
  <c r="AK36" i="18"/>
  <c r="AJ36" i="18"/>
  <c r="AI36" i="18"/>
  <c r="AH36" i="18"/>
  <c r="AG36" i="18"/>
  <c r="AF36" i="18"/>
  <c r="AE36" i="18"/>
  <c r="AD36" i="18"/>
  <c r="AC36" i="18"/>
  <c r="AB36" i="18"/>
  <c r="AA36" i="18"/>
  <c r="Z36" i="18"/>
  <c r="Y36" i="18"/>
  <c r="X36" i="18"/>
  <c r="W36" i="18"/>
  <c r="V36" i="18"/>
  <c r="U36" i="18"/>
  <c r="T36" i="18"/>
  <c r="S36" i="18"/>
  <c r="R36" i="18"/>
  <c r="Q36" i="18"/>
  <c r="P36" i="18"/>
  <c r="O36" i="18"/>
  <c r="N36" i="18"/>
  <c r="M36" i="18"/>
  <c r="L36" i="18"/>
  <c r="K36" i="18"/>
  <c r="J36" i="18"/>
  <c r="H36" i="18"/>
  <c r="F36" i="18"/>
  <c r="E36" i="18"/>
  <c r="AU35" i="18"/>
  <c r="BD35" i="18" s="1"/>
  <c r="AT35" i="18"/>
  <c r="AS35" i="18"/>
  <c r="AR35" i="18"/>
  <c r="AQ35" i="18"/>
  <c r="AP35" i="18"/>
  <c r="AO35" i="18"/>
  <c r="BH35" i="18" s="1"/>
  <c r="AN35" i="18"/>
  <c r="AM35" i="18"/>
  <c r="AL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H35" i="18"/>
  <c r="F35" i="18"/>
  <c r="E35" i="18"/>
  <c r="AU34" i="18"/>
  <c r="BD34" i="18" s="1"/>
  <c r="AT34" i="18"/>
  <c r="AS34" i="18"/>
  <c r="AR34" i="18"/>
  <c r="BK34" i="18" s="1"/>
  <c r="AQ34" i="18"/>
  <c r="BJ34" i="18" s="1"/>
  <c r="AP34" i="18"/>
  <c r="BI34" i="18" s="1"/>
  <c r="AO34" i="18"/>
  <c r="BH34" i="18" s="1"/>
  <c r="AN34" i="18"/>
  <c r="BG34" i="18" s="1"/>
  <c r="AM34" i="18"/>
  <c r="AL34" i="18"/>
  <c r="AK34" i="18"/>
  <c r="AJ34" i="18"/>
  <c r="AI34" i="18"/>
  <c r="AH34" i="18"/>
  <c r="AG34" i="18"/>
  <c r="BF34" i="18" s="1"/>
  <c r="AF34" i="18"/>
  <c r="AE34" i="18"/>
  <c r="AD34" i="18"/>
  <c r="AC34" i="18"/>
  <c r="AB34" i="18"/>
  <c r="AA34" i="18"/>
  <c r="Z34" i="18"/>
  <c r="Y34" i="18"/>
  <c r="X34" i="18"/>
  <c r="W34" i="18"/>
  <c r="V34" i="18"/>
  <c r="U34" i="18"/>
  <c r="T34" i="18"/>
  <c r="S34" i="18"/>
  <c r="R34" i="18"/>
  <c r="Q34" i="18"/>
  <c r="P34" i="18"/>
  <c r="O34" i="18"/>
  <c r="N34" i="18"/>
  <c r="M34" i="18"/>
  <c r="L34" i="18"/>
  <c r="K34" i="18"/>
  <c r="J34" i="18"/>
  <c r="H34" i="18"/>
  <c r="F34" i="18"/>
  <c r="E34" i="18"/>
  <c r="AU33" i="18"/>
  <c r="BD33" i="18" s="1"/>
  <c r="AT33" i="18"/>
  <c r="AS33" i="18"/>
  <c r="AR33" i="18"/>
  <c r="BK33" i="18" s="1"/>
  <c r="AQ33" i="18"/>
  <c r="BJ33" i="18" s="1"/>
  <c r="AP33" i="18"/>
  <c r="BI33" i="18" s="1"/>
  <c r="AO33" i="18"/>
  <c r="BH33" i="18" s="1"/>
  <c r="AN33" i="18"/>
  <c r="BG33" i="18" s="1"/>
  <c r="AM33" i="18"/>
  <c r="AL33" i="18"/>
  <c r="AK33" i="18"/>
  <c r="AJ33"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H33" i="18"/>
  <c r="F33" i="18"/>
  <c r="E33" i="18"/>
  <c r="AU32" i="18"/>
  <c r="BD32" i="18" s="1"/>
  <c r="AT32" i="18"/>
  <c r="AS32" i="18"/>
  <c r="AR32" i="18"/>
  <c r="BK32" i="18" s="1"/>
  <c r="AQ32" i="18"/>
  <c r="BJ32" i="18" s="1"/>
  <c r="AP32" i="18"/>
  <c r="BI32" i="18" s="1"/>
  <c r="AO32" i="18"/>
  <c r="BH32" i="18" s="1"/>
  <c r="AN32" i="18"/>
  <c r="BG32" i="18" s="1"/>
  <c r="AM32" i="18"/>
  <c r="AL32" i="18"/>
  <c r="AK32" i="18"/>
  <c r="AJ32" i="18"/>
  <c r="AI32" i="18"/>
  <c r="AH32" i="18"/>
  <c r="AG32" i="18"/>
  <c r="AF32" i="18"/>
  <c r="AE32" i="18"/>
  <c r="AD32" i="18"/>
  <c r="AC32" i="18"/>
  <c r="AB32" i="18"/>
  <c r="AA32" i="18"/>
  <c r="Z32" i="18"/>
  <c r="Y32" i="18"/>
  <c r="X32" i="18"/>
  <c r="W32" i="18"/>
  <c r="V32" i="18"/>
  <c r="U32" i="18"/>
  <c r="T32" i="18"/>
  <c r="S32" i="18"/>
  <c r="R32" i="18"/>
  <c r="Q32" i="18"/>
  <c r="P32" i="18"/>
  <c r="O32" i="18"/>
  <c r="N32" i="18"/>
  <c r="M32" i="18"/>
  <c r="L32" i="18"/>
  <c r="K32" i="18"/>
  <c r="J32" i="18"/>
  <c r="H32" i="18"/>
  <c r="F32" i="18"/>
  <c r="E32" i="18"/>
  <c r="AU31" i="18"/>
  <c r="BD31" i="18" s="1"/>
  <c r="AT31" i="18"/>
  <c r="AS31" i="18"/>
  <c r="AR31" i="18"/>
  <c r="BK31" i="18" s="1"/>
  <c r="AQ31" i="18"/>
  <c r="BJ31" i="18" s="1"/>
  <c r="AP31" i="18"/>
  <c r="BI31" i="18" s="1"/>
  <c r="AO31" i="18"/>
  <c r="BH31" i="18" s="1"/>
  <c r="AN31" i="18"/>
  <c r="BG31" i="18" s="1"/>
  <c r="AM31" i="18"/>
  <c r="AL31" i="18"/>
  <c r="AK31" i="18"/>
  <c r="AJ31" i="18"/>
  <c r="AI31" i="18"/>
  <c r="AH31" i="18"/>
  <c r="AG31" i="18"/>
  <c r="AF31" i="18"/>
  <c r="AE31" i="18"/>
  <c r="AD31" i="18"/>
  <c r="AC31" i="18"/>
  <c r="AB31" i="18"/>
  <c r="AA31" i="18"/>
  <c r="Z31" i="18"/>
  <c r="Y31" i="18"/>
  <c r="X31" i="18"/>
  <c r="W31" i="18"/>
  <c r="V31" i="18"/>
  <c r="U31" i="18"/>
  <c r="T31" i="18"/>
  <c r="S31" i="18"/>
  <c r="R31" i="18"/>
  <c r="Q31" i="18"/>
  <c r="P31" i="18"/>
  <c r="O31" i="18"/>
  <c r="N31" i="18"/>
  <c r="M31" i="18"/>
  <c r="L31" i="18"/>
  <c r="K31" i="18"/>
  <c r="J31" i="18"/>
  <c r="H31" i="18"/>
  <c r="F31" i="18"/>
  <c r="E31" i="18"/>
  <c r="AU30" i="18"/>
  <c r="BD30" i="18" s="1"/>
  <c r="AT30" i="18"/>
  <c r="AS30" i="18"/>
  <c r="AR30" i="18"/>
  <c r="BK30" i="18" s="1"/>
  <c r="AQ30" i="18"/>
  <c r="BJ30" i="18" s="1"/>
  <c r="AP30" i="18"/>
  <c r="BI30" i="18" s="1"/>
  <c r="AO30" i="18"/>
  <c r="BH30" i="18" s="1"/>
  <c r="AN30" i="18"/>
  <c r="BG30" i="18" s="1"/>
  <c r="AM30" i="18"/>
  <c r="AL30" i="18"/>
  <c r="AK30" i="18"/>
  <c r="AJ30" i="18"/>
  <c r="AI30" i="18"/>
  <c r="AH30" i="18"/>
  <c r="AG30" i="18"/>
  <c r="BF30" i="18" s="1"/>
  <c r="AF30" i="18"/>
  <c r="AE30" i="18"/>
  <c r="AD30" i="18"/>
  <c r="AC30" i="18"/>
  <c r="AB30" i="18"/>
  <c r="AA30" i="18"/>
  <c r="Z30" i="18"/>
  <c r="Y30" i="18"/>
  <c r="X30" i="18"/>
  <c r="W30" i="18"/>
  <c r="V30" i="18"/>
  <c r="U30" i="18"/>
  <c r="T30" i="18"/>
  <c r="S30" i="18"/>
  <c r="R30" i="18"/>
  <c r="Q30" i="18"/>
  <c r="P30" i="18"/>
  <c r="O30" i="18"/>
  <c r="N30" i="18"/>
  <c r="M30" i="18"/>
  <c r="L30" i="18"/>
  <c r="K30" i="18"/>
  <c r="J30" i="18"/>
  <c r="H30" i="18"/>
  <c r="F30" i="18"/>
  <c r="E30" i="18"/>
  <c r="AU29" i="18"/>
  <c r="BD29" i="18" s="1"/>
  <c r="AT29" i="18"/>
  <c r="AS29" i="18"/>
  <c r="AR29" i="18"/>
  <c r="BK29" i="18" s="1"/>
  <c r="AQ29" i="18"/>
  <c r="BJ29" i="18" s="1"/>
  <c r="AP29" i="18"/>
  <c r="BI29" i="18" s="1"/>
  <c r="AO29" i="18"/>
  <c r="BH29" i="18" s="1"/>
  <c r="AN29" i="18"/>
  <c r="BG29" i="18" s="1"/>
  <c r="AM29" i="18"/>
  <c r="AL29" i="18"/>
  <c r="AK29" i="18"/>
  <c r="AJ29" i="18"/>
  <c r="AI29" i="18"/>
  <c r="AH29" i="18"/>
  <c r="AG29" i="18"/>
  <c r="AF29" i="18"/>
  <c r="AE29" i="18"/>
  <c r="AD29" i="18"/>
  <c r="AC29" i="18"/>
  <c r="AB29" i="18"/>
  <c r="AA29" i="18"/>
  <c r="Z29" i="18"/>
  <c r="Y29" i="18"/>
  <c r="X29" i="18"/>
  <c r="W29" i="18"/>
  <c r="V29" i="18"/>
  <c r="U29" i="18"/>
  <c r="T29" i="18"/>
  <c r="S29" i="18"/>
  <c r="R29" i="18"/>
  <c r="Q29" i="18"/>
  <c r="P29" i="18"/>
  <c r="O29" i="18"/>
  <c r="N29" i="18"/>
  <c r="M29" i="18"/>
  <c r="L29" i="18"/>
  <c r="K29" i="18"/>
  <c r="J29" i="18"/>
  <c r="H29" i="18"/>
  <c r="F29" i="18"/>
  <c r="E29" i="18"/>
  <c r="AU28" i="18"/>
  <c r="BD28" i="18" s="1"/>
  <c r="AT28" i="18"/>
  <c r="AS28" i="18"/>
  <c r="AR28" i="18"/>
  <c r="BK28" i="18" s="1"/>
  <c r="AQ28" i="18"/>
  <c r="BJ28" i="18" s="1"/>
  <c r="AP28" i="18"/>
  <c r="BI28" i="18" s="1"/>
  <c r="AO28" i="18"/>
  <c r="BH28" i="18" s="1"/>
  <c r="AN28" i="18"/>
  <c r="BG28" i="18" s="1"/>
  <c r="AM28" i="18"/>
  <c r="AL28" i="18"/>
  <c r="AK28" i="18"/>
  <c r="AJ28" i="18"/>
  <c r="AI28" i="18"/>
  <c r="AH28" i="18"/>
  <c r="AG28" i="18"/>
  <c r="AF28" i="18"/>
  <c r="AE28" i="18"/>
  <c r="AD28" i="18"/>
  <c r="AC28" i="18"/>
  <c r="AB28" i="18"/>
  <c r="AA28" i="18"/>
  <c r="Z28" i="18"/>
  <c r="Y28" i="18"/>
  <c r="X28" i="18"/>
  <c r="W28" i="18"/>
  <c r="V28" i="18"/>
  <c r="U28" i="18"/>
  <c r="T28" i="18"/>
  <c r="S28" i="18"/>
  <c r="R28" i="18"/>
  <c r="Q28" i="18"/>
  <c r="P28" i="18"/>
  <c r="O28" i="18"/>
  <c r="N28" i="18"/>
  <c r="M28" i="18"/>
  <c r="L28" i="18"/>
  <c r="K28" i="18"/>
  <c r="J28" i="18"/>
  <c r="H28" i="18"/>
  <c r="F28" i="18"/>
  <c r="E28" i="18"/>
  <c r="AU27" i="18"/>
  <c r="BD27" i="18" s="1"/>
  <c r="AT27" i="18"/>
  <c r="AS27" i="18"/>
  <c r="AR27" i="18"/>
  <c r="BK27" i="18" s="1"/>
  <c r="AQ27" i="18"/>
  <c r="BJ27" i="18" s="1"/>
  <c r="AP27" i="18"/>
  <c r="BI27" i="18" s="1"/>
  <c r="AO27" i="18"/>
  <c r="BH27" i="18" s="1"/>
  <c r="AN27" i="18"/>
  <c r="BG27" i="18" s="1"/>
  <c r="AM27" i="18"/>
  <c r="AL27" i="18"/>
  <c r="AK27" i="18"/>
  <c r="AJ27" i="18"/>
  <c r="AI27" i="18"/>
  <c r="AH27" i="18"/>
  <c r="AG27" i="18"/>
  <c r="BF27" i="18" s="1"/>
  <c r="AF27" i="18"/>
  <c r="AE27" i="18"/>
  <c r="AD27" i="18"/>
  <c r="AC27" i="18"/>
  <c r="AB27" i="18"/>
  <c r="AA27" i="18"/>
  <c r="Z27" i="18"/>
  <c r="Y27" i="18"/>
  <c r="X27" i="18"/>
  <c r="W27" i="18"/>
  <c r="V27" i="18"/>
  <c r="U27" i="18"/>
  <c r="T27" i="18"/>
  <c r="S27" i="18"/>
  <c r="R27" i="18"/>
  <c r="Q27" i="18"/>
  <c r="P27" i="18"/>
  <c r="O27" i="18"/>
  <c r="N27" i="18"/>
  <c r="M27" i="18"/>
  <c r="L27" i="18"/>
  <c r="K27" i="18"/>
  <c r="J27" i="18"/>
  <c r="H27" i="18"/>
  <c r="F27" i="18"/>
  <c r="E27" i="18"/>
  <c r="AU26" i="18"/>
  <c r="BD26" i="18" s="1"/>
  <c r="AT26" i="18"/>
  <c r="AS26" i="18"/>
  <c r="AR26" i="18"/>
  <c r="AQ26" i="18"/>
  <c r="AP26" i="18"/>
  <c r="AO26" i="18"/>
  <c r="BH26" i="18" s="1"/>
  <c r="AN26" i="18"/>
  <c r="AM26" i="18"/>
  <c r="AL26" i="18"/>
  <c r="AK26" i="18"/>
  <c r="AJ26" i="18"/>
  <c r="AI26" i="18"/>
  <c r="AH26" i="18"/>
  <c r="AG26" i="18"/>
  <c r="AF26" i="18"/>
  <c r="AE26" i="18"/>
  <c r="AD26" i="18"/>
  <c r="AC26" i="18"/>
  <c r="AB26" i="18"/>
  <c r="AA26" i="18"/>
  <c r="Z26" i="18"/>
  <c r="Y26" i="18"/>
  <c r="X26" i="18"/>
  <c r="W26" i="18"/>
  <c r="V26" i="18"/>
  <c r="U26" i="18"/>
  <c r="T26" i="18"/>
  <c r="S26" i="18"/>
  <c r="R26" i="18"/>
  <c r="Q26" i="18"/>
  <c r="P26" i="18"/>
  <c r="O26" i="18"/>
  <c r="N26" i="18"/>
  <c r="M26" i="18"/>
  <c r="L26" i="18"/>
  <c r="K26" i="18"/>
  <c r="J26" i="18"/>
  <c r="H26" i="18"/>
  <c r="F26" i="18"/>
  <c r="E26" i="18"/>
  <c r="AU25" i="18"/>
  <c r="BD25" i="18" s="1"/>
  <c r="AT25" i="18"/>
  <c r="AS25" i="18"/>
  <c r="AR25" i="18"/>
  <c r="AQ25" i="18"/>
  <c r="AP25" i="18"/>
  <c r="AO25" i="18"/>
  <c r="BH25" i="18" s="1"/>
  <c r="AN25" i="18"/>
  <c r="AM25" i="18"/>
  <c r="AL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H25" i="18"/>
  <c r="F25" i="18"/>
  <c r="E25" i="18"/>
  <c r="AU24" i="18"/>
  <c r="BD24" i="18" s="1"/>
  <c r="AT24" i="18"/>
  <c r="AS24" i="18"/>
  <c r="AR24" i="18"/>
  <c r="BK24" i="18" s="1"/>
  <c r="AQ24" i="18"/>
  <c r="BJ24" i="18" s="1"/>
  <c r="AP24" i="18"/>
  <c r="BI24" i="18" s="1"/>
  <c r="AO24" i="18"/>
  <c r="BH24" i="18" s="1"/>
  <c r="AN24" i="18"/>
  <c r="BG24" i="18" s="1"/>
  <c r="AM24" i="18"/>
  <c r="AL24" i="18"/>
  <c r="AK24" i="18"/>
  <c r="AJ24" i="18"/>
  <c r="AI24" i="18"/>
  <c r="AH24" i="18"/>
  <c r="AG24" i="18"/>
  <c r="AF24" i="18"/>
  <c r="AE24" i="18"/>
  <c r="AD24" i="18"/>
  <c r="AC24" i="18"/>
  <c r="AB24" i="18"/>
  <c r="AA24" i="18"/>
  <c r="Z24" i="18"/>
  <c r="Y24" i="18"/>
  <c r="X24" i="18"/>
  <c r="W24" i="18"/>
  <c r="V24" i="18"/>
  <c r="U24" i="18"/>
  <c r="T24" i="18"/>
  <c r="S24" i="18"/>
  <c r="R24" i="18"/>
  <c r="Q24" i="18"/>
  <c r="P24" i="18"/>
  <c r="O24" i="18"/>
  <c r="N24" i="18"/>
  <c r="M24" i="18"/>
  <c r="L24" i="18"/>
  <c r="K24" i="18"/>
  <c r="J24" i="18"/>
  <c r="H24" i="18"/>
  <c r="F24" i="18"/>
  <c r="E24" i="18"/>
  <c r="AU23" i="18"/>
  <c r="BD23" i="18" s="1"/>
  <c r="AT23" i="18"/>
  <c r="AS23" i="18"/>
  <c r="AR23" i="18"/>
  <c r="BK23" i="18" s="1"/>
  <c r="AQ23" i="18"/>
  <c r="BJ23" i="18" s="1"/>
  <c r="AP23" i="18"/>
  <c r="BI23" i="18" s="1"/>
  <c r="AO23" i="18"/>
  <c r="BH23" i="18" s="1"/>
  <c r="AN23" i="18"/>
  <c r="BG23" i="18" s="1"/>
  <c r="AM23" i="18"/>
  <c r="AL23" i="18"/>
  <c r="AK23" i="18"/>
  <c r="AJ23" i="18"/>
  <c r="AI23" i="18"/>
  <c r="AH23" i="18"/>
  <c r="AG23" i="18"/>
  <c r="BF23" i="18" s="1"/>
  <c r="AF23" i="18"/>
  <c r="AE23" i="18"/>
  <c r="AD23" i="18"/>
  <c r="AC23" i="18"/>
  <c r="AB23" i="18"/>
  <c r="AA23" i="18"/>
  <c r="Z23" i="18"/>
  <c r="Y23" i="18"/>
  <c r="X23" i="18"/>
  <c r="W23" i="18"/>
  <c r="V23" i="18"/>
  <c r="U23" i="18"/>
  <c r="T23" i="18"/>
  <c r="S23" i="18"/>
  <c r="R23" i="18"/>
  <c r="Q23" i="18"/>
  <c r="P23" i="18"/>
  <c r="O23" i="18"/>
  <c r="N23" i="18"/>
  <c r="M23" i="18"/>
  <c r="L23" i="18"/>
  <c r="K23" i="18"/>
  <c r="J23" i="18"/>
  <c r="H23" i="18"/>
  <c r="F23" i="18"/>
  <c r="E23" i="18"/>
  <c r="AU22" i="18"/>
  <c r="BD22" i="18" s="1"/>
  <c r="AT22" i="18"/>
  <c r="AS22" i="18"/>
  <c r="AR22" i="18"/>
  <c r="BK22" i="18" s="1"/>
  <c r="AQ22" i="18"/>
  <c r="BJ22" i="18" s="1"/>
  <c r="AP22" i="18"/>
  <c r="BI22" i="18" s="1"/>
  <c r="AO22" i="18"/>
  <c r="BH22" i="18" s="1"/>
  <c r="AN22" i="18"/>
  <c r="BG22" i="18" s="1"/>
  <c r="AM22" i="18"/>
  <c r="AL22" i="18"/>
  <c r="AK22" i="18"/>
  <c r="AJ22" i="18"/>
  <c r="AI22" i="18"/>
  <c r="AH22" i="18"/>
  <c r="AG22" i="18"/>
  <c r="BF22" i="18" s="1"/>
  <c r="AF22" i="18"/>
  <c r="AE22" i="18"/>
  <c r="AD22" i="18"/>
  <c r="AC22" i="18"/>
  <c r="AB22" i="18"/>
  <c r="AA22" i="18"/>
  <c r="Z22" i="18"/>
  <c r="Y22" i="18"/>
  <c r="X22" i="18"/>
  <c r="W22" i="18"/>
  <c r="V22" i="18"/>
  <c r="U22" i="18"/>
  <c r="T22" i="18"/>
  <c r="S22" i="18"/>
  <c r="R22" i="18"/>
  <c r="Q22" i="18"/>
  <c r="P22" i="18"/>
  <c r="O22" i="18"/>
  <c r="N22" i="18"/>
  <c r="M22" i="18"/>
  <c r="L22" i="18"/>
  <c r="K22" i="18"/>
  <c r="J22" i="18"/>
  <c r="H22" i="18"/>
  <c r="F22" i="18"/>
  <c r="E22" i="18"/>
  <c r="AU21" i="18"/>
  <c r="BD21" i="18" s="1"/>
  <c r="AT21" i="18"/>
  <c r="AS21" i="18"/>
  <c r="AR21" i="18"/>
  <c r="BK21" i="18" s="1"/>
  <c r="AQ21" i="18"/>
  <c r="BJ21" i="18" s="1"/>
  <c r="AP21" i="18"/>
  <c r="BI21" i="18" s="1"/>
  <c r="AO21" i="18"/>
  <c r="BH21" i="18" s="1"/>
  <c r="AN21" i="18"/>
  <c r="BG21" i="18" s="1"/>
  <c r="AM21" i="18"/>
  <c r="AL21" i="18"/>
  <c r="AK21" i="18"/>
  <c r="AJ21" i="18"/>
  <c r="AI21" i="18"/>
  <c r="AH21" i="18"/>
  <c r="AG21" i="18"/>
  <c r="BF21" i="18" s="1"/>
  <c r="AF21" i="18"/>
  <c r="AE21" i="18"/>
  <c r="AD21" i="18"/>
  <c r="AC21" i="18"/>
  <c r="AB21" i="18"/>
  <c r="AA21" i="18"/>
  <c r="Z21" i="18"/>
  <c r="Y21" i="18"/>
  <c r="X21" i="18"/>
  <c r="W21" i="18"/>
  <c r="V21" i="18"/>
  <c r="U21" i="18"/>
  <c r="T21" i="18"/>
  <c r="S21" i="18"/>
  <c r="R21" i="18"/>
  <c r="Q21" i="18"/>
  <c r="P21" i="18"/>
  <c r="O21" i="18"/>
  <c r="N21" i="18"/>
  <c r="M21" i="18"/>
  <c r="L21" i="18"/>
  <c r="K21" i="18"/>
  <c r="J21" i="18"/>
  <c r="H21" i="18"/>
  <c r="F21" i="18"/>
  <c r="E21" i="18"/>
  <c r="AU20" i="18"/>
  <c r="BD20" i="18" s="1"/>
  <c r="AT20" i="18"/>
  <c r="AS20" i="18"/>
  <c r="AR20" i="18"/>
  <c r="BK20" i="18" s="1"/>
  <c r="AQ20" i="18"/>
  <c r="BJ20" i="18" s="1"/>
  <c r="AP20" i="18"/>
  <c r="BI20" i="18" s="1"/>
  <c r="AO20" i="18"/>
  <c r="BH20" i="18" s="1"/>
  <c r="AN20" i="18"/>
  <c r="BG20" i="18" s="1"/>
  <c r="AM20"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H20" i="18"/>
  <c r="F20" i="18"/>
  <c r="E20" i="18"/>
  <c r="AX38" i="18"/>
  <c r="AW38" i="18"/>
  <c r="AV38" i="18"/>
  <c r="AX37" i="18"/>
  <c r="AW37" i="18"/>
  <c r="AV37" i="18"/>
  <c r="AX36" i="18"/>
  <c r="AW36" i="18"/>
  <c r="AV36" i="18"/>
  <c r="AX35" i="18"/>
  <c r="AW35" i="18"/>
  <c r="AV35" i="18"/>
  <c r="AX34" i="18"/>
  <c r="AW34" i="18"/>
  <c r="AV34" i="18"/>
  <c r="AX33" i="18"/>
  <c r="AW33" i="18"/>
  <c r="AV33" i="18"/>
  <c r="AX32" i="18"/>
  <c r="AW32" i="18"/>
  <c r="AV32" i="18"/>
  <c r="AX31" i="18"/>
  <c r="AW31" i="18"/>
  <c r="AV31" i="18"/>
  <c r="AX30" i="18"/>
  <c r="AW30" i="18"/>
  <c r="AV30" i="18"/>
  <c r="AX29" i="18"/>
  <c r="AW29" i="18"/>
  <c r="AV29" i="18"/>
  <c r="AX28" i="18"/>
  <c r="AW28" i="18"/>
  <c r="AV28" i="18"/>
  <c r="AX27" i="18"/>
  <c r="AW27" i="18"/>
  <c r="AV27" i="18"/>
  <c r="AX26" i="18"/>
  <c r="AW26" i="18"/>
  <c r="AV26" i="18"/>
  <c r="AX25" i="18"/>
  <c r="AW25" i="18"/>
  <c r="AV25" i="18"/>
  <c r="AX24" i="18"/>
  <c r="AW24" i="18"/>
  <c r="AV24" i="18"/>
  <c r="AX23" i="18"/>
  <c r="AW23" i="18"/>
  <c r="AV23" i="18"/>
  <c r="AX22" i="18"/>
  <c r="AW22" i="18"/>
  <c r="AV22" i="18"/>
  <c r="AX21" i="18"/>
  <c r="AW21" i="18"/>
  <c r="AV21" i="18"/>
  <c r="AX20" i="18"/>
  <c r="AW20" i="18"/>
  <c r="AV20" i="18"/>
  <c r="CE14" i="15" l="1"/>
  <c r="CE15" i="15"/>
  <c r="CE8" i="15"/>
  <c r="CE16" i="15"/>
  <c r="CE12" i="15"/>
  <c r="CE20" i="15"/>
  <c r="CE11" i="15"/>
  <c r="CE26" i="15"/>
  <c r="CE13" i="15"/>
  <c r="CE21" i="15"/>
  <c r="CE27" i="15"/>
  <c r="CE23" i="15"/>
  <c r="CE10" i="15"/>
  <c r="CE19" i="15"/>
  <c r="CE29" i="15"/>
  <c r="CE9" i="15"/>
  <c r="CE32" i="15"/>
  <c r="CE31" i="15"/>
  <c r="CE18" i="15"/>
  <c r="CE22" i="15"/>
  <c r="CE24" i="15"/>
  <c r="CE28" i="15"/>
  <c r="CE25" i="15"/>
  <c r="CE30" i="15"/>
  <c r="CE17" i="15"/>
  <c r="CX11" i="15"/>
  <c r="CX19" i="15"/>
  <c r="CX12" i="15"/>
  <c r="CX20" i="15"/>
  <c r="CX13" i="15"/>
  <c r="CX21" i="15"/>
  <c r="CX9" i="15"/>
  <c r="CX17" i="15"/>
  <c r="CX8" i="15"/>
  <c r="CX23" i="15"/>
  <c r="CX10" i="15"/>
  <c r="CX24" i="15"/>
  <c r="CX18" i="15"/>
  <c r="CX32" i="15"/>
  <c r="CX15" i="15"/>
  <c r="CX22" i="15"/>
  <c r="CX25" i="15"/>
  <c r="CX26" i="15"/>
  <c r="CX27" i="15"/>
  <c r="CX31" i="15"/>
  <c r="CX28" i="15"/>
  <c r="CX14" i="15"/>
  <c r="CX29" i="15"/>
  <c r="CX16" i="15"/>
  <c r="CX30" i="15"/>
  <c r="CF13" i="15"/>
  <c r="CF14" i="15"/>
  <c r="CF15" i="15"/>
  <c r="CF11" i="15"/>
  <c r="CF19" i="15"/>
  <c r="CF10" i="15"/>
  <c r="CF25" i="15"/>
  <c r="CF12" i="15"/>
  <c r="CF26" i="15"/>
  <c r="CF20" i="15"/>
  <c r="CF8" i="15"/>
  <c r="CF9" i="15"/>
  <c r="CF28" i="15"/>
  <c r="CF16" i="15"/>
  <c r="CF31" i="15"/>
  <c r="CF29" i="15"/>
  <c r="CF17" i="15"/>
  <c r="CF21" i="15"/>
  <c r="CF22" i="15"/>
  <c r="CF24" i="15"/>
  <c r="CF27" i="15"/>
  <c r="CF18" i="15"/>
  <c r="CF32" i="15"/>
  <c r="CF30" i="15"/>
  <c r="CF23" i="15"/>
  <c r="DM12" i="15"/>
  <c r="DM20" i="15"/>
  <c r="DM13" i="15"/>
  <c r="DM14" i="15"/>
  <c r="DM10" i="15"/>
  <c r="DM18" i="15"/>
  <c r="DM9" i="15"/>
  <c r="DM24" i="15"/>
  <c r="DM11" i="15"/>
  <c r="DM25" i="15"/>
  <c r="DM19" i="15"/>
  <c r="DM17" i="15"/>
  <c r="DM32" i="15"/>
  <c r="DM16" i="15"/>
  <c r="DM21" i="15"/>
  <c r="DM22" i="15"/>
  <c r="DM23" i="15"/>
  <c r="DM26" i="15"/>
  <c r="DM27" i="15"/>
  <c r="DM30" i="15"/>
  <c r="DM8" i="15"/>
  <c r="DM29" i="15"/>
  <c r="DM28" i="15"/>
  <c r="DM31" i="15"/>
  <c r="DM15" i="15"/>
  <c r="DN11" i="15"/>
  <c r="DN19" i="15"/>
  <c r="DN12" i="15"/>
  <c r="DN20" i="15"/>
  <c r="DN13" i="15"/>
  <c r="DN21" i="15"/>
  <c r="DN9" i="15"/>
  <c r="DN17" i="15"/>
  <c r="DN8" i="15"/>
  <c r="DN23" i="15"/>
  <c r="DN10" i="15"/>
  <c r="DN24" i="15"/>
  <c r="DN18" i="15"/>
  <c r="DN26" i="15"/>
  <c r="DN29" i="15"/>
  <c r="DN16" i="15"/>
  <c r="DN32" i="15"/>
  <c r="DN25" i="15"/>
  <c r="DN31" i="15"/>
  <c r="DN14" i="15"/>
  <c r="DN22" i="15"/>
  <c r="DN30" i="15"/>
  <c r="DN27" i="15"/>
  <c r="DN28" i="15"/>
  <c r="DN15" i="15"/>
  <c r="CP11" i="15"/>
  <c r="CP19" i="15"/>
  <c r="CP12" i="15"/>
  <c r="CP20" i="15"/>
  <c r="CP13" i="15"/>
  <c r="CP21" i="15"/>
  <c r="CP9" i="15"/>
  <c r="CP17" i="15"/>
  <c r="CP16" i="15"/>
  <c r="CP23" i="15"/>
  <c r="CP18" i="15"/>
  <c r="CP24" i="15"/>
  <c r="CP10" i="15"/>
  <c r="CP28" i="15"/>
  <c r="CP32" i="15"/>
  <c r="CP8" i="15"/>
  <c r="CP14" i="15"/>
  <c r="CP31" i="15"/>
  <c r="CP25" i="15"/>
  <c r="CP30" i="15"/>
  <c r="CP15" i="15"/>
  <c r="CP22" i="15"/>
  <c r="CP29" i="15"/>
  <c r="CP26" i="15"/>
  <c r="CP27" i="15"/>
  <c r="CZ9" i="15"/>
  <c r="CZ17" i="15"/>
  <c r="CZ10" i="15"/>
  <c r="CZ18" i="15"/>
  <c r="CZ11" i="15"/>
  <c r="CZ19" i="15"/>
  <c r="CZ15" i="15"/>
  <c r="CZ8" i="15"/>
  <c r="CZ22" i="15"/>
  <c r="CZ16" i="15"/>
  <c r="CZ28" i="15"/>
  <c r="CZ30" i="15"/>
  <c r="CZ12" i="15"/>
  <c r="CZ23" i="15"/>
  <c r="CZ24" i="15"/>
  <c r="CZ25" i="15"/>
  <c r="CZ31" i="15"/>
  <c r="CZ21" i="15"/>
  <c r="CZ26" i="15"/>
  <c r="CZ27" i="15"/>
  <c r="CZ13" i="15"/>
  <c r="CZ29" i="15"/>
  <c r="CZ14" i="15"/>
  <c r="CZ32" i="15"/>
  <c r="CZ20" i="15"/>
  <c r="CQ10" i="15"/>
  <c r="CQ18" i="15"/>
  <c r="CQ11" i="15"/>
  <c r="CQ19" i="15"/>
  <c r="CQ12" i="15"/>
  <c r="CQ20" i="15"/>
  <c r="CQ8" i="15"/>
  <c r="CQ16" i="15"/>
  <c r="CQ15" i="15"/>
  <c r="CQ22" i="15"/>
  <c r="CQ17" i="15"/>
  <c r="CQ23" i="15"/>
  <c r="CQ9" i="15"/>
  <c r="CQ13" i="15"/>
  <c r="CQ14" i="15"/>
  <c r="CQ31" i="15"/>
  <c r="CQ30" i="15"/>
  <c r="CQ21" i="15"/>
  <c r="CQ24" i="15"/>
  <c r="CQ29" i="15"/>
  <c r="CQ32" i="15"/>
  <c r="CQ25" i="15"/>
  <c r="CQ27" i="15"/>
  <c r="CQ26" i="15"/>
  <c r="CQ28" i="15"/>
  <c r="DQ8" i="15"/>
  <c r="DQ16" i="15"/>
  <c r="DQ9" i="15"/>
  <c r="DQ17" i="15"/>
  <c r="DQ10" i="15"/>
  <c r="DQ18" i="15"/>
  <c r="DQ14" i="15"/>
  <c r="DQ20" i="15"/>
  <c r="DQ21" i="15"/>
  <c r="DQ15" i="15"/>
  <c r="DQ27" i="15"/>
  <c r="DQ29" i="15"/>
  <c r="DQ28" i="15"/>
  <c r="DQ31" i="15"/>
  <c r="DQ11" i="15"/>
  <c r="DQ13" i="15"/>
  <c r="DQ19" i="15"/>
  <c r="DQ22" i="15"/>
  <c r="DQ24" i="15"/>
  <c r="DQ30" i="15"/>
  <c r="DQ26" i="15"/>
  <c r="DQ12" i="15"/>
  <c r="DQ25" i="15"/>
  <c r="DQ32" i="15"/>
  <c r="DQ23" i="15"/>
  <c r="DE12" i="15"/>
  <c r="DE20" i="15"/>
  <c r="DE13" i="15"/>
  <c r="DE14" i="15"/>
  <c r="DE10" i="15"/>
  <c r="DE18" i="15"/>
  <c r="DE17" i="15"/>
  <c r="DE24" i="15"/>
  <c r="DE19" i="15"/>
  <c r="DE25" i="15"/>
  <c r="DE11" i="15"/>
  <c r="DE8" i="15"/>
  <c r="DE9" i="15"/>
  <c r="DE16" i="15"/>
  <c r="DE29" i="15"/>
  <c r="DE32" i="15"/>
  <c r="DE15" i="15"/>
  <c r="DE21" i="15"/>
  <c r="DE28" i="15"/>
  <c r="DE31" i="15"/>
  <c r="DE26" i="15"/>
  <c r="DE30" i="15"/>
  <c r="DE22" i="15"/>
  <c r="DE23" i="15"/>
  <c r="DE27" i="15"/>
  <c r="CR9" i="15"/>
  <c r="CR17" i="15"/>
  <c r="CR10" i="15"/>
  <c r="CR18" i="15"/>
  <c r="CR11" i="15"/>
  <c r="CR19" i="15"/>
  <c r="CR15" i="15"/>
  <c r="CR14" i="15"/>
  <c r="CR16" i="15"/>
  <c r="CR22" i="15"/>
  <c r="CR8" i="15"/>
  <c r="CR26" i="15"/>
  <c r="CR30" i="15"/>
  <c r="CR20" i="15"/>
  <c r="CR31" i="15"/>
  <c r="CR12" i="15"/>
  <c r="CR27" i="15"/>
  <c r="CR28" i="15"/>
  <c r="CR13" i="15"/>
  <c r="CR23" i="15"/>
  <c r="CR25" i="15"/>
  <c r="CR21" i="15"/>
  <c r="CR24" i="15"/>
  <c r="CR29" i="15"/>
  <c r="CR32" i="15"/>
  <c r="CU14" i="15"/>
  <c r="CU15" i="15"/>
  <c r="CU8" i="15"/>
  <c r="CU16" i="15"/>
  <c r="CU12" i="15"/>
  <c r="CU20" i="15"/>
  <c r="CU11" i="15"/>
  <c r="CU26" i="15"/>
  <c r="CU13" i="15"/>
  <c r="CU27" i="15"/>
  <c r="CU18" i="15"/>
  <c r="CU21" i="15"/>
  <c r="CU32" i="15"/>
  <c r="CU17" i="15"/>
  <c r="CU30" i="15"/>
  <c r="CU19" i="15"/>
  <c r="CU22" i="15"/>
  <c r="CU23" i="15"/>
  <c r="CU24" i="15"/>
  <c r="CU28" i="15"/>
  <c r="CU9" i="15"/>
  <c r="CU25" i="15"/>
  <c r="CU29" i="15"/>
  <c r="CU31" i="15"/>
  <c r="CU10" i="15"/>
  <c r="CW12" i="15"/>
  <c r="CW20" i="15"/>
  <c r="CW13" i="15"/>
  <c r="CW14" i="15"/>
  <c r="CW10" i="15"/>
  <c r="CW18" i="15"/>
  <c r="CW9" i="15"/>
  <c r="CW21" i="15"/>
  <c r="CW24" i="15"/>
  <c r="CW11" i="15"/>
  <c r="CW25" i="15"/>
  <c r="CW19" i="15"/>
  <c r="CW15" i="15"/>
  <c r="CW16" i="15"/>
  <c r="CW17" i="15"/>
  <c r="CW27" i="15"/>
  <c r="CW23" i="15"/>
  <c r="CW28" i="15"/>
  <c r="CW29" i="15"/>
  <c r="CW32" i="15"/>
  <c r="CW22" i="15"/>
  <c r="CW26" i="15"/>
  <c r="CW31" i="15"/>
  <c r="CW8" i="15"/>
  <c r="CW30" i="15"/>
  <c r="CC8" i="15"/>
  <c r="CC16" i="15"/>
  <c r="CC9" i="15"/>
  <c r="CC17" i="15"/>
  <c r="CC10" i="15"/>
  <c r="CC18" i="15"/>
  <c r="CC14" i="15"/>
  <c r="CC13" i="15"/>
  <c r="CC28" i="15"/>
  <c r="CC15" i="15"/>
  <c r="CC25" i="15"/>
  <c r="CC29" i="15"/>
  <c r="CC19" i="15"/>
  <c r="CC32" i="15"/>
  <c r="CC22" i="15"/>
  <c r="CC23" i="15"/>
  <c r="CC24" i="15"/>
  <c r="CC30" i="15"/>
  <c r="CC20" i="15"/>
  <c r="CC21" i="15"/>
  <c r="CC12" i="15"/>
  <c r="CC31" i="15"/>
  <c r="CC11" i="15"/>
  <c r="CC26" i="15"/>
  <c r="CC27" i="15"/>
  <c r="DW10" i="15"/>
  <c r="DW18" i="15"/>
  <c r="DW11" i="15"/>
  <c r="DW19" i="15"/>
  <c r="DW12" i="15"/>
  <c r="DW20" i="15"/>
  <c r="DW8" i="15"/>
  <c r="DW16" i="15"/>
  <c r="DW15" i="15"/>
  <c r="DW22" i="15"/>
  <c r="DW17" i="15"/>
  <c r="DW23" i="15"/>
  <c r="DW9" i="15"/>
  <c r="DW21" i="15"/>
  <c r="DW31" i="15"/>
  <c r="DW24" i="15"/>
  <c r="DW25" i="15"/>
  <c r="DW29" i="15"/>
  <c r="DW26" i="15"/>
  <c r="DW27" i="15"/>
  <c r="DW14" i="15"/>
  <c r="DW32" i="15"/>
  <c r="DW13" i="15"/>
  <c r="DW30" i="15"/>
  <c r="DW28" i="15"/>
  <c r="DV11" i="15"/>
  <c r="DV19" i="15"/>
  <c r="DV12" i="15"/>
  <c r="DV20" i="15"/>
  <c r="DV13" i="15"/>
  <c r="DV9" i="15"/>
  <c r="DV17" i="15"/>
  <c r="DV16" i="15"/>
  <c r="DV23" i="15"/>
  <c r="DV18" i="15"/>
  <c r="DV24" i="15"/>
  <c r="DV10" i="15"/>
  <c r="DV21" i="15"/>
  <c r="DV22" i="15"/>
  <c r="DV26" i="15"/>
  <c r="DV27" i="15"/>
  <c r="DV14" i="15"/>
  <c r="DV32" i="15"/>
  <c r="DV8" i="15"/>
  <c r="DV30" i="15"/>
  <c r="DV15" i="15"/>
  <c r="DV25" i="15"/>
  <c r="DV29" i="15"/>
  <c r="DV31" i="15"/>
  <c r="DV28" i="15"/>
  <c r="CL15" i="15"/>
  <c r="CL8" i="15"/>
  <c r="CL16" i="15"/>
  <c r="CL9" i="15"/>
  <c r="CL17" i="15"/>
  <c r="CL13" i="15"/>
  <c r="CL20" i="15"/>
  <c r="CL27" i="15"/>
  <c r="CL28" i="15"/>
  <c r="CL14" i="15"/>
  <c r="CL10" i="15"/>
  <c r="CL11" i="15"/>
  <c r="CL12" i="15"/>
  <c r="CL22" i="15"/>
  <c r="CL23" i="15"/>
  <c r="CL24" i="15"/>
  <c r="CL32" i="15"/>
  <c r="CL25" i="15"/>
  <c r="CL26" i="15"/>
  <c r="CL30" i="15"/>
  <c r="CL19" i="15"/>
  <c r="CL29" i="15"/>
  <c r="CL21" i="15"/>
  <c r="CL31" i="15"/>
  <c r="CL18" i="15"/>
  <c r="CV13" i="15"/>
  <c r="CV14" i="15"/>
  <c r="CV15" i="15"/>
  <c r="CV11" i="15"/>
  <c r="CV19" i="15"/>
  <c r="CV10" i="15"/>
  <c r="CV25" i="15"/>
  <c r="CV12" i="15"/>
  <c r="CV26" i="15"/>
  <c r="CV20" i="15"/>
  <c r="CV22" i="15"/>
  <c r="CV9" i="15"/>
  <c r="CV29" i="15"/>
  <c r="CV18" i="15"/>
  <c r="CV21" i="15"/>
  <c r="CV32" i="15"/>
  <c r="CV17" i="15"/>
  <c r="CV8" i="15"/>
  <c r="CV31" i="15"/>
  <c r="CV23" i="15"/>
  <c r="CV24" i="15"/>
  <c r="CV27" i="15"/>
  <c r="CV28" i="15"/>
  <c r="CV16" i="15"/>
  <c r="CV30" i="15"/>
  <c r="CS8" i="15"/>
  <c r="CS16" i="15"/>
  <c r="CS9" i="15"/>
  <c r="CS17" i="15"/>
  <c r="CS10" i="15"/>
  <c r="CS18" i="15"/>
  <c r="CS14" i="15"/>
  <c r="CS13" i="15"/>
  <c r="CS28" i="15"/>
  <c r="CS15" i="15"/>
  <c r="CS29" i="15"/>
  <c r="CS30" i="15"/>
  <c r="CS11" i="15"/>
  <c r="CS20" i="15"/>
  <c r="CS21" i="15"/>
  <c r="CS27" i="15"/>
  <c r="CS32" i="15"/>
  <c r="CS12" i="15"/>
  <c r="CS25" i="15"/>
  <c r="CS24" i="15"/>
  <c r="CS19" i="15"/>
  <c r="CS31" i="15"/>
  <c r="CS23" i="15"/>
  <c r="CS22" i="15"/>
  <c r="CS26" i="15"/>
  <c r="CD15" i="15"/>
  <c r="CD8" i="15"/>
  <c r="CD16" i="15"/>
  <c r="CD9" i="15"/>
  <c r="CD17" i="15"/>
  <c r="CD13" i="15"/>
  <c r="CD12" i="15"/>
  <c r="CD21" i="15"/>
  <c r="CD27" i="15"/>
  <c r="CD14" i="15"/>
  <c r="CD28" i="15"/>
  <c r="CD18" i="15"/>
  <c r="CD19" i="15"/>
  <c r="CD20" i="15"/>
  <c r="CD10" i="15"/>
  <c r="CD29" i="15"/>
  <c r="CD32" i="15"/>
  <c r="CD22" i="15"/>
  <c r="CD11" i="15"/>
  <c r="CD31" i="15"/>
  <c r="CD26" i="15"/>
  <c r="CD23" i="15"/>
  <c r="CD24" i="15"/>
  <c r="CD25" i="15"/>
  <c r="CD30" i="15"/>
  <c r="DH9" i="15"/>
  <c r="DH17" i="15"/>
  <c r="DH10" i="15"/>
  <c r="DH18" i="15"/>
  <c r="DH11" i="15"/>
  <c r="DH19" i="15"/>
  <c r="DH15" i="15"/>
  <c r="DH14" i="15"/>
  <c r="DH16" i="15"/>
  <c r="DH21" i="15"/>
  <c r="DH22" i="15"/>
  <c r="DH8" i="15"/>
  <c r="DH20" i="15"/>
  <c r="DH30" i="15"/>
  <c r="DH31" i="15"/>
  <c r="DH13" i="15"/>
  <c r="DH28" i="15"/>
  <c r="DH23" i="15"/>
  <c r="DH24" i="15"/>
  <c r="DH25" i="15"/>
  <c r="DH26" i="15"/>
  <c r="DH27" i="15"/>
  <c r="DH12" i="15"/>
  <c r="DH29" i="15"/>
  <c r="DH32" i="15"/>
  <c r="DK14" i="15"/>
  <c r="DK15" i="15"/>
  <c r="DK8" i="15"/>
  <c r="DK16" i="15"/>
  <c r="DK12" i="15"/>
  <c r="DK11" i="15"/>
  <c r="DK26" i="15"/>
  <c r="DK13" i="15"/>
  <c r="DK27" i="15"/>
  <c r="DK20" i="15"/>
  <c r="DK23" i="15"/>
  <c r="DK22" i="15"/>
  <c r="DK30" i="15"/>
  <c r="DK9" i="15"/>
  <c r="DK10" i="15"/>
  <c r="DK21" i="15"/>
  <c r="DK24" i="15"/>
  <c r="DK25" i="15"/>
  <c r="DK19" i="15"/>
  <c r="DK28" i="15"/>
  <c r="DK17" i="15"/>
  <c r="DK32" i="15"/>
  <c r="DK18" i="15"/>
  <c r="DK31" i="15"/>
  <c r="DK29" i="15"/>
  <c r="DF11" i="15"/>
  <c r="DF19" i="15"/>
  <c r="DF12" i="15"/>
  <c r="DF20" i="15"/>
  <c r="DF13" i="15"/>
  <c r="DF21" i="15"/>
  <c r="DF9" i="15"/>
  <c r="DF17" i="15"/>
  <c r="DF16" i="15"/>
  <c r="DF23" i="15"/>
  <c r="DF18" i="15"/>
  <c r="DF24" i="15"/>
  <c r="DF10" i="15"/>
  <c r="DF22" i="15"/>
  <c r="DF32" i="15"/>
  <c r="DF29" i="15"/>
  <c r="DF27" i="15"/>
  <c r="DF28" i="15"/>
  <c r="DF31" i="15"/>
  <c r="DF15" i="15"/>
  <c r="DF8" i="15"/>
  <c r="DF26" i="15"/>
  <c r="DF30" i="15"/>
  <c r="DF14" i="15"/>
  <c r="DF25" i="15"/>
  <c r="CN13" i="15"/>
  <c r="CN14" i="15"/>
  <c r="CN15" i="15"/>
  <c r="CN11" i="15"/>
  <c r="CN19" i="15"/>
  <c r="CN18" i="15"/>
  <c r="CN21" i="15"/>
  <c r="CN25" i="15"/>
  <c r="CN20" i="15"/>
  <c r="CN26" i="15"/>
  <c r="CN12" i="15"/>
  <c r="CN17" i="15"/>
  <c r="CN22" i="15"/>
  <c r="CN27" i="15"/>
  <c r="CN29" i="15"/>
  <c r="CN23" i="15"/>
  <c r="CN24" i="15"/>
  <c r="CN28" i="15"/>
  <c r="CN32" i="15"/>
  <c r="CN8" i="15"/>
  <c r="CN31" i="15"/>
  <c r="CN10" i="15"/>
  <c r="CN16" i="15"/>
  <c r="CN9" i="15"/>
  <c r="CN30" i="15"/>
  <c r="DG10" i="15"/>
  <c r="DG18" i="15"/>
  <c r="DG11" i="15"/>
  <c r="DG19" i="15"/>
  <c r="DG12" i="15"/>
  <c r="DG20" i="15"/>
  <c r="DG8" i="15"/>
  <c r="DG16" i="15"/>
  <c r="DG15" i="15"/>
  <c r="DG21" i="15"/>
  <c r="DG22" i="15"/>
  <c r="DG17" i="15"/>
  <c r="DG23" i="15"/>
  <c r="DG9" i="15"/>
  <c r="DG27" i="15"/>
  <c r="DG31" i="15"/>
  <c r="DG13" i="15"/>
  <c r="DG28" i="15"/>
  <c r="DG29" i="15"/>
  <c r="DG32" i="15"/>
  <c r="DG14" i="15"/>
  <c r="DG25" i="15"/>
  <c r="DG26" i="15"/>
  <c r="DG30" i="15"/>
  <c r="DG24" i="15"/>
  <c r="DP9" i="15"/>
  <c r="DP17" i="15"/>
  <c r="DP10" i="15"/>
  <c r="DP18" i="15"/>
  <c r="DP11" i="15"/>
  <c r="DP19" i="15"/>
  <c r="DP15" i="15"/>
  <c r="DP21" i="15"/>
  <c r="DP8" i="15"/>
  <c r="DP22" i="15"/>
  <c r="DP16" i="15"/>
  <c r="DP12" i="15"/>
  <c r="DP13" i="15"/>
  <c r="DP14" i="15"/>
  <c r="DP24" i="15"/>
  <c r="DP30" i="15"/>
  <c r="DP20" i="15"/>
  <c r="DP29" i="15"/>
  <c r="DP28" i="15"/>
  <c r="DP31" i="15"/>
  <c r="DP23" i="15"/>
  <c r="DP26" i="15"/>
  <c r="DP32" i="15"/>
  <c r="DP25" i="15"/>
  <c r="DP27" i="15"/>
  <c r="DA8" i="15"/>
  <c r="DA16" i="15"/>
  <c r="DA9" i="15"/>
  <c r="DA17" i="15"/>
  <c r="DA10" i="15"/>
  <c r="DA18" i="15"/>
  <c r="DA14" i="15"/>
  <c r="DA15" i="15"/>
  <c r="DA21" i="15"/>
  <c r="DA23" i="15"/>
  <c r="DA29" i="15"/>
  <c r="DA12" i="15"/>
  <c r="DA22" i="15"/>
  <c r="DA24" i="15"/>
  <c r="DA25" i="15"/>
  <c r="DA31" i="15"/>
  <c r="DA13" i="15"/>
  <c r="DA19" i="15"/>
  <c r="DA30" i="15"/>
  <c r="DA11" i="15"/>
  <c r="DA28" i="15"/>
  <c r="DA27" i="15"/>
  <c r="DA32" i="15"/>
  <c r="DA20" i="15"/>
  <c r="DA26" i="15"/>
  <c r="CG12" i="15"/>
  <c r="CG20" i="15"/>
  <c r="CG13" i="15"/>
  <c r="CG21" i="15"/>
  <c r="CG14" i="15"/>
  <c r="CG10" i="15"/>
  <c r="CG18" i="15"/>
  <c r="CG9" i="15"/>
  <c r="CG24" i="15"/>
  <c r="CG11" i="15"/>
  <c r="CG25" i="15"/>
  <c r="CG19" i="15"/>
  <c r="CG16" i="15"/>
  <c r="CG31" i="15"/>
  <c r="CG15" i="15"/>
  <c r="CG8" i="15"/>
  <c r="CG30" i="15"/>
  <c r="CG17" i="15"/>
  <c r="CG26" i="15"/>
  <c r="CG28" i="15"/>
  <c r="CG22" i="15"/>
  <c r="CG23" i="15"/>
  <c r="CG27" i="15"/>
  <c r="CG29" i="15"/>
  <c r="CG32" i="15"/>
  <c r="CH11" i="15"/>
  <c r="CH19" i="15"/>
  <c r="CH12" i="15"/>
  <c r="CH20" i="15"/>
  <c r="CH13" i="15"/>
  <c r="CH21" i="15"/>
  <c r="CH9" i="15"/>
  <c r="CH17" i="15"/>
  <c r="CH8" i="15"/>
  <c r="CH23" i="15"/>
  <c r="CH10" i="15"/>
  <c r="CH24" i="15"/>
  <c r="CH18" i="15"/>
  <c r="CH26" i="15"/>
  <c r="CH32" i="15"/>
  <c r="CH16" i="15"/>
  <c r="CH31" i="15"/>
  <c r="CH14" i="15"/>
  <c r="CH22" i="15"/>
  <c r="CH27" i="15"/>
  <c r="CH28" i="15"/>
  <c r="CH30" i="15"/>
  <c r="CH25" i="15"/>
  <c r="CH29" i="15"/>
  <c r="CH15" i="15"/>
  <c r="DR15" i="15"/>
  <c r="DR8" i="15"/>
  <c r="DR16" i="15"/>
  <c r="DR9" i="15"/>
  <c r="DR17" i="15"/>
  <c r="DR13" i="15"/>
  <c r="DR27" i="15"/>
  <c r="DR20" i="15"/>
  <c r="DR14" i="15"/>
  <c r="DR22" i="15"/>
  <c r="DR28" i="15"/>
  <c r="DR11" i="15"/>
  <c r="DR31" i="15"/>
  <c r="DR10" i="15"/>
  <c r="DR12" i="15"/>
  <c r="DR18" i="15"/>
  <c r="DR25" i="15"/>
  <c r="DR26" i="15"/>
  <c r="DR30" i="15"/>
  <c r="DR24" i="15"/>
  <c r="DR29" i="15"/>
  <c r="DR19" i="15"/>
  <c r="DR32" i="15"/>
  <c r="DR21" i="15"/>
  <c r="DR23" i="15"/>
  <c r="CT15" i="15"/>
  <c r="CT8" i="15"/>
  <c r="CT16" i="15"/>
  <c r="CT9" i="15"/>
  <c r="CT17" i="15"/>
  <c r="CT13" i="15"/>
  <c r="CT12" i="15"/>
  <c r="CT27" i="15"/>
  <c r="CT14" i="15"/>
  <c r="CT28" i="15"/>
  <c r="CT24" i="15"/>
  <c r="CT30" i="15"/>
  <c r="CT11" i="15"/>
  <c r="CT25" i="15"/>
  <c r="CT26" i="15"/>
  <c r="CT29" i="15"/>
  <c r="CT18" i="15"/>
  <c r="CT21" i="15"/>
  <c r="CT32" i="15"/>
  <c r="CT20" i="15"/>
  <c r="CT23" i="15"/>
  <c r="CT10" i="15"/>
  <c r="CT22" i="15"/>
  <c r="CT19" i="15"/>
  <c r="CT31" i="15"/>
  <c r="CB9" i="15"/>
  <c r="CB17" i="15"/>
  <c r="CB10" i="15"/>
  <c r="CB18" i="15"/>
  <c r="CB11" i="15"/>
  <c r="CB19" i="15"/>
  <c r="CB15" i="15"/>
  <c r="CB14" i="15"/>
  <c r="CB16" i="15"/>
  <c r="CB22" i="15"/>
  <c r="CB8" i="15"/>
  <c r="CB30" i="15"/>
  <c r="CB13" i="15"/>
  <c r="CB23" i="15"/>
  <c r="CB24" i="15"/>
  <c r="CB12" i="15"/>
  <c r="CB25" i="15"/>
  <c r="CB26" i="15"/>
  <c r="CB27" i="15"/>
  <c r="CB29" i="15"/>
  <c r="CB32" i="15"/>
  <c r="CB31" i="15"/>
  <c r="CB21" i="15"/>
  <c r="CB28" i="15"/>
  <c r="CB20" i="15"/>
  <c r="CI10" i="15"/>
  <c r="CI18" i="15"/>
  <c r="CI11" i="15"/>
  <c r="CI19" i="15"/>
  <c r="CI12" i="15"/>
  <c r="CI20" i="15"/>
  <c r="CI8" i="15"/>
  <c r="CI16" i="15"/>
  <c r="CI22" i="15"/>
  <c r="CI9" i="15"/>
  <c r="CI23" i="15"/>
  <c r="CI17" i="15"/>
  <c r="CI31" i="15"/>
  <c r="CI21" i="15"/>
  <c r="CI30" i="15"/>
  <c r="CI13" i="15"/>
  <c r="CI24" i="15"/>
  <c r="CI25" i="15"/>
  <c r="CI26" i="15"/>
  <c r="CI14" i="15"/>
  <c r="CI27" i="15"/>
  <c r="CI28" i="15"/>
  <c r="CI29" i="15"/>
  <c r="CI32" i="15"/>
  <c r="CI15" i="15"/>
  <c r="DT13" i="15"/>
  <c r="DT14" i="15"/>
  <c r="DT15" i="15"/>
  <c r="DT11" i="15"/>
  <c r="DT19" i="15"/>
  <c r="DT18" i="15"/>
  <c r="DT25" i="15"/>
  <c r="DT26" i="15"/>
  <c r="DT12" i="15"/>
  <c r="DT8" i="15"/>
  <c r="DT30" i="15"/>
  <c r="DT17" i="15"/>
  <c r="DT28" i="15"/>
  <c r="DT9" i="15"/>
  <c r="DT21" i="15"/>
  <c r="DT22" i="15"/>
  <c r="DT27" i="15"/>
  <c r="DT23" i="15"/>
  <c r="DT24" i="15"/>
  <c r="DT32" i="15"/>
  <c r="DT20" i="15"/>
  <c r="DT31" i="15"/>
  <c r="DT29" i="15"/>
  <c r="DT16" i="15"/>
  <c r="DT10" i="15"/>
  <c r="DS14" i="15"/>
  <c r="DS15" i="15"/>
  <c r="DS8" i="15"/>
  <c r="DS16" i="15"/>
  <c r="DS12" i="15"/>
  <c r="DS19" i="15"/>
  <c r="DS26" i="15"/>
  <c r="DS27" i="15"/>
  <c r="DS13" i="15"/>
  <c r="DS25" i="15"/>
  <c r="DS11" i="15"/>
  <c r="DS17" i="15"/>
  <c r="DS28" i="15"/>
  <c r="DS20" i="15"/>
  <c r="DS31" i="15"/>
  <c r="DS10" i="15"/>
  <c r="DS23" i="15"/>
  <c r="DS24" i="15"/>
  <c r="DS32" i="15"/>
  <c r="DS18" i="15"/>
  <c r="DS30" i="15"/>
  <c r="DS22" i="15"/>
  <c r="DS21" i="15"/>
  <c r="DS9" i="15"/>
  <c r="DS29" i="15"/>
  <c r="CO12" i="15"/>
  <c r="CO20" i="15"/>
  <c r="CO13" i="15"/>
  <c r="CO14" i="15"/>
  <c r="CO10" i="15"/>
  <c r="CO18" i="15"/>
  <c r="CO17" i="15"/>
  <c r="CO24" i="15"/>
  <c r="CO19" i="15"/>
  <c r="CO21" i="15"/>
  <c r="CO25" i="15"/>
  <c r="CO11" i="15"/>
  <c r="CO23" i="15"/>
  <c r="CO8" i="15"/>
  <c r="CO31" i="15"/>
  <c r="CO22" i="15"/>
  <c r="CO26" i="15"/>
  <c r="CO27" i="15"/>
  <c r="CO29" i="15"/>
  <c r="CO9" i="15"/>
  <c r="CO15" i="15"/>
  <c r="CO16" i="15"/>
  <c r="CO32" i="15"/>
  <c r="CO28" i="15"/>
  <c r="CO30" i="15"/>
  <c r="CM14" i="15"/>
  <c r="CM15" i="15"/>
  <c r="CM8" i="15"/>
  <c r="CM16" i="15"/>
  <c r="CM12" i="15"/>
  <c r="CM20" i="15"/>
  <c r="CM19" i="15"/>
  <c r="CM26" i="15"/>
  <c r="CM27" i="15"/>
  <c r="CM13" i="15"/>
  <c r="CM21" i="15"/>
  <c r="CM25" i="15"/>
  <c r="CM11" i="15"/>
  <c r="CM17" i="15"/>
  <c r="CM22" i="15"/>
  <c r="CM29" i="15"/>
  <c r="CM23" i="15"/>
  <c r="CM24" i="15"/>
  <c r="CM28" i="15"/>
  <c r="CM32" i="15"/>
  <c r="CM10" i="15"/>
  <c r="CM18" i="15"/>
  <c r="CM31" i="15"/>
  <c r="CM9" i="15"/>
  <c r="CM30" i="15"/>
  <c r="CK8" i="15"/>
  <c r="CK16" i="15"/>
  <c r="CK9" i="15"/>
  <c r="CK17" i="15"/>
  <c r="CK10" i="15"/>
  <c r="CK18" i="15"/>
  <c r="CK14" i="15"/>
  <c r="CK28" i="15"/>
  <c r="CK15" i="15"/>
  <c r="CK27" i="15"/>
  <c r="CK29" i="15"/>
  <c r="CK20" i="15"/>
  <c r="CK25" i="15"/>
  <c r="CK26" i="15"/>
  <c r="CK30" i="15"/>
  <c r="CK19" i="15"/>
  <c r="CK21" i="15"/>
  <c r="CK11" i="15"/>
  <c r="CK22" i="15"/>
  <c r="CK23" i="15"/>
  <c r="CK24" i="15"/>
  <c r="CK32" i="15"/>
  <c r="CK13" i="15"/>
  <c r="CK31" i="15"/>
  <c r="CK12" i="15"/>
  <c r="DL13" i="15"/>
  <c r="DL14" i="15"/>
  <c r="DL15" i="15"/>
  <c r="DL11" i="15"/>
  <c r="DL19" i="15"/>
  <c r="DL10" i="15"/>
  <c r="DL25" i="15"/>
  <c r="DL12" i="15"/>
  <c r="DL26" i="15"/>
  <c r="DL21" i="15"/>
  <c r="DL20" i="15"/>
  <c r="DL16" i="15"/>
  <c r="DL22" i="15"/>
  <c r="DL23" i="15"/>
  <c r="DL27" i="15"/>
  <c r="DL30" i="15"/>
  <c r="DL24" i="15"/>
  <c r="DL8" i="15"/>
  <c r="DL29" i="15"/>
  <c r="DL17" i="15"/>
  <c r="DL32" i="15"/>
  <c r="DL28" i="15"/>
  <c r="DL31" i="15"/>
  <c r="DL18" i="15"/>
  <c r="DL9" i="15"/>
  <c r="CY10" i="15"/>
  <c r="CY18" i="15"/>
  <c r="CY11" i="15"/>
  <c r="CY19" i="15"/>
  <c r="CY12" i="15"/>
  <c r="CY20" i="15"/>
  <c r="CY8" i="15"/>
  <c r="CY16" i="15"/>
  <c r="CY22" i="15"/>
  <c r="CY9" i="15"/>
  <c r="CY21" i="15"/>
  <c r="CY23" i="15"/>
  <c r="CY17" i="15"/>
  <c r="CY25" i="15"/>
  <c r="CY31" i="15"/>
  <c r="CY24" i="15"/>
  <c r="CY15" i="15"/>
  <c r="CY26" i="15"/>
  <c r="CY27" i="15"/>
  <c r="CY28" i="15"/>
  <c r="CY30" i="15"/>
  <c r="CY14" i="15"/>
  <c r="CY32" i="15"/>
  <c r="CY29" i="15"/>
  <c r="CY13" i="15"/>
  <c r="DU12" i="15"/>
  <c r="DU13" i="15"/>
  <c r="DU14" i="15"/>
  <c r="DU10" i="15"/>
  <c r="DU18" i="15"/>
  <c r="DU17" i="15"/>
  <c r="DU24" i="15"/>
  <c r="DU19" i="15"/>
  <c r="DU25" i="15"/>
  <c r="DU11" i="15"/>
  <c r="DU15" i="15"/>
  <c r="DU16" i="15"/>
  <c r="DU23" i="15"/>
  <c r="DU32" i="15"/>
  <c r="DU8" i="15"/>
  <c r="DU30" i="15"/>
  <c r="DU29" i="15"/>
  <c r="DU9" i="15"/>
  <c r="DU21" i="15"/>
  <c r="DU22" i="15"/>
  <c r="DU26" i="15"/>
  <c r="DU27" i="15"/>
  <c r="DU20" i="15"/>
  <c r="DU28" i="15"/>
  <c r="DU31" i="15"/>
  <c r="DI8" i="15"/>
  <c r="DI16" i="15"/>
  <c r="DI9" i="15"/>
  <c r="DI17" i="15"/>
  <c r="DI10" i="15"/>
  <c r="DI18" i="15"/>
  <c r="DI14" i="15"/>
  <c r="DI13" i="15"/>
  <c r="DI15" i="15"/>
  <c r="DI25" i="15"/>
  <c r="DI28" i="15"/>
  <c r="DI29" i="15"/>
  <c r="DI19" i="15"/>
  <c r="DI26" i="15"/>
  <c r="DI27" i="15"/>
  <c r="DI31" i="15"/>
  <c r="DI11" i="15"/>
  <c r="DI20" i="15"/>
  <c r="DI22" i="15"/>
  <c r="DI30" i="15"/>
  <c r="DI21" i="15"/>
  <c r="DI23" i="15"/>
  <c r="DI24" i="15"/>
  <c r="DI32" i="15"/>
  <c r="DI12" i="15"/>
  <c r="CJ9" i="15"/>
  <c r="CJ17" i="15"/>
  <c r="CJ10" i="15"/>
  <c r="CJ18" i="15"/>
  <c r="CJ11" i="15"/>
  <c r="CJ19" i="15"/>
  <c r="CJ15" i="15"/>
  <c r="CJ8" i="15"/>
  <c r="CJ22" i="15"/>
  <c r="CJ16" i="15"/>
  <c r="CJ24" i="15"/>
  <c r="CJ30" i="15"/>
  <c r="CJ14" i="15"/>
  <c r="CJ27" i="15"/>
  <c r="CJ28" i="15"/>
  <c r="CJ21" i="15"/>
  <c r="CJ13" i="15"/>
  <c r="CJ23" i="15"/>
  <c r="CJ29" i="15"/>
  <c r="CJ32" i="15"/>
  <c r="CJ20" i="15"/>
  <c r="CJ25" i="15"/>
  <c r="CJ26" i="15"/>
  <c r="CJ12" i="15"/>
  <c r="CJ31" i="15"/>
  <c r="DO10" i="15"/>
  <c r="DO18" i="15"/>
  <c r="DO11" i="15"/>
  <c r="DO19" i="15"/>
  <c r="DO12" i="15"/>
  <c r="DO20" i="15"/>
  <c r="DO8" i="15"/>
  <c r="DO16" i="15"/>
  <c r="DO22" i="15"/>
  <c r="DO9" i="15"/>
  <c r="DO23" i="15"/>
  <c r="DO17" i="15"/>
  <c r="DO31" i="15"/>
  <c r="DO14" i="15"/>
  <c r="DO29" i="15"/>
  <c r="DO13" i="15"/>
  <c r="DO32" i="15"/>
  <c r="DO15" i="15"/>
  <c r="DO28" i="15"/>
  <c r="DO21" i="15"/>
  <c r="DO24" i="15"/>
  <c r="DO26" i="15"/>
  <c r="DO30" i="15"/>
  <c r="DO25" i="15"/>
  <c r="DO27" i="15"/>
  <c r="DJ15" i="15"/>
  <c r="DJ8" i="15"/>
  <c r="DJ16" i="15"/>
  <c r="DJ9" i="15"/>
  <c r="DJ17" i="15"/>
  <c r="DJ13" i="15"/>
  <c r="DJ12" i="15"/>
  <c r="DJ27" i="15"/>
  <c r="DJ14" i="15"/>
  <c r="DJ28" i="15"/>
  <c r="DJ10" i="15"/>
  <c r="DJ11" i="15"/>
  <c r="DJ21" i="15"/>
  <c r="DJ23" i="15"/>
  <c r="DJ24" i="15"/>
  <c r="DJ25" i="15"/>
  <c r="DJ19" i="15"/>
  <c r="DJ26" i="15"/>
  <c r="DJ31" i="15"/>
  <c r="DJ20" i="15"/>
  <c r="DJ22" i="15"/>
  <c r="DJ30" i="15"/>
  <c r="DJ18" i="15"/>
  <c r="DJ29" i="15"/>
  <c r="DJ32" i="15"/>
  <c r="DC14" i="15"/>
  <c r="DC15" i="15"/>
  <c r="DC8" i="15"/>
  <c r="DC16" i="15"/>
  <c r="DC12" i="15"/>
  <c r="DC20" i="15"/>
  <c r="DC19" i="15"/>
  <c r="DC26" i="15"/>
  <c r="DC27" i="15"/>
  <c r="DC13" i="15"/>
  <c r="DC9" i="15"/>
  <c r="DC30" i="15"/>
  <c r="DC18" i="15"/>
  <c r="DC29" i="15"/>
  <c r="DC10" i="15"/>
  <c r="DC32" i="15"/>
  <c r="DC11" i="15"/>
  <c r="DC23" i="15"/>
  <c r="DC17" i="15"/>
  <c r="DC25" i="15"/>
  <c r="DC24" i="15"/>
  <c r="DC28" i="15"/>
  <c r="DC31" i="15"/>
  <c r="DC21" i="15"/>
  <c r="DC22" i="15"/>
  <c r="DD13" i="15"/>
  <c r="DD14" i="15"/>
  <c r="DD15" i="15"/>
  <c r="DD11" i="15"/>
  <c r="DD19" i="15"/>
  <c r="DD18" i="15"/>
  <c r="DD25" i="15"/>
  <c r="DD20" i="15"/>
  <c r="DD26" i="15"/>
  <c r="DD12" i="15"/>
  <c r="DD24" i="15"/>
  <c r="DD10" i="15"/>
  <c r="DD32" i="15"/>
  <c r="DD9" i="15"/>
  <c r="DD30" i="15"/>
  <c r="DD16" i="15"/>
  <c r="DD29" i="15"/>
  <c r="DD17" i="15"/>
  <c r="DD23" i="15"/>
  <c r="DD27" i="15"/>
  <c r="DD21" i="15"/>
  <c r="DD8" i="15"/>
  <c r="DD22" i="15"/>
  <c r="DD28" i="15"/>
  <c r="DD31" i="15"/>
  <c r="DB15" i="15"/>
  <c r="DB8" i="15"/>
  <c r="DB16" i="15"/>
  <c r="DB9" i="15"/>
  <c r="DB17" i="15"/>
  <c r="DB13" i="15"/>
  <c r="DB20" i="15"/>
  <c r="DB27" i="15"/>
  <c r="DB28" i="15"/>
  <c r="DB14" i="15"/>
  <c r="DB18" i="15"/>
  <c r="DB19" i="15"/>
  <c r="DB26" i="15"/>
  <c r="DB30" i="15"/>
  <c r="DB12" i="15"/>
  <c r="DB22" i="15"/>
  <c r="DB23" i="15"/>
  <c r="DB21" i="15"/>
  <c r="DB10" i="15"/>
  <c r="DB32" i="15"/>
  <c r="DB11" i="15"/>
  <c r="DB24" i="15"/>
  <c r="DB25" i="15"/>
  <c r="DB29" i="15"/>
  <c r="DB31" i="15"/>
  <c r="CA10" i="15"/>
  <c r="CA18" i="15"/>
  <c r="CA11" i="15"/>
  <c r="CA19" i="15"/>
  <c r="CA12" i="15"/>
  <c r="CA20" i="15"/>
  <c r="CA8" i="15"/>
  <c r="CA16" i="15"/>
  <c r="CA15" i="15"/>
  <c r="CA22" i="15"/>
  <c r="CA17" i="15"/>
  <c r="CA23" i="15"/>
  <c r="CA9" i="15"/>
  <c r="CA21" i="15"/>
  <c r="CA27" i="15"/>
  <c r="CA31" i="15"/>
  <c r="CA24" i="15"/>
  <c r="CA25" i="15"/>
  <c r="CA26" i="15"/>
  <c r="CA30" i="15"/>
  <c r="CA28" i="15"/>
  <c r="CA29" i="15"/>
  <c r="CA32" i="15"/>
  <c r="CA13" i="15"/>
  <c r="CA14" i="15"/>
  <c r="BF263" i="18"/>
  <c r="BD263" i="18"/>
  <c r="BL263" i="18"/>
  <c r="BL27" i="18"/>
  <c r="BL33" i="18"/>
  <c r="BL31" i="18"/>
  <c r="BL24" i="18"/>
  <c r="BL32" i="18"/>
  <c r="BL23" i="18"/>
  <c r="BF31" i="18"/>
  <c r="BL30" i="18"/>
  <c r="BL22" i="18"/>
  <c r="BZ14" i="15"/>
  <c r="BZ22" i="15"/>
  <c r="BZ30" i="15"/>
  <c r="BZ13" i="15"/>
  <c r="BZ21" i="15"/>
  <c r="BZ29" i="15"/>
  <c r="BZ12" i="15"/>
  <c r="BZ20" i="15"/>
  <c r="BZ28" i="15"/>
  <c r="BZ11" i="15"/>
  <c r="BZ19" i="15"/>
  <c r="BZ27" i="15"/>
  <c r="BZ10" i="15"/>
  <c r="BZ26" i="15"/>
  <c r="BZ17" i="15"/>
  <c r="BZ24" i="15"/>
  <c r="BZ15" i="15"/>
  <c r="BZ31" i="15"/>
  <c r="BZ18" i="15"/>
  <c r="BZ25" i="15"/>
  <c r="BZ9" i="15"/>
  <c r="BZ32" i="15"/>
  <c r="BZ23" i="15"/>
  <c r="BZ16" i="15"/>
  <c r="BQ4" i="15"/>
  <c r="BS4" i="15"/>
  <c r="BU4" i="15"/>
  <c r="BW4" i="15"/>
  <c r="BI4" i="15"/>
  <c r="BM4" i="15"/>
  <c r="BO4" i="15"/>
  <c r="BL29" i="18"/>
  <c r="BF29" i="18"/>
  <c r="BL37" i="18"/>
  <c r="BF37" i="18"/>
  <c r="BL21" i="18"/>
  <c r="BF32" i="18"/>
  <c r="BF20" i="18"/>
  <c r="BL20" i="18"/>
  <c r="BL28" i="18"/>
  <c r="BF28" i="18"/>
  <c r="BF24" i="18"/>
  <c r="BL34" i="18"/>
  <c r="BF33" i="18"/>
  <c r="BI8" i="15" l="1"/>
  <c r="BL12" i="15"/>
  <c r="BT8" i="15"/>
  <c r="BQ32" i="15"/>
  <c r="BL27" i="15"/>
  <c r="BN8" i="15"/>
  <c r="BK19" i="15"/>
  <c r="BX8" i="15"/>
  <c r="BK30" i="15"/>
  <c r="BN32" i="15"/>
  <c r="BL17" i="15"/>
  <c r="BN21" i="15"/>
  <c r="BN28" i="15"/>
  <c r="BM26" i="15"/>
  <c r="BW20" i="15"/>
  <c r="BK28" i="15"/>
  <c r="BR31" i="15"/>
  <c r="BV22" i="15"/>
  <c r="BS25" i="15"/>
  <c r="BU24" i="15"/>
  <c r="BV27" i="15"/>
  <c r="BP29" i="15"/>
  <c r="BM23" i="15"/>
  <c r="BM19" i="15"/>
  <c r="BW30" i="15"/>
  <c r="BL16" i="15"/>
  <c r="BJ14" i="15"/>
  <c r="BP10" i="15"/>
  <c r="BP15" i="15"/>
  <c r="BQ15" i="15"/>
  <c r="BT18" i="15"/>
  <c r="BM11" i="15"/>
  <c r="BQ13" i="15"/>
  <c r="BM22" i="15"/>
  <c r="BN22" i="15"/>
  <c r="BS13" i="15"/>
  <c r="BR20" i="15"/>
  <c r="BT11" i="15"/>
  <c r="BP24" i="15"/>
  <c r="BM13" i="15"/>
  <c r="BL31" i="15"/>
  <c r="BQ22" i="15"/>
  <c r="BV14" i="15"/>
  <c r="BW8" i="15"/>
  <c r="BT32" i="15"/>
  <c r="BU25" i="15"/>
  <c r="BO15" i="15"/>
  <c r="BS24" i="15"/>
  <c r="BR8" i="15"/>
  <c r="BI22" i="15"/>
  <c r="BO14" i="15"/>
  <c r="BM14" i="15"/>
  <c r="BM8" i="15"/>
  <c r="BN9" i="15"/>
  <c r="BL15" i="15"/>
  <c r="BI20" i="15"/>
  <c r="BL22" i="15"/>
  <c r="BT29" i="15"/>
  <c r="BN12" i="15"/>
  <c r="BW24" i="15"/>
  <c r="BK16" i="15"/>
  <c r="BI19" i="15"/>
  <c r="BL28" i="15"/>
  <c r="BK29" i="15"/>
  <c r="BM18" i="15"/>
  <c r="BR14" i="15"/>
  <c r="BI16" i="15"/>
  <c r="BR26" i="15"/>
  <c r="BI12" i="15"/>
  <c r="BP14" i="15"/>
  <c r="BV9" i="15"/>
  <c r="BU26" i="15"/>
  <c r="BU17" i="15"/>
  <c r="BO21" i="15"/>
  <c r="BM15" i="15"/>
  <c r="BL29" i="15"/>
  <c r="BJ9" i="15"/>
  <c r="BW21" i="15"/>
  <c r="BN30" i="15"/>
  <c r="BT10" i="15"/>
  <c r="BU10" i="15"/>
  <c r="BK10" i="15"/>
  <c r="BV10" i="15"/>
  <c r="BQ10" i="15"/>
  <c r="BX10" i="15"/>
  <c r="BU23" i="15"/>
  <c r="BO23" i="15"/>
  <c r="BV23" i="15"/>
  <c r="BP23" i="15"/>
  <c r="BJ23" i="15"/>
  <c r="BK23" i="15"/>
  <c r="BO24" i="15"/>
  <c r="BV21" i="15"/>
  <c r="BT30" i="15"/>
  <c r="BM32" i="15"/>
  <c r="BM9" i="15"/>
  <c r="BR16" i="15"/>
  <c r="BM10" i="15"/>
  <c r="BV20" i="15"/>
  <c r="BW19" i="15"/>
  <c r="BU31" i="15"/>
  <c r="BP31" i="15"/>
  <c r="BV31" i="15"/>
  <c r="BK31" i="15"/>
  <c r="BJ31" i="15"/>
  <c r="BS31" i="15"/>
  <c r="BK18" i="15"/>
  <c r="BU18" i="15"/>
  <c r="BW18" i="15"/>
  <c r="BV18" i="15"/>
  <c r="BJ18" i="15"/>
  <c r="BO18" i="15"/>
  <c r="BU11" i="15"/>
  <c r="BK11" i="15"/>
  <c r="BV11" i="15"/>
  <c r="BO11" i="15"/>
  <c r="BJ11" i="15"/>
  <c r="BN11" i="15"/>
  <c r="BN13" i="15"/>
  <c r="BX13" i="15"/>
  <c r="BO13" i="15"/>
  <c r="BK13" i="15"/>
  <c r="BJ13" i="15"/>
  <c r="BP13" i="15"/>
  <c r="BT27" i="15"/>
  <c r="BO27" i="15"/>
  <c r="BU27" i="15"/>
  <c r="BK27" i="15"/>
  <c r="BQ27" i="15"/>
  <c r="BX27" i="15"/>
  <c r="BN24" i="15"/>
  <c r="BL24" i="15"/>
  <c r="BU21" i="15"/>
  <c r="BL21" i="15"/>
  <c r="BS30" i="15"/>
  <c r="BL30" i="15"/>
  <c r="BK32" i="15"/>
  <c r="BO12" i="15"/>
  <c r="BQ12" i="15"/>
  <c r="BU9" i="15"/>
  <c r="BW13" i="15"/>
  <c r="BM17" i="15"/>
  <c r="BQ17" i="15"/>
  <c r="BL23" i="15"/>
  <c r="BV28" i="15"/>
  <c r="BL25" i="15"/>
  <c r="BL11" i="15"/>
  <c r="BS29" i="15"/>
  <c r="BL8" i="15"/>
  <c r="BO31" i="15"/>
  <c r="BQ31" i="15"/>
  <c r="BL18" i="15"/>
  <c r="BU22" i="15"/>
  <c r="BL26" i="15"/>
  <c r="BK15" i="15"/>
  <c r="BX16" i="15"/>
  <c r="BQ16" i="15"/>
  <c r="BW10" i="15"/>
  <c r="BR27" i="15"/>
  <c r="BS20" i="15"/>
  <c r="BU14" i="15"/>
  <c r="BI14" i="15"/>
  <c r="BN19" i="15"/>
  <c r="BP32" i="15"/>
  <c r="BU32" i="15"/>
  <c r="BS32" i="15"/>
  <c r="BW32" i="15"/>
  <c r="BJ32" i="15"/>
  <c r="BN17" i="15"/>
  <c r="BP17" i="15"/>
  <c r="BO17" i="15"/>
  <c r="BV17" i="15"/>
  <c r="BJ17" i="15"/>
  <c r="BK17" i="15"/>
  <c r="BP28" i="15"/>
  <c r="BW28" i="15"/>
  <c r="BS28" i="15"/>
  <c r="BX28" i="15"/>
  <c r="BJ28" i="15"/>
  <c r="BM28" i="15"/>
  <c r="BM24" i="15"/>
  <c r="BR24" i="15"/>
  <c r="BM21" i="15"/>
  <c r="BR21" i="15"/>
  <c r="BP30" i="15"/>
  <c r="BR30" i="15"/>
  <c r="BX32" i="15"/>
  <c r="BM12" i="15"/>
  <c r="BU13" i="15"/>
  <c r="BX17" i="15"/>
  <c r="BI17" i="15"/>
  <c r="BR23" i="15"/>
  <c r="BT28" i="15"/>
  <c r="BR25" i="15"/>
  <c r="BR11" i="15"/>
  <c r="BO8" i="15"/>
  <c r="BN31" i="15"/>
  <c r="BI31" i="15"/>
  <c r="BR18" i="15"/>
  <c r="BX22" i="15"/>
  <c r="BX15" i="15"/>
  <c r="BN16" i="15"/>
  <c r="BL10" i="15"/>
  <c r="BN27" i="15"/>
  <c r="BJ27" i="15"/>
  <c r="BL20" i="15"/>
  <c r="BT19" i="15"/>
  <c r="BO19" i="15"/>
  <c r="BU19" i="15"/>
  <c r="BP19" i="15"/>
  <c r="BQ19" i="15"/>
  <c r="BX19" i="15"/>
  <c r="BT24" i="15"/>
  <c r="BI32" i="15"/>
  <c r="BI13" i="15"/>
  <c r="BT23" i="15"/>
  <c r="BT25" i="15"/>
  <c r="BT26" i="15"/>
  <c r="BI15" i="15"/>
  <c r="BJ24" i="15"/>
  <c r="BK21" i="15"/>
  <c r="BO30" i="15"/>
  <c r="BV32" i="15"/>
  <c r="BW17" i="15"/>
  <c r="BQ23" i="15"/>
  <c r="BV25" i="15"/>
  <c r="BS11" i="15"/>
  <c r="BQ11" i="15"/>
  <c r="BS18" i="15"/>
  <c r="BV26" i="15"/>
  <c r="BU16" i="15"/>
  <c r="BR10" i="15"/>
  <c r="BI27" i="15"/>
  <c r="BL9" i="15"/>
  <c r="BS9" i="15"/>
  <c r="BW9" i="15"/>
  <c r="BR9" i="15"/>
  <c r="BX9" i="15"/>
  <c r="BK9" i="15"/>
  <c r="BN29" i="15"/>
  <c r="BV29" i="15"/>
  <c r="BO29" i="15"/>
  <c r="BW29" i="15"/>
  <c r="BJ29" i="15"/>
  <c r="BM29" i="15"/>
  <c r="BQ24" i="15"/>
  <c r="BQ21" i="15"/>
  <c r="BQ30" i="15"/>
  <c r="BK12" i="15"/>
  <c r="BT13" i="15"/>
  <c r="BW23" i="15"/>
  <c r="BR28" i="15"/>
  <c r="BI25" i="15"/>
  <c r="BP11" i="15"/>
  <c r="BR29" i="15"/>
  <c r="BX31" i="15"/>
  <c r="BI18" i="15"/>
  <c r="BT22" i="15"/>
  <c r="BI26" i="15"/>
  <c r="BT15" i="15"/>
  <c r="BJ10" i="15"/>
  <c r="BX20" i="15"/>
  <c r="BL19" i="15"/>
  <c r="BP16" i="15"/>
  <c r="BM16" i="15"/>
  <c r="BS16" i="15"/>
  <c r="BO16" i="15"/>
  <c r="BJ16" i="15"/>
  <c r="BW16" i="15"/>
  <c r="BK26" i="15"/>
  <c r="BN26" i="15"/>
  <c r="BW26" i="15"/>
  <c r="BP26" i="15"/>
  <c r="BJ26" i="15"/>
  <c r="BO26" i="15"/>
  <c r="BP12" i="15"/>
  <c r="BU12" i="15"/>
  <c r="BS12" i="15"/>
  <c r="BX12" i="15"/>
  <c r="BJ12" i="15"/>
  <c r="BW12" i="15"/>
  <c r="BT14" i="15"/>
  <c r="BN14" i="15"/>
  <c r="BK14" i="15"/>
  <c r="BS14" i="15"/>
  <c r="BQ14" i="15"/>
  <c r="BX14" i="15"/>
  <c r="BV24" i="15"/>
  <c r="BI24" i="15"/>
  <c r="BS21" i="15"/>
  <c r="BI21" i="15"/>
  <c r="BM30" i="15"/>
  <c r="BI30" i="15"/>
  <c r="BL32" i="15"/>
  <c r="BV12" i="15"/>
  <c r="BT9" i="15"/>
  <c r="BI9" i="15"/>
  <c r="BL13" i="15"/>
  <c r="BS17" i="15"/>
  <c r="BS23" i="15"/>
  <c r="BU28" i="15"/>
  <c r="BQ28" i="15"/>
  <c r="BW11" i="15"/>
  <c r="BU29" i="15"/>
  <c r="BQ29" i="15"/>
  <c r="BM31" i="15"/>
  <c r="BP18" i="15"/>
  <c r="BS26" i="15"/>
  <c r="BV16" i="15"/>
  <c r="BS10" i="15"/>
  <c r="BI10" i="15"/>
  <c r="BW27" i="15"/>
  <c r="EP27" i="15" s="1"/>
  <c r="BM20" i="15"/>
  <c r="BW14" i="15"/>
  <c r="BR19" i="15"/>
  <c r="BN25" i="15"/>
  <c r="BW25" i="15"/>
  <c r="BO25" i="15"/>
  <c r="BX25" i="15"/>
  <c r="BJ25" i="15"/>
  <c r="BP25" i="15"/>
  <c r="BT21" i="15"/>
  <c r="BU30" i="15"/>
  <c r="BR12" i="15"/>
  <c r="BV13" i="15"/>
  <c r="BR17" i="15"/>
  <c r="BJ21" i="15"/>
  <c r="BJ30" i="15"/>
  <c r="BN23" i="15"/>
  <c r="BQ25" i="15"/>
  <c r="BW31" i="15"/>
  <c r="BQ18" i="15"/>
  <c r="BQ26" i="15"/>
  <c r="BS27" i="15"/>
  <c r="BV19" i="15"/>
  <c r="BJ8" i="15"/>
  <c r="BV8" i="15"/>
  <c r="BP8" i="15"/>
  <c r="BK8" i="15"/>
  <c r="BQ8" i="15"/>
  <c r="BU15" i="15"/>
  <c r="BS15" i="15"/>
  <c r="BV15" i="15"/>
  <c r="BW15" i="15"/>
  <c r="BJ15" i="15"/>
  <c r="BN15" i="15"/>
  <c r="BT20" i="15"/>
  <c r="BO20" i="15"/>
  <c r="BP20" i="15"/>
  <c r="BU20" i="15"/>
  <c r="BQ20" i="15"/>
  <c r="BK20" i="15"/>
  <c r="BK22" i="15"/>
  <c r="BP22" i="15"/>
  <c r="BW22" i="15"/>
  <c r="BS22" i="15"/>
  <c r="BJ22" i="15"/>
  <c r="BO22" i="15"/>
  <c r="BK24" i="15"/>
  <c r="BP21" i="15"/>
  <c r="BX30" i="15"/>
  <c r="BP9" i="15"/>
  <c r="BI23" i="15"/>
  <c r="EI23" i="15" s="1"/>
  <c r="BK25" i="15"/>
  <c r="BI11" i="15"/>
  <c r="BU8" i="15"/>
  <c r="BN18" i="15"/>
  <c r="BP27" i="15"/>
  <c r="BJ20" i="15"/>
  <c r="BO10" i="15"/>
  <c r="BX24" i="15"/>
  <c r="BX21" i="15"/>
  <c r="BV30" i="15"/>
  <c r="BO32" i="15"/>
  <c r="BR32" i="15"/>
  <c r="BT12" i="15"/>
  <c r="BO9" i="15"/>
  <c r="BQ9" i="15"/>
  <c r="BR13" i="15"/>
  <c r="BT17" i="15"/>
  <c r="BX23" i="15"/>
  <c r="BO28" i="15"/>
  <c r="BI28" i="15"/>
  <c r="EI28" i="15" s="1"/>
  <c r="BM25" i="15"/>
  <c r="BX11" i="15"/>
  <c r="BX29" i="15"/>
  <c r="BI29" i="15"/>
  <c r="BS8" i="15"/>
  <c r="EN8" i="15" s="1"/>
  <c r="BT31" i="15"/>
  <c r="BX18" i="15"/>
  <c r="BR22" i="15"/>
  <c r="BX26" i="15"/>
  <c r="BR15" i="15"/>
  <c r="BT16" i="15"/>
  <c r="BN10" i="15"/>
  <c r="BM27" i="15"/>
  <c r="BN20" i="15"/>
  <c r="BL14" i="15"/>
  <c r="BS19" i="15"/>
  <c r="BJ19" i="15"/>
  <c r="AU19" i="18"/>
  <c r="BD19" i="18" s="1"/>
  <c r="AT19" i="18"/>
  <c r="AS19" i="18"/>
  <c r="AR19" i="18"/>
  <c r="BK19" i="18" s="1"/>
  <c r="AQ19" i="18"/>
  <c r="BJ19" i="18" s="1"/>
  <c r="AP19" i="18"/>
  <c r="BI19" i="18" s="1"/>
  <c r="AO19" i="18"/>
  <c r="BH19" i="18" s="1"/>
  <c r="AN19" i="18"/>
  <c r="BG19" i="18" s="1"/>
  <c r="AM19" i="18"/>
  <c r="AL19" i="18"/>
  <c r="AK19" i="18"/>
  <c r="AJ19" i="18"/>
  <c r="AI19" i="18"/>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H19" i="18"/>
  <c r="F19" i="18"/>
  <c r="E19" i="18"/>
  <c r="AU18" i="18"/>
  <c r="BD18" i="18" s="1"/>
  <c r="AT18" i="18"/>
  <c r="AS18" i="18"/>
  <c r="AR18" i="18"/>
  <c r="BK18" i="18" s="1"/>
  <c r="AQ18" i="18"/>
  <c r="BJ18" i="18" s="1"/>
  <c r="AP18" i="18"/>
  <c r="BI18" i="18" s="1"/>
  <c r="AO18" i="18"/>
  <c r="BH18" i="18" s="1"/>
  <c r="AN18" i="18"/>
  <c r="BG18" i="18" s="1"/>
  <c r="AM18" i="18"/>
  <c r="AL18" i="18"/>
  <c r="AK18" i="18"/>
  <c r="AJ18" i="18"/>
  <c r="AI18" i="18"/>
  <c r="AH18" i="18"/>
  <c r="AG18" i="18"/>
  <c r="AF18" i="18"/>
  <c r="AE18" i="18"/>
  <c r="AD18" i="18"/>
  <c r="AC18" i="18"/>
  <c r="AB18" i="18"/>
  <c r="AA18" i="18"/>
  <c r="Z18" i="18"/>
  <c r="Y18" i="18"/>
  <c r="X18" i="18"/>
  <c r="W18" i="18"/>
  <c r="V18" i="18"/>
  <c r="U18" i="18"/>
  <c r="T18" i="18"/>
  <c r="S18" i="18"/>
  <c r="R18" i="18"/>
  <c r="Q18" i="18"/>
  <c r="P18" i="18"/>
  <c r="O18" i="18"/>
  <c r="N18" i="18"/>
  <c r="M18" i="18"/>
  <c r="L18" i="18"/>
  <c r="K18" i="18"/>
  <c r="J18" i="18"/>
  <c r="H18" i="18"/>
  <c r="F18" i="18"/>
  <c r="E18" i="18"/>
  <c r="AX19" i="18"/>
  <c r="AW18" i="18"/>
  <c r="AW17" i="18"/>
  <c r="AT17" i="18"/>
  <c r="AP17" i="18"/>
  <c r="AL17" i="18"/>
  <c r="AH17" i="18"/>
  <c r="AD17" i="18"/>
  <c r="Z17" i="18"/>
  <c r="V17" i="18"/>
  <c r="R17" i="18"/>
  <c r="N17" i="18"/>
  <c r="J17" i="18"/>
  <c r="AU17" i="18"/>
  <c r="AS17" i="18"/>
  <c r="AR17" i="18"/>
  <c r="AQ17" i="18"/>
  <c r="AO17" i="18"/>
  <c r="AN17" i="18"/>
  <c r="AM17" i="18"/>
  <c r="AK17" i="18"/>
  <c r="AJ17" i="18"/>
  <c r="AI17" i="18"/>
  <c r="AG17" i="18"/>
  <c r="AF17" i="18"/>
  <c r="AE17" i="18"/>
  <c r="AC17" i="18"/>
  <c r="AB17" i="18"/>
  <c r="AA17" i="18"/>
  <c r="Y17" i="18"/>
  <c r="X17" i="18"/>
  <c r="W17" i="18"/>
  <c r="U17" i="18"/>
  <c r="T17" i="18"/>
  <c r="S17" i="18"/>
  <c r="Q17" i="18"/>
  <c r="P17" i="18"/>
  <c r="O17" i="18"/>
  <c r="M17" i="18"/>
  <c r="L17" i="18"/>
  <c r="K17" i="18"/>
  <c r="H17" i="18"/>
  <c r="F17" i="18"/>
  <c r="E17" i="18"/>
  <c r="AW19" i="18"/>
  <c r="AV19" i="18"/>
  <c r="AX18" i="18"/>
  <c r="AV18" i="18"/>
  <c r="AX17" i="18"/>
  <c r="AV17" i="18"/>
  <c r="EN14" i="15" l="1"/>
  <c r="EJ16" i="15"/>
  <c r="EM26" i="15"/>
  <c r="EP16" i="15"/>
  <c r="EK16" i="15"/>
  <c r="EO8" i="15"/>
  <c r="EK25" i="15"/>
  <c r="EM30" i="15"/>
  <c r="EL19" i="15"/>
  <c r="EP28" i="15"/>
  <c r="EN20" i="15"/>
  <c r="EM8" i="15"/>
  <c r="EK8" i="15"/>
  <c r="BM6" i="15"/>
  <c r="EJ27" i="15"/>
  <c r="EJ29" i="15"/>
  <c r="EI20" i="15"/>
  <c r="EJ9" i="15"/>
  <c r="EK21" i="15"/>
  <c r="EP32" i="15"/>
  <c r="EK32" i="15"/>
  <c r="EL23" i="15"/>
  <c r="EI13" i="15"/>
  <c r="DY13" i="15"/>
  <c r="EP21" i="15"/>
  <c r="DY8" i="15"/>
  <c r="EL9" i="15"/>
  <c r="EL8" i="15"/>
  <c r="EN13" i="15"/>
  <c r="EI30" i="15"/>
  <c r="EP13" i="15"/>
  <c r="EK29" i="15"/>
  <c r="EP8" i="15"/>
  <c r="EI8" i="15"/>
  <c r="EL26" i="15"/>
  <c r="EI25" i="15"/>
  <c r="EB28" i="15"/>
  <c r="EL28" i="15"/>
  <c r="ED10" i="15"/>
  <c r="EN10" i="15"/>
  <c r="EC14" i="15"/>
  <c r="EM14" i="15"/>
  <c r="EB30" i="15"/>
  <c r="EL30" i="15"/>
  <c r="EB31" i="15"/>
  <c r="EL31" i="15"/>
  <c r="EB27" i="15"/>
  <c r="EL27" i="15"/>
  <c r="EC15" i="15"/>
  <c r="EM15" i="15"/>
  <c r="EJ20" i="15"/>
  <c r="EF15" i="15"/>
  <c r="EP15" i="15"/>
  <c r="EE29" i="15"/>
  <c r="EO29" i="15"/>
  <c r="EP26" i="15"/>
  <c r="EP17" i="15"/>
  <c r="EB18" i="15"/>
  <c r="EL18" i="15"/>
  <c r="DZ31" i="15"/>
  <c r="EJ31" i="15"/>
  <c r="EK9" i="15"/>
  <c r="EO26" i="15"/>
  <c r="EN24" i="15"/>
  <c r="EA13" i="15"/>
  <c r="EK13" i="15"/>
  <c r="EK11" i="15"/>
  <c r="EA19" i="15"/>
  <c r="EK19" i="15"/>
  <c r="EJ30" i="15"/>
  <c r="ED19" i="15"/>
  <c r="EN19" i="15"/>
  <c r="EJ24" i="15"/>
  <c r="EM20" i="15"/>
  <c r="EI10" i="15"/>
  <c r="EP11" i="15"/>
  <c r="EM21" i="15"/>
  <c r="EO16" i="15"/>
  <c r="EI17" i="15"/>
  <c r="EM31" i="15"/>
  <c r="EM17" i="15"/>
  <c r="EN30" i="15"/>
  <c r="EO27" i="15"/>
  <c r="EL15" i="15"/>
  <c r="EK23" i="15"/>
  <c r="EJ28" i="15"/>
  <c r="ED15" i="15"/>
  <c r="EN15" i="15"/>
  <c r="EB25" i="15"/>
  <c r="EL25" i="15"/>
  <c r="ED12" i="15"/>
  <c r="EN12" i="15"/>
  <c r="EF10" i="15"/>
  <c r="EP10" i="15"/>
  <c r="DY19" i="15"/>
  <c r="EI19" i="15"/>
  <c r="EE25" i="15"/>
  <c r="EO25" i="15"/>
  <c r="EP20" i="15"/>
  <c r="DY11" i="15"/>
  <c r="EI11" i="15"/>
  <c r="EE28" i="15"/>
  <c r="EO28" i="15"/>
  <c r="ED18" i="15"/>
  <c r="EN18" i="15"/>
  <c r="EA24" i="15"/>
  <c r="EK24" i="15"/>
  <c r="EE32" i="15"/>
  <c r="EO32" i="15"/>
  <c r="EE31" i="15"/>
  <c r="EO31" i="15"/>
  <c r="EI12" i="15"/>
  <c r="ED22" i="15"/>
  <c r="EN22" i="15"/>
  <c r="ED26" i="15"/>
  <c r="EN26" i="15"/>
  <c r="EA28" i="15"/>
  <c r="EK28" i="15"/>
  <c r="ED29" i="15"/>
  <c r="EN29" i="15"/>
  <c r="EO18" i="15"/>
  <c r="EP19" i="15"/>
  <c r="EB24" i="15"/>
  <c r="EL24" i="15"/>
  <c r="EA14" i="15"/>
  <c r="EK14" i="15"/>
  <c r="EI29" i="15"/>
  <c r="EP22" i="15"/>
  <c r="EJ8" i="15"/>
  <c r="EP31" i="15"/>
  <c r="EO30" i="15"/>
  <c r="EN17" i="15"/>
  <c r="EI21" i="15"/>
  <c r="EL16" i="15"/>
  <c r="EI26" i="15"/>
  <c r="EP23" i="15"/>
  <c r="EP29" i="15"/>
  <c r="EN9" i="15"/>
  <c r="EN11" i="15"/>
  <c r="EI15" i="15"/>
  <c r="EM19" i="15"/>
  <c r="EL17" i="15"/>
  <c r="DZ15" i="15"/>
  <c r="EJ15" i="15"/>
  <c r="EM12" i="15"/>
  <c r="EJ18" i="15"/>
  <c r="EJ23" i="15"/>
  <c r="EK15" i="15"/>
  <c r="EI16" i="15"/>
  <c r="EL14" i="15"/>
  <c r="EO24" i="15"/>
  <c r="EM32" i="15"/>
  <c r="EB32" i="15"/>
  <c r="EL32" i="15"/>
  <c r="EE20" i="15"/>
  <c r="EO20" i="15"/>
  <c r="DY31" i="15"/>
  <c r="EI31" i="15"/>
  <c r="DZ17" i="15"/>
  <c r="EJ17" i="15"/>
  <c r="EO13" i="15"/>
  <c r="EC16" i="15"/>
  <c r="EM16" i="15"/>
  <c r="EE21" i="15"/>
  <c r="EO21" i="15"/>
  <c r="EP18" i="15"/>
  <c r="EA26" i="15"/>
  <c r="EK26" i="15"/>
  <c r="EA30" i="15"/>
  <c r="EK30" i="15"/>
  <c r="EP9" i="15"/>
  <c r="EE9" i="15"/>
  <c r="EO9" i="15"/>
  <c r="EM9" i="15"/>
  <c r="EB10" i="15"/>
  <c r="EL10" i="15"/>
  <c r="EC25" i="15"/>
  <c r="EM25" i="15"/>
  <c r="EF14" i="15"/>
  <c r="EP14" i="15"/>
  <c r="EK31" i="15"/>
  <c r="EN21" i="15"/>
  <c r="EN16" i="15"/>
  <c r="EL29" i="15"/>
  <c r="DY14" i="15"/>
  <c r="EI14" i="15"/>
  <c r="EL12" i="15"/>
  <c r="EJ13" i="15"/>
  <c r="DZ11" i="15"/>
  <c r="EJ11" i="15"/>
  <c r="EN31" i="15"/>
  <c r="EK10" i="15"/>
  <c r="DZ10" i="15"/>
  <c r="EJ10" i="15"/>
  <c r="EL21" i="15"/>
  <c r="EI22" i="15"/>
  <c r="EM22" i="15"/>
  <c r="EA22" i="15"/>
  <c r="EK22" i="15"/>
  <c r="EN25" i="15"/>
  <c r="EB22" i="15"/>
  <c r="EL22" i="15"/>
  <c r="ED27" i="15"/>
  <c r="EN27" i="15"/>
  <c r="EC28" i="15"/>
  <c r="EM28" i="15"/>
  <c r="DZ26" i="15"/>
  <c r="EJ26" i="15"/>
  <c r="EC24" i="15"/>
  <c r="EM24" i="15"/>
  <c r="DY32" i="15"/>
  <c r="EI32" i="15"/>
  <c r="ED32" i="15"/>
  <c r="EN32" i="15"/>
  <c r="EA17" i="15"/>
  <c r="EK17" i="15"/>
  <c r="EE23" i="15"/>
  <c r="EO23" i="15"/>
  <c r="DZ19" i="15"/>
  <c r="EJ19" i="15"/>
  <c r="EE15" i="15"/>
  <c r="EO15" i="15"/>
  <c r="EF25" i="15"/>
  <c r="EP25" i="15"/>
  <c r="EE12" i="15"/>
  <c r="EO12" i="15"/>
  <c r="EJ21" i="15"/>
  <c r="EA27" i="15"/>
  <c r="EK27" i="15"/>
  <c r="DZ25" i="15"/>
  <c r="EJ25" i="15"/>
  <c r="EL20" i="15"/>
  <c r="EC18" i="15"/>
  <c r="EM18" i="15"/>
  <c r="ED23" i="15"/>
  <c r="EN23" i="15"/>
  <c r="EJ14" i="15"/>
  <c r="EC11" i="15"/>
  <c r="EM11" i="15"/>
  <c r="EA12" i="15"/>
  <c r="EK12" i="15"/>
  <c r="EL11" i="15"/>
  <c r="EM10" i="15"/>
  <c r="EF24" i="15"/>
  <c r="EP24" i="15"/>
  <c r="DZ22" i="15"/>
  <c r="EJ22" i="15"/>
  <c r="EK20" i="15"/>
  <c r="EC29" i="15"/>
  <c r="EM29" i="15"/>
  <c r="EI9" i="15"/>
  <c r="EI24" i="15"/>
  <c r="EF12" i="15"/>
  <c r="EP12" i="15"/>
  <c r="DY18" i="15"/>
  <c r="EI18" i="15"/>
  <c r="DZ12" i="15"/>
  <c r="EJ12" i="15"/>
  <c r="EI27" i="15"/>
  <c r="EM23" i="15"/>
  <c r="EO19" i="15"/>
  <c r="EN28" i="15"/>
  <c r="EE14" i="15"/>
  <c r="EO14" i="15"/>
  <c r="EE22" i="15"/>
  <c r="EO22" i="15"/>
  <c r="EJ32" i="15"/>
  <c r="EC27" i="15"/>
  <c r="EM27" i="15"/>
  <c r="EL13" i="15"/>
  <c r="EE11" i="15"/>
  <c r="EO11" i="15"/>
  <c r="EE10" i="15"/>
  <c r="EO10" i="15"/>
  <c r="EO17" i="15"/>
  <c r="EK18" i="15"/>
  <c r="EM13" i="15"/>
  <c r="EP30" i="15"/>
  <c r="EC20" i="15"/>
  <c r="EE8" i="15"/>
  <c r="EA8" i="15"/>
  <c r="EB20" i="15"/>
  <c r="EC10" i="15"/>
  <c r="EF8" i="15"/>
  <c r="DZ8" i="15"/>
  <c r="DY21" i="15"/>
  <c r="EC8" i="15"/>
  <c r="EB8" i="15"/>
  <c r="ED31" i="15"/>
  <c r="EA10" i="15"/>
  <c r="EC22" i="15"/>
  <c r="ED25" i="15"/>
  <c r="ED8" i="15"/>
  <c r="EC9" i="15"/>
  <c r="EA31" i="15"/>
  <c r="EB29" i="15"/>
  <c r="DY9" i="15"/>
  <c r="EE19" i="15"/>
  <c r="ED21" i="15"/>
  <c r="EB12" i="15"/>
  <c r="EA25" i="15"/>
  <c r="DZ20" i="15"/>
  <c r="EF27" i="15"/>
  <c r="EF26" i="15"/>
  <c r="EC30" i="15"/>
  <c r="EF17" i="15"/>
  <c r="EB19" i="15"/>
  <c r="EF28" i="15"/>
  <c r="ED20" i="15"/>
  <c r="DZ27" i="15"/>
  <c r="EA9" i="15"/>
  <c r="EE26" i="15"/>
  <c r="DZ29" i="15"/>
  <c r="DY20" i="15"/>
  <c r="ED24" i="15"/>
  <c r="EA11" i="15"/>
  <c r="DZ30" i="15"/>
  <c r="DY28" i="15"/>
  <c r="DZ24" i="15"/>
  <c r="DY10" i="15"/>
  <c r="EF11" i="15"/>
  <c r="EC21" i="15"/>
  <c r="DZ9" i="15"/>
  <c r="EE16" i="15"/>
  <c r="DY17" i="15"/>
  <c r="EA21" i="15"/>
  <c r="EF32" i="15"/>
  <c r="EC31" i="15"/>
  <c r="EC17" i="15"/>
  <c r="ED30" i="15"/>
  <c r="EE27" i="15"/>
  <c r="EA32" i="15"/>
  <c r="EB23" i="15"/>
  <c r="EB15" i="15"/>
  <c r="EA23" i="15"/>
  <c r="DZ28" i="15"/>
  <c r="EF21" i="15"/>
  <c r="EF20" i="15"/>
  <c r="EC26" i="15"/>
  <c r="DY30" i="15"/>
  <c r="ED14" i="15"/>
  <c r="EF16" i="15"/>
  <c r="DY25" i="15"/>
  <c r="EA29" i="15"/>
  <c r="DZ21" i="15"/>
  <c r="EE13" i="15"/>
  <c r="EF13" i="15"/>
  <c r="EF18" i="15"/>
  <c r="DY12" i="15"/>
  <c r="DZ16" i="15"/>
  <c r="EF9" i="15"/>
  <c r="EB11" i="15"/>
  <c r="EE18" i="15"/>
  <c r="EF19" i="15"/>
  <c r="ED13" i="15"/>
  <c r="DY29" i="15"/>
  <c r="DY23" i="15"/>
  <c r="EF22" i="15"/>
  <c r="EF31" i="15"/>
  <c r="EE30" i="15"/>
  <c r="ED17" i="15"/>
  <c r="EB26" i="15"/>
  <c r="EB16" i="15"/>
  <c r="DY26" i="15"/>
  <c r="EF23" i="15"/>
  <c r="EF29" i="15"/>
  <c r="ED9" i="15"/>
  <c r="ED11" i="15"/>
  <c r="DY15" i="15"/>
  <c r="EC19" i="15"/>
  <c r="EB17" i="15"/>
  <c r="EC12" i="15"/>
  <c r="DZ18" i="15"/>
  <c r="DZ23" i="15"/>
  <c r="EA15" i="15"/>
  <c r="DY16" i="15"/>
  <c r="EB14" i="15"/>
  <c r="EE24" i="15"/>
  <c r="EC32" i="15"/>
  <c r="DZ14" i="15"/>
  <c r="ED16" i="15"/>
  <c r="DZ13" i="15"/>
  <c r="EB21" i="15"/>
  <c r="DY22" i="15"/>
  <c r="EB9" i="15"/>
  <c r="EA20" i="15"/>
  <c r="DY24" i="15"/>
  <c r="EA16" i="15"/>
  <c r="DY27" i="15"/>
  <c r="EC23" i="15"/>
  <c r="ED28" i="15"/>
  <c r="DZ32" i="15"/>
  <c r="EB13" i="15"/>
  <c r="EE17" i="15"/>
  <c r="EA18" i="15"/>
  <c r="EC13" i="15"/>
  <c r="EF30" i="15"/>
  <c r="BH22" i="15"/>
  <c r="F22" i="15"/>
  <c r="BH21" i="15"/>
  <c r="F21" i="15"/>
  <c r="F26" i="15"/>
  <c r="BH26" i="15"/>
  <c r="BH32" i="15"/>
  <c r="F32" i="15"/>
  <c r="BH16" i="15"/>
  <c r="F16" i="15"/>
  <c r="BH30" i="15"/>
  <c r="F30" i="15"/>
  <c r="F31" i="15"/>
  <c r="BH31" i="15"/>
  <c r="BH14" i="15"/>
  <c r="F14" i="15"/>
  <c r="BH29" i="15"/>
  <c r="F29" i="15"/>
  <c r="BH17" i="15"/>
  <c r="F17" i="15"/>
  <c r="BH25" i="15"/>
  <c r="F25" i="15"/>
  <c r="BH9" i="15"/>
  <c r="F9" i="15"/>
  <c r="BH23" i="15"/>
  <c r="F23" i="15"/>
  <c r="BH20" i="15"/>
  <c r="F20" i="15"/>
  <c r="BH28" i="15"/>
  <c r="F28" i="15"/>
  <c r="BH15" i="15"/>
  <c r="F15" i="15"/>
  <c r="F19" i="15"/>
  <c r="BH19" i="15"/>
  <c r="BH24" i="15"/>
  <c r="F24" i="15"/>
  <c r="F18" i="15"/>
  <c r="BH18" i="15"/>
  <c r="F27" i="15"/>
  <c r="BH27" i="15"/>
  <c r="F13" i="15"/>
  <c r="BH13" i="15"/>
  <c r="BG13" i="15" s="1"/>
  <c r="F11" i="15"/>
  <c r="BH11" i="15"/>
  <c r="F10" i="15"/>
  <c r="BH10" i="15"/>
  <c r="F12" i="15"/>
  <c r="BH12" i="15"/>
  <c r="F8" i="15"/>
  <c r="BH8" i="15"/>
  <c r="BG8" i="15" s="1"/>
  <c r="BU6" i="15"/>
  <c r="BT6" i="15"/>
  <c r="BO6" i="15"/>
  <c r="BP6" i="15"/>
  <c r="BS6" i="15"/>
  <c r="BV6" i="15"/>
  <c r="BN6" i="15"/>
  <c r="BL18" i="18"/>
  <c r="BF18" i="18"/>
  <c r="BF19" i="18"/>
  <c r="BL19" i="18"/>
  <c r="AU14" i="18"/>
  <c r="AU15" i="18"/>
  <c r="AT16" i="18"/>
  <c r="AT15" i="18"/>
  <c r="AT14" i="18"/>
  <c r="AX16" i="18"/>
  <c r="AW16" i="18"/>
  <c r="AV16" i="18"/>
  <c r="AU16" i="18"/>
  <c r="AS16" i="18"/>
  <c r="AR16" i="18"/>
  <c r="AQ16" i="18"/>
  <c r="AP16" i="18"/>
  <c r="AO16" i="18"/>
  <c r="AN16" i="18"/>
  <c r="AM16" i="18"/>
  <c r="AL16" i="18"/>
  <c r="AK16" i="18"/>
  <c r="AJ16" i="18"/>
  <c r="AI16" i="18"/>
  <c r="AH16" i="18"/>
  <c r="AG16" i="18"/>
  <c r="AF16" i="18"/>
  <c r="AE16" i="18"/>
  <c r="AD16" i="18"/>
  <c r="AC16" i="18"/>
  <c r="AB16" i="18"/>
  <c r="AA16" i="18"/>
  <c r="Z16" i="18"/>
  <c r="Y16" i="18"/>
  <c r="X16" i="18"/>
  <c r="W16" i="18"/>
  <c r="V16" i="18"/>
  <c r="U16" i="18"/>
  <c r="T16" i="18"/>
  <c r="S16" i="18"/>
  <c r="R16" i="18"/>
  <c r="Q16" i="18"/>
  <c r="P16" i="18"/>
  <c r="O16" i="18"/>
  <c r="N16" i="18"/>
  <c r="M16" i="18"/>
  <c r="L16" i="18"/>
  <c r="K16" i="18"/>
  <c r="J16" i="18"/>
  <c r="H16" i="18"/>
  <c r="F16" i="18"/>
  <c r="E16" i="18"/>
  <c r="AX15" i="18"/>
  <c r="AW15" i="18"/>
  <c r="AV15" i="18"/>
  <c r="AS15" i="18"/>
  <c r="AR15" i="18"/>
  <c r="AQ15" i="18"/>
  <c r="AP15" i="18"/>
  <c r="AO15" i="18"/>
  <c r="BH15" i="18" s="1"/>
  <c r="AN15" i="18"/>
  <c r="AM15" i="18"/>
  <c r="AL15" i="18"/>
  <c r="AK15" i="18"/>
  <c r="AJ15" i="18"/>
  <c r="AI15" i="18"/>
  <c r="AH15" i="18"/>
  <c r="AG15" i="18"/>
  <c r="AF15" i="18"/>
  <c r="AE15" i="18"/>
  <c r="AD15" i="18"/>
  <c r="AC15" i="18"/>
  <c r="AB15" i="18"/>
  <c r="AA15" i="18"/>
  <c r="Z15" i="18"/>
  <c r="Y15" i="18"/>
  <c r="X15" i="18"/>
  <c r="W15" i="18"/>
  <c r="V15" i="18"/>
  <c r="U15" i="18"/>
  <c r="T15" i="18"/>
  <c r="S15" i="18"/>
  <c r="R15" i="18"/>
  <c r="Q15" i="18"/>
  <c r="P15" i="18"/>
  <c r="O15" i="18"/>
  <c r="N15" i="18"/>
  <c r="M15" i="18"/>
  <c r="L15" i="18"/>
  <c r="K15" i="18"/>
  <c r="J15" i="18"/>
  <c r="H15" i="18"/>
  <c r="F15" i="18"/>
  <c r="E15" i="18"/>
  <c r="AX14" i="18"/>
  <c r="AW14" i="18"/>
  <c r="AV14" i="18"/>
  <c r="AS14" i="18"/>
  <c r="AR14" i="18"/>
  <c r="AQ14" i="18"/>
  <c r="AP14" i="18"/>
  <c r="AO14" i="18"/>
  <c r="AN14" i="18"/>
  <c r="AM14" i="18"/>
  <c r="AL14" i="18"/>
  <c r="AK14" i="18"/>
  <c r="AJ1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H14" i="18"/>
  <c r="F14" i="18"/>
  <c r="E14" i="18"/>
  <c r="EG9" i="15" l="1"/>
  <c r="BG9" i="15"/>
  <c r="EG12" i="15"/>
  <c r="BG12" i="15"/>
  <c r="EG27" i="15"/>
  <c r="BG27" i="15"/>
  <c r="EG23" i="15"/>
  <c r="BG23" i="15"/>
  <c r="EG29" i="15"/>
  <c r="BG29" i="15"/>
  <c r="EG16" i="15"/>
  <c r="BG16" i="15"/>
  <c r="EG22" i="15"/>
  <c r="BG22" i="15"/>
  <c r="EG10" i="15"/>
  <c r="BG10" i="15"/>
  <c r="EG14" i="15"/>
  <c r="BG14" i="15"/>
  <c r="EG11" i="15"/>
  <c r="BG11" i="15"/>
  <c r="EG25" i="15"/>
  <c r="BG25" i="15"/>
  <c r="EG15" i="15"/>
  <c r="BG15" i="15"/>
  <c r="EG26" i="15"/>
  <c r="BG26" i="15"/>
  <c r="EG24" i="15"/>
  <c r="BG24" i="15"/>
  <c r="EG20" i="15"/>
  <c r="BG20" i="15"/>
  <c r="EG17" i="15"/>
  <c r="BG17" i="15"/>
  <c r="EG30" i="15"/>
  <c r="BG30" i="15"/>
  <c r="EG21" i="15"/>
  <c r="BG21" i="15"/>
  <c r="EG18" i="15"/>
  <c r="BG18" i="15"/>
  <c r="EG32" i="15"/>
  <c r="BG32" i="15"/>
  <c r="EG31" i="15"/>
  <c r="BG31" i="15"/>
  <c r="EG28" i="15"/>
  <c r="BG28" i="15"/>
  <c r="EG19" i="15"/>
  <c r="BG19" i="15"/>
  <c r="EG8" i="15"/>
  <c r="DY37" i="15"/>
  <c r="I15" i="7" s="1"/>
  <c r="EG13" i="15"/>
  <c r="DY36" i="15"/>
  <c r="I14" i="7" s="1"/>
  <c r="EK37" i="15"/>
  <c r="EN37" i="15"/>
  <c r="EM37" i="15"/>
  <c r="EO37" i="15"/>
  <c r="EI37" i="15"/>
  <c r="EL37" i="15"/>
  <c r="EJ37" i="15"/>
  <c r="EP37" i="15"/>
  <c r="EK34" i="15"/>
  <c r="C15" i="7" s="1"/>
  <c r="EL34" i="15"/>
  <c r="D15" i="7" s="1"/>
  <c r="EM34" i="15"/>
  <c r="E15" i="7" s="1"/>
  <c r="EO34" i="15"/>
  <c r="G15" i="7" s="1"/>
  <c r="DZ34" i="15"/>
  <c r="B14" i="7" s="1"/>
  <c r="EI34" i="15"/>
  <c r="A15" i="7" s="1"/>
  <c r="EN34" i="15"/>
  <c r="F15" i="7" s="1"/>
  <c r="EP34" i="15"/>
  <c r="H15" i="7" s="1"/>
  <c r="EJ34" i="15"/>
  <c r="B15" i="7" s="1"/>
  <c r="ED34" i="15"/>
  <c r="F14" i="7" s="1"/>
  <c r="EC34" i="15"/>
  <c r="E14" i="7" s="1"/>
  <c r="EA34" i="15"/>
  <c r="C14" i="7" s="1"/>
  <c r="EE34" i="15"/>
  <c r="G14" i="7" s="1"/>
  <c r="EB34" i="15"/>
  <c r="D14" i="7" s="1"/>
  <c r="EF34" i="15"/>
  <c r="H14" i="7" s="1"/>
  <c r="DY34" i="15"/>
  <c r="A14" i="7" s="1"/>
  <c r="BN4" i="15"/>
  <c r="BV4" i="15"/>
  <c r="BT4" i="15"/>
  <c r="BP4" i="15"/>
  <c r="A1" i="18"/>
  <c r="I678" i="18" l="1"/>
  <c r="I667" i="18"/>
  <c r="I654" i="18"/>
  <c r="G645" i="18"/>
  <c r="AZ645" i="18" s="1"/>
  <c r="G639" i="18"/>
  <c r="AZ639" i="18" s="1"/>
  <c r="I632" i="18"/>
  <c r="G612" i="18"/>
  <c r="AZ612" i="18" s="1"/>
  <c r="I597" i="18"/>
  <c r="I591" i="18"/>
  <c r="G575" i="18"/>
  <c r="AZ575" i="18" s="1"/>
  <c r="I570" i="18"/>
  <c r="I569" i="18"/>
  <c r="I566" i="18"/>
  <c r="I558" i="18"/>
  <c r="I551" i="18"/>
  <c r="G545" i="18"/>
  <c r="AZ545" i="18" s="1"/>
  <c r="I541" i="18"/>
  <c r="G531" i="18"/>
  <c r="AZ531" i="18" s="1"/>
  <c r="G519" i="18"/>
  <c r="AZ519" i="18" s="1"/>
  <c r="I502" i="18"/>
  <c r="G495" i="18"/>
  <c r="AZ495" i="18" s="1"/>
  <c r="G489" i="18"/>
  <c r="AZ489" i="18" s="1"/>
  <c r="I476" i="18"/>
  <c r="G446" i="18"/>
  <c r="AZ446" i="18" s="1"/>
  <c r="I441" i="18"/>
  <c r="I433" i="18"/>
  <c r="G412" i="18"/>
  <c r="AZ412" i="18" s="1"/>
  <c r="I411" i="18"/>
  <c r="G404" i="18"/>
  <c r="AZ404" i="18" s="1"/>
  <c r="G400" i="18"/>
  <c r="AZ400" i="18" s="1"/>
  <c r="I393" i="18"/>
  <c r="I387" i="18"/>
  <c r="G385" i="18"/>
  <c r="AZ385" i="18" s="1"/>
  <c r="G365" i="18"/>
  <c r="AZ365" i="18" s="1"/>
  <c r="G362" i="18"/>
  <c r="AZ362" i="18" s="1"/>
  <c r="I356" i="18"/>
  <c r="G352" i="18"/>
  <c r="AZ352" i="18" s="1"/>
  <c r="G341" i="18"/>
  <c r="AZ341" i="18" s="1"/>
  <c r="I340" i="18"/>
  <c r="I332" i="18"/>
  <c r="G331" i="18"/>
  <c r="AZ331" i="18" s="1"/>
  <c r="G328" i="18"/>
  <c r="AZ328" i="18" s="1"/>
  <c r="G327" i="18"/>
  <c r="AZ327" i="18" s="1"/>
  <c r="G313" i="18"/>
  <c r="AZ313" i="18" s="1"/>
  <c r="I664" i="18"/>
  <c r="G654" i="18"/>
  <c r="AZ654" i="18" s="1"/>
  <c r="I653" i="18"/>
  <c r="G643" i="18"/>
  <c r="AZ643" i="18" s="1"/>
  <c r="I637" i="18"/>
  <c r="I626" i="18"/>
  <c r="G597" i="18"/>
  <c r="AZ597" i="18" s="1"/>
  <c r="G591" i="18"/>
  <c r="AZ591" i="18" s="1"/>
  <c r="I585" i="18"/>
  <c r="G577" i="18"/>
  <c r="AZ577" i="18" s="1"/>
  <c r="G576" i="18"/>
  <c r="AZ576" i="18" s="1"/>
  <c r="G570" i="18"/>
  <c r="AZ570" i="18" s="1"/>
  <c r="I567" i="18"/>
  <c r="I559" i="18"/>
  <c r="G551" i="18"/>
  <c r="AZ551" i="18" s="1"/>
  <c r="I537" i="18"/>
  <c r="G521" i="18"/>
  <c r="AZ521" i="18" s="1"/>
  <c r="G515" i="18"/>
  <c r="AZ515" i="18" s="1"/>
  <c r="I514" i="18"/>
  <c r="G509" i="18"/>
  <c r="AZ509" i="18" s="1"/>
  <c r="I508" i="18"/>
  <c r="G503" i="18"/>
  <c r="AZ503" i="18" s="1"/>
  <c r="I482" i="18"/>
  <c r="I468" i="18"/>
  <c r="I462" i="18"/>
  <c r="I456" i="18"/>
  <c r="G441" i="18"/>
  <c r="AZ441" i="18" s="1"/>
  <c r="I437" i="18"/>
  <c r="G421" i="18"/>
  <c r="AZ421" i="18" s="1"/>
  <c r="G411" i="18"/>
  <c r="AZ411" i="18" s="1"/>
  <c r="I408" i="18"/>
  <c r="I401" i="18"/>
  <c r="I397" i="18"/>
  <c r="I383" i="18"/>
  <c r="I375" i="18"/>
  <c r="G350" i="18"/>
  <c r="AZ350" i="18" s="1"/>
  <c r="G340" i="18"/>
  <c r="AZ340" i="18" s="1"/>
  <c r="I319" i="18"/>
  <c r="G300" i="18"/>
  <c r="AZ300" i="18" s="1"/>
  <c r="G294" i="18"/>
  <c r="AZ294" i="18" s="1"/>
  <c r="I287" i="18"/>
  <c r="G286" i="18"/>
  <c r="AZ286" i="18" s="1"/>
  <c r="I270" i="18"/>
  <c r="G266" i="18"/>
  <c r="AZ266" i="18" s="1"/>
  <c r="G259" i="18"/>
  <c r="AZ259" i="18" s="1"/>
  <c r="I230" i="18"/>
  <c r="G221" i="18"/>
  <c r="AZ221" i="18" s="1"/>
  <c r="G217" i="18"/>
  <c r="AZ217" i="18" s="1"/>
  <c r="I196" i="18"/>
  <c r="G192" i="18"/>
  <c r="AZ192" i="18" s="1"/>
  <c r="I684" i="18"/>
  <c r="I674" i="18"/>
  <c r="I672" i="18"/>
  <c r="G626" i="18"/>
  <c r="AZ626" i="18" s="1"/>
  <c r="I608" i="18"/>
  <c r="I568" i="18"/>
  <c r="I554" i="18"/>
  <c r="G546" i="18"/>
  <c r="AZ546" i="18" s="1"/>
  <c r="I543" i="18"/>
  <c r="I542" i="18"/>
  <c r="G538" i="18"/>
  <c r="AZ538" i="18" s="1"/>
  <c r="I533" i="18"/>
  <c r="I520" i="18"/>
  <c r="G514" i="18"/>
  <c r="AZ514" i="18" s="1"/>
  <c r="G508" i="18"/>
  <c r="AZ508" i="18" s="1"/>
  <c r="I504" i="18"/>
  <c r="G487" i="18"/>
  <c r="AZ487" i="18" s="1"/>
  <c r="I484" i="18"/>
  <c r="G482" i="18"/>
  <c r="AZ482" i="18" s="1"/>
  <c r="I478" i="18"/>
  <c r="I477" i="18"/>
  <c r="I469" i="18"/>
  <c r="I463" i="18"/>
  <c r="G456" i="18"/>
  <c r="AZ456" i="18" s="1"/>
  <c r="I447" i="18"/>
  <c r="I430" i="18"/>
  <c r="I427" i="18"/>
  <c r="I425" i="18"/>
  <c r="G383" i="18"/>
  <c r="AZ383" i="18" s="1"/>
  <c r="G375" i="18"/>
  <c r="AZ375" i="18" s="1"/>
  <c r="I357" i="18"/>
  <c r="I354" i="18"/>
  <c r="I342" i="18"/>
  <c r="I323" i="18"/>
  <c r="G319" i="18"/>
  <c r="AZ319" i="18" s="1"/>
  <c r="I304" i="18"/>
  <c r="I296" i="18"/>
  <c r="I292" i="18"/>
  <c r="I280" i="18"/>
  <c r="G274" i="18"/>
  <c r="AZ274" i="18" s="1"/>
  <c r="G273" i="18"/>
  <c r="AZ273" i="18" s="1"/>
  <c r="I245" i="18"/>
  <c r="I237" i="18"/>
  <c r="G230" i="18"/>
  <c r="AZ230" i="18" s="1"/>
  <c r="I205" i="18"/>
  <c r="G196" i="18"/>
  <c r="AZ196" i="18" s="1"/>
  <c r="G674" i="18"/>
  <c r="AZ674" i="18" s="1"/>
  <c r="I655" i="18"/>
  <c r="G647" i="18"/>
  <c r="AZ647" i="18" s="1"/>
  <c r="I601" i="18"/>
  <c r="I586" i="18"/>
  <c r="I572" i="18"/>
  <c r="G568" i="18"/>
  <c r="AZ568" i="18" s="1"/>
  <c r="I561" i="18"/>
  <c r="I560" i="18"/>
  <c r="I556" i="18"/>
  <c r="I555" i="18"/>
  <c r="I548" i="18"/>
  <c r="G543" i="18"/>
  <c r="AZ543" i="18" s="1"/>
  <c r="G542" i="18"/>
  <c r="AZ542" i="18" s="1"/>
  <c r="G533" i="18"/>
  <c r="AZ533" i="18" s="1"/>
  <c r="I522" i="18"/>
  <c r="G520" i="18"/>
  <c r="AZ520" i="18" s="1"/>
  <c r="I511" i="18"/>
  <c r="G505" i="18"/>
  <c r="AZ505" i="18" s="1"/>
  <c r="G504" i="18"/>
  <c r="AZ504" i="18" s="1"/>
  <c r="G497" i="18"/>
  <c r="AZ497" i="18" s="1"/>
  <c r="I474" i="18"/>
  <c r="I473" i="18"/>
  <c r="G469" i="18"/>
  <c r="AZ469" i="18" s="1"/>
  <c r="I465" i="18"/>
  <c r="I449" i="18"/>
  <c r="G430" i="18"/>
  <c r="AZ430" i="18" s="1"/>
  <c r="G425" i="18"/>
  <c r="AZ425" i="18" s="1"/>
  <c r="G414" i="18"/>
  <c r="AZ414" i="18" s="1"/>
  <c r="I413" i="18"/>
  <c r="I405" i="18"/>
  <c r="I381" i="18"/>
  <c r="I359" i="18"/>
  <c r="G354" i="18"/>
  <c r="AZ354" i="18" s="1"/>
  <c r="G346" i="18"/>
  <c r="AZ346" i="18" s="1"/>
  <c r="G342" i="18"/>
  <c r="AZ342" i="18" s="1"/>
  <c r="I334" i="18"/>
  <c r="I333" i="18"/>
  <c r="I329" i="18"/>
  <c r="I324" i="18"/>
  <c r="I666" i="18"/>
  <c r="I624" i="18"/>
  <c r="G620" i="18"/>
  <c r="AZ620" i="18" s="1"/>
  <c r="G616" i="18"/>
  <c r="AZ616" i="18" s="1"/>
  <c r="G613" i="18"/>
  <c r="AZ613" i="18" s="1"/>
  <c r="I599" i="18"/>
  <c r="I578" i="18"/>
  <c r="G574" i="18"/>
  <c r="AZ574" i="18" s="1"/>
  <c r="I549" i="18"/>
  <c r="G518" i="18"/>
  <c r="AZ518" i="18" s="1"/>
  <c r="G506" i="18"/>
  <c r="AZ506" i="18" s="1"/>
  <c r="G500" i="18"/>
  <c r="AZ500" i="18" s="1"/>
  <c r="I489" i="18"/>
  <c r="G479" i="18"/>
  <c r="AZ479" i="18" s="1"/>
  <c r="I467" i="18"/>
  <c r="G466" i="18"/>
  <c r="AZ466" i="18" s="1"/>
  <c r="G452" i="18"/>
  <c r="AZ452" i="18" s="1"/>
  <c r="I436" i="18"/>
  <c r="G389" i="18"/>
  <c r="AZ389" i="18" s="1"/>
  <c r="I373" i="18"/>
  <c r="G358" i="18"/>
  <c r="AZ358" i="18" s="1"/>
  <c r="G344" i="18"/>
  <c r="AZ344" i="18" s="1"/>
  <c r="I338" i="18"/>
  <c r="G335" i="18"/>
  <c r="AZ335" i="18" s="1"/>
  <c r="I325" i="18"/>
  <c r="I322" i="18"/>
  <c r="G304" i="18"/>
  <c r="AZ304" i="18" s="1"/>
  <c r="I299" i="18"/>
  <c r="G298" i="18"/>
  <c r="AZ298" i="18" s="1"/>
  <c r="G291" i="18"/>
  <c r="AZ291" i="18" s="1"/>
  <c r="G290" i="18"/>
  <c r="AZ290" i="18" s="1"/>
  <c r="I286" i="18"/>
  <c r="G276" i="18"/>
  <c r="AZ276" i="18" s="1"/>
  <c r="G275" i="18"/>
  <c r="AZ275" i="18" s="1"/>
  <c r="I271" i="18"/>
  <c r="G265" i="18"/>
  <c r="AZ265" i="18" s="1"/>
  <c r="I259" i="18"/>
  <c r="G233" i="18"/>
  <c r="AZ233" i="18" s="1"/>
  <c r="I232" i="18"/>
  <c r="I226" i="18"/>
  <c r="I223" i="18"/>
  <c r="G205" i="18"/>
  <c r="AZ205" i="18" s="1"/>
  <c r="G194" i="18"/>
  <c r="AZ194" i="18" s="1"/>
  <c r="G188" i="18"/>
  <c r="AZ188" i="18" s="1"/>
  <c r="I186" i="18"/>
  <c r="I180" i="18"/>
  <c r="G165" i="18"/>
  <c r="AZ165" i="18" s="1"/>
  <c r="G154" i="18"/>
  <c r="AZ154" i="18" s="1"/>
  <c r="I153" i="18"/>
  <c r="G124" i="18"/>
  <c r="AZ124" i="18" s="1"/>
  <c r="G111" i="18"/>
  <c r="AZ111" i="18" s="1"/>
  <c r="G98" i="18"/>
  <c r="AZ98" i="18" s="1"/>
  <c r="G91" i="18"/>
  <c r="AZ91" i="18" s="1"/>
  <c r="G86" i="18"/>
  <c r="AZ86" i="18" s="1"/>
  <c r="I61" i="18"/>
  <c r="I45" i="18"/>
  <c r="I643" i="18"/>
  <c r="I627" i="18"/>
  <c r="I625" i="18"/>
  <c r="G624" i="18"/>
  <c r="AZ624" i="18" s="1"/>
  <c r="G599" i="18"/>
  <c r="AZ599" i="18" s="1"/>
  <c r="I575" i="18"/>
  <c r="I550" i="18"/>
  <c r="I531" i="18"/>
  <c r="G511" i="18"/>
  <c r="AZ511" i="18" s="1"/>
  <c r="I495" i="18"/>
  <c r="I480" i="18"/>
  <c r="G467" i="18"/>
  <c r="AZ467" i="18" s="1"/>
  <c r="I458" i="18"/>
  <c r="I455" i="18"/>
  <c r="G454" i="18"/>
  <c r="AZ454" i="18" s="1"/>
  <c r="I453" i="18"/>
  <c r="G410" i="18"/>
  <c r="AZ410" i="18" s="1"/>
  <c r="I395" i="18"/>
  <c r="G392" i="18"/>
  <c r="AZ392" i="18" s="1"/>
  <c r="G381" i="18"/>
  <c r="AZ381" i="18" s="1"/>
  <c r="I360" i="18"/>
  <c r="I339" i="18"/>
  <c r="G338" i="18"/>
  <c r="AZ338" i="18" s="1"/>
  <c r="I326" i="18"/>
  <c r="G299" i="18"/>
  <c r="AZ299" i="18" s="1"/>
  <c r="I278" i="18"/>
  <c r="I269" i="18"/>
  <c r="G245" i="18"/>
  <c r="AZ245" i="18" s="1"/>
  <c r="G239" i="18"/>
  <c r="AZ239" i="18" s="1"/>
  <c r="G238" i="18"/>
  <c r="AZ238" i="18" s="1"/>
  <c r="I235" i="18"/>
  <c r="I234" i="18"/>
  <c r="G232" i="18"/>
  <c r="AZ232" i="18" s="1"/>
  <c r="I199" i="18"/>
  <c r="I198" i="18"/>
  <c r="G195" i="18"/>
  <c r="AZ195" i="18" s="1"/>
  <c r="G186" i="18"/>
  <c r="AZ186" i="18" s="1"/>
  <c r="G184" i="18"/>
  <c r="AZ184" i="18" s="1"/>
  <c r="G180" i="18"/>
  <c r="AZ180" i="18" s="1"/>
  <c r="I171" i="18"/>
  <c r="I168" i="18"/>
  <c r="G166" i="18"/>
  <c r="AZ166" i="18" s="1"/>
  <c r="I149" i="18"/>
  <c r="I146" i="18"/>
  <c r="I118" i="18"/>
  <c r="G114" i="18"/>
  <c r="AZ114" i="18" s="1"/>
  <c r="I113" i="18"/>
  <c r="G106" i="18"/>
  <c r="AZ106" i="18" s="1"/>
  <c r="I105" i="18"/>
  <c r="I72" i="18"/>
  <c r="I59" i="18"/>
  <c r="G45" i="18"/>
  <c r="AZ45" i="18" s="1"/>
  <c r="I645" i="18"/>
  <c r="I636" i="18"/>
  <c r="I631" i="18"/>
  <c r="I630" i="18"/>
  <c r="I583" i="18"/>
  <c r="G556" i="18"/>
  <c r="AZ556" i="18" s="1"/>
  <c r="I536" i="18"/>
  <c r="I535" i="18"/>
  <c r="G522" i="18"/>
  <c r="AZ522" i="18" s="1"/>
  <c r="G510" i="18"/>
  <c r="AZ510" i="18" s="1"/>
  <c r="G480" i="18"/>
  <c r="AZ480" i="18" s="1"/>
  <c r="G473" i="18"/>
  <c r="AZ473" i="18" s="1"/>
  <c r="I470" i="18"/>
  <c r="I459" i="18"/>
  <c r="G458" i="18"/>
  <c r="AZ458" i="18" s="1"/>
  <c r="I423" i="18"/>
  <c r="G395" i="18"/>
  <c r="AZ395" i="18" s="1"/>
  <c r="I379" i="18"/>
  <c r="G360" i="18"/>
  <c r="AZ360" i="18" s="1"/>
  <c r="G339" i="18"/>
  <c r="AZ339" i="18" s="1"/>
  <c r="G281" i="18"/>
  <c r="AZ281" i="18" s="1"/>
  <c r="G278" i="18"/>
  <c r="AZ278" i="18" s="1"/>
  <c r="I277" i="18"/>
  <c r="I272" i="18"/>
  <c r="I253" i="18"/>
  <c r="I250" i="18"/>
  <c r="I240" i="18"/>
  <c r="G235" i="18"/>
  <c r="AZ235" i="18" s="1"/>
  <c r="G227" i="18"/>
  <c r="AZ227" i="18" s="1"/>
  <c r="I221" i="18"/>
  <c r="I213" i="18"/>
  <c r="G199" i="18"/>
  <c r="AZ199" i="18" s="1"/>
  <c r="G168" i="18"/>
  <c r="AZ168" i="18" s="1"/>
  <c r="G149" i="18"/>
  <c r="AZ149" i="18" s="1"/>
  <c r="G146" i="18"/>
  <c r="AZ146" i="18" s="1"/>
  <c r="G118" i="18"/>
  <c r="AZ118" i="18" s="1"/>
  <c r="G113" i="18"/>
  <c r="AZ113" i="18" s="1"/>
  <c r="G105" i="18"/>
  <c r="AZ105" i="18" s="1"/>
  <c r="I80" i="18"/>
  <c r="G77" i="18"/>
  <c r="AZ77" i="18" s="1"/>
  <c r="I76" i="18"/>
  <c r="G73" i="18"/>
  <c r="AZ73" i="18" s="1"/>
  <c r="I68" i="18"/>
  <c r="G59" i="18"/>
  <c r="AZ59" i="18" s="1"/>
  <c r="G662" i="18"/>
  <c r="AZ662" i="18" s="1"/>
  <c r="I642" i="18"/>
  <c r="I623" i="18"/>
  <c r="I622" i="18"/>
  <c r="G615" i="18"/>
  <c r="AZ615" i="18" s="1"/>
  <c r="G596" i="18"/>
  <c r="AZ596" i="18" s="1"/>
  <c r="G593" i="18"/>
  <c r="AZ593" i="18" s="1"/>
  <c r="G587" i="18"/>
  <c r="AZ587" i="18" s="1"/>
  <c r="G560" i="18"/>
  <c r="AZ560" i="18" s="1"/>
  <c r="G547" i="18"/>
  <c r="AZ547" i="18" s="1"/>
  <c r="G540" i="18"/>
  <c r="AZ540" i="18" s="1"/>
  <c r="G527" i="18"/>
  <c r="AZ527" i="18" s="1"/>
  <c r="G517" i="18"/>
  <c r="AZ517" i="18" s="1"/>
  <c r="G492" i="18"/>
  <c r="AZ492" i="18" s="1"/>
  <c r="G491" i="18"/>
  <c r="AZ491" i="18" s="1"/>
  <c r="G475" i="18"/>
  <c r="AZ475" i="18" s="1"/>
  <c r="G464" i="18"/>
  <c r="AZ464" i="18" s="1"/>
  <c r="I435" i="18"/>
  <c r="G431" i="18"/>
  <c r="AZ431" i="18" s="1"/>
  <c r="I406" i="18"/>
  <c r="I400" i="18"/>
  <c r="I365" i="18"/>
  <c r="I331" i="18"/>
  <c r="I318" i="18"/>
  <c r="I313" i="18"/>
  <c r="G296" i="18"/>
  <c r="AZ296" i="18" s="1"/>
  <c r="I248" i="18"/>
  <c r="G219" i="18"/>
  <c r="AZ219" i="18" s="1"/>
  <c r="G211" i="18"/>
  <c r="AZ211" i="18" s="1"/>
  <c r="G208" i="18"/>
  <c r="AZ208" i="18" s="1"/>
  <c r="G176" i="18"/>
  <c r="AZ176" i="18" s="1"/>
  <c r="I173" i="18"/>
  <c r="G170" i="18"/>
  <c r="AZ170" i="18" s="1"/>
  <c r="G162" i="18"/>
  <c r="AZ162" i="18" s="1"/>
  <c r="G152" i="18"/>
  <c r="AZ152" i="18" s="1"/>
  <c r="I151" i="18"/>
  <c r="I145" i="18"/>
  <c r="I142" i="18"/>
  <c r="I134" i="18"/>
  <c r="I126" i="18"/>
  <c r="G119" i="18"/>
  <c r="AZ119" i="18" s="1"/>
  <c r="I103" i="18"/>
  <c r="I97" i="18"/>
  <c r="G83" i="18"/>
  <c r="AZ83" i="18" s="1"/>
  <c r="I82" i="18"/>
  <c r="G79" i="18"/>
  <c r="AZ79" i="18" s="1"/>
  <c r="I78" i="18"/>
  <c r="G75" i="18"/>
  <c r="AZ75" i="18" s="1"/>
  <c r="I74" i="18"/>
  <c r="G71" i="18"/>
  <c r="AZ71" i="18" s="1"/>
  <c r="I70" i="18"/>
  <c r="I51" i="18"/>
  <c r="I659" i="18"/>
  <c r="G630" i="18"/>
  <c r="AZ630" i="18" s="1"/>
  <c r="I563" i="18"/>
  <c r="I562" i="18"/>
  <c r="I527" i="18"/>
  <c r="I518" i="18"/>
  <c r="G493" i="18"/>
  <c r="AZ493" i="18" s="1"/>
  <c r="G481" i="18"/>
  <c r="AZ481" i="18" s="1"/>
  <c r="I464" i="18"/>
  <c r="G440" i="18"/>
  <c r="AZ440" i="18" s="1"/>
  <c r="G380" i="18"/>
  <c r="AZ380" i="18" s="1"/>
  <c r="I302" i="18"/>
  <c r="I284" i="18"/>
  <c r="G246" i="18"/>
  <c r="AZ246" i="18" s="1"/>
  <c r="I208" i="18"/>
  <c r="I178" i="18"/>
  <c r="G164" i="18"/>
  <c r="AZ164" i="18" s="1"/>
  <c r="G157" i="18"/>
  <c r="AZ157" i="18" s="1"/>
  <c r="I150" i="18"/>
  <c r="I122" i="18"/>
  <c r="I110" i="18"/>
  <c r="G104" i="18"/>
  <c r="AZ104" i="18" s="1"/>
  <c r="I88" i="18"/>
  <c r="G68" i="18"/>
  <c r="AZ68" i="18" s="1"/>
  <c r="G65" i="18"/>
  <c r="AZ65" i="18" s="1"/>
  <c r="G51" i="18"/>
  <c r="AZ51" i="18" s="1"/>
  <c r="I681" i="18"/>
  <c r="I680" i="18"/>
  <c r="I431" i="18"/>
  <c r="G316" i="18"/>
  <c r="AZ316" i="18" s="1"/>
  <c r="G102" i="18"/>
  <c r="AZ102" i="18" s="1"/>
  <c r="I593" i="18"/>
  <c r="G513" i="18"/>
  <c r="AZ513" i="18" s="1"/>
  <c r="I399" i="18"/>
  <c r="G292" i="18"/>
  <c r="AZ292" i="18" s="1"/>
  <c r="I203" i="18"/>
  <c r="I99" i="18"/>
  <c r="G87" i="18"/>
  <c r="AZ87" i="18" s="1"/>
  <c r="G64" i="18"/>
  <c r="AZ64" i="18" s="1"/>
  <c r="I668" i="18"/>
  <c r="I616" i="18"/>
  <c r="I267" i="18"/>
  <c r="G240" i="18"/>
  <c r="AZ240" i="18" s="1"/>
  <c r="G203" i="18"/>
  <c r="AZ203" i="18" s="1"/>
  <c r="I159" i="18"/>
  <c r="G100" i="18"/>
  <c r="AZ100" i="18" s="1"/>
  <c r="G97" i="18"/>
  <c r="AZ97" i="18" s="1"/>
  <c r="G81" i="18"/>
  <c r="AZ81" i="18" s="1"/>
  <c r="G43" i="18"/>
  <c r="AZ43" i="18" s="1"/>
  <c r="G659" i="18"/>
  <c r="AZ659" i="18" s="1"/>
  <c r="I657" i="18"/>
  <c r="G563" i="18"/>
  <c r="AZ563" i="18" s="1"/>
  <c r="G557" i="18"/>
  <c r="AZ557" i="18" s="1"/>
  <c r="G539" i="18"/>
  <c r="AZ539" i="18" s="1"/>
  <c r="I452" i="18"/>
  <c r="G406" i="18"/>
  <c r="AZ406" i="18" s="1"/>
  <c r="I352" i="18"/>
  <c r="I328" i="18"/>
  <c r="I311" i="18"/>
  <c r="G308" i="18"/>
  <c r="AZ308" i="18" s="1"/>
  <c r="G302" i="18"/>
  <c r="AZ302" i="18" s="1"/>
  <c r="G284" i="18"/>
  <c r="AZ284" i="18" s="1"/>
  <c r="G253" i="18"/>
  <c r="AZ253" i="18" s="1"/>
  <c r="I251" i="18"/>
  <c r="G247" i="18"/>
  <c r="AZ247" i="18" s="1"/>
  <c r="I216" i="18"/>
  <c r="I211" i="18"/>
  <c r="G178" i="18"/>
  <c r="AZ178" i="18" s="1"/>
  <c r="G158" i="18"/>
  <c r="AZ158" i="18" s="1"/>
  <c r="I133" i="18"/>
  <c r="I132" i="18"/>
  <c r="G122" i="18"/>
  <c r="AZ122" i="18" s="1"/>
  <c r="I119" i="18"/>
  <c r="G110" i="18"/>
  <c r="AZ110" i="18" s="1"/>
  <c r="I107" i="18"/>
  <c r="G92" i="18"/>
  <c r="AZ92" i="18" s="1"/>
  <c r="I41" i="18"/>
  <c r="I506" i="18"/>
  <c r="G485" i="18"/>
  <c r="AZ485" i="18" s="1"/>
  <c r="I288" i="18"/>
  <c r="G254" i="18"/>
  <c r="AZ254" i="18" s="1"/>
  <c r="G248" i="18"/>
  <c r="AZ248" i="18" s="1"/>
  <c r="I194" i="18"/>
  <c r="G167" i="18"/>
  <c r="AZ167" i="18" s="1"/>
  <c r="G140" i="18"/>
  <c r="AZ140" i="18" s="1"/>
  <c r="G41" i="18"/>
  <c r="AZ41" i="18" s="1"/>
  <c r="I516" i="18"/>
  <c r="I454" i="18"/>
  <c r="G396" i="18"/>
  <c r="AZ396" i="18" s="1"/>
  <c r="G317" i="18"/>
  <c r="AZ317" i="18" s="1"/>
  <c r="I233" i="18"/>
  <c r="G137" i="18"/>
  <c r="AZ137" i="18" s="1"/>
  <c r="I124" i="18"/>
  <c r="I547" i="18"/>
  <c r="G448" i="18"/>
  <c r="AZ448" i="18" s="1"/>
  <c r="G443" i="18"/>
  <c r="AZ443" i="18" s="1"/>
  <c r="I261" i="18"/>
  <c r="I44" i="18"/>
  <c r="I662" i="18"/>
  <c r="I615" i="18"/>
  <c r="I612" i="18"/>
  <c r="I500" i="18"/>
  <c r="I485" i="18"/>
  <c r="G355" i="18"/>
  <c r="AZ355" i="18" s="1"/>
  <c r="I316" i="18"/>
  <c r="G315" i="18"/>
  <c r="AZ315" i="18" s="1"/>
  <c r="G311" i="18"/>
  <c r="AZ311" i="18" s="1"/>
  <c r="I300" i="18"/>
  <c r="I257" i="18"/>
  <c r="G216" i="18"/>
  <c r="AZ216" i="18" s="1"/>
  <c r="I215" i="18"/>
  <c r="I188" i="18"/>
  <c r="I176" i="18"/>
  <c r="G173" i="18"/>
  <c r="AZ173" i="18" s="1"/>
  <c r="I167" i="18"/>
  <c r="I161" i="18"/>
  <c r="I141" i="18"/>
  <c r="I140" i="18"/>
  <c r="I137" i="18"/>
  <c r="G133" i="18"/>
  <c r="AZ133" i="18" s="1"/>
  <c r="G132" i="18"/>
  <c r="AZ132" i="18" s="1"/>
  <c r="I129" i="18"/>
  <c r="G108" i="18"/>
  <c r="AZ108" i="18" s="1"/>
  <c r="I95" i="18"/>
  <c r="G89" i="18"/>
  <c r="AZ89" i="18" s="1"/>
  <c r="I486" i="18"/>
  <c r="I466" i="18"/>
  <c r="I415" i="18"/>
  <c r="I294" i="18"/>
  <c r="G257" i="18"/>
  <c r="AZ257" i="18" s="1"/>
  <c r="I219" i="18"/>
  <c r="G141" i="18"/>
  <c r="AZ141" i="18" s="1"/>
  <c r="G95" i="18"/>
  <c r="AZ95" i="18" s="1"/>
  <c r="G681" i="18"/>
  <c r="AZ681" i="18" s="1"/>
  <c r="I676" i="18"/>
  <c r="I540" i="18"/>
  <c r="I448" i="18"/>
  <c r="I344" i="18"/>
  <c r="I249" i="18"/>
  <c r="G200" i="18"/>
  <c r="AZ200" i="18" s="1"/>
  <c r="I182" i="18"/>
  <c r="G151" i="18"/>
  <c r="AZ151" i="18" s="1"/>
  <c r="I90" i="18"/>
  <c r="I86" i="18"/>
  <c r="I43" i="18"/>
  <c r="I682" i="18"/>
  <c r="I670" i="18"/>
  <c r="I573" i="18"/>
  <c r="G523" i="18"/>
  <c r="AZ523" i="18" s="1"/>
  <c r="I491" i="18"/>
  <c r="I460" i="18"/>
  <c r="I450" i="18"/>
  <c r="G435" i="18"/>
  <c r="AZ435" i="18" s="1"/>
  <c r="G399" i="18"/>
  <c r="AZ399" i="18" s="1"/>
  <c r="I389" i="18"/>
  <c r="I358" i="18"/>
  <c r="I155" i="18"/>
  <c r="G116" i="18"/>
  <c r="AZ116" i="18" s="1"/>
  <c r="I111" i="18"/>
  <c r="G78" i="18"/>
  <c r="AZ78" i="18" s="1"/>
  <c r="I595" i="18"/>
  <c r="I545" i="18"/>
  <c r="I524" i="18"/>
  <c r="I492" i="18"/>
  <c r="G460" i="18"/>
  <c r="AZ460" i="18" s="1"/>
  <c r="G450" i="18"/>
  <c r="AZ450" i="18" s="1"/>
  <c r="G402" i="18"/>
  <c r="AZ402" i="18" s="1"/>
  <c r="G379" i="18"/>
  <c r="AZ379" i="18" s="1"/>
  <c r="I367" i="18"/>
  <c r="I362" i="18"/>
  <c r="I290" i="18"/>
  <c r="I275" i="18"/>
  <c r="G267" i="18"/>
  <c r="AZ267" i="18" s="1"/>
  <c r="I243" i="18"/>
  <c r="I242" i="18"/>
  <c r="I241" i="18"/>
  <c r="I190" i="18"/>
  <c r="I183" i="18"/>
  <c r="G172" i="18"/>
  <c r="AZ172" i="18" s="1"/>
  <c r="I169" i="18"/>
  <c r="G160" i="18"/>
  <c r="AZ160" i="18" s="1"/>
  <c r="G159" i="18"/>
  <c r="AZ159" i="18" s="1"/>
  <c r="G156" i="18"/>
  <c r="AZ156" i="18" s="1"/>
  <c r="G138" i="18"/>
  <c r="AZ138" i="18" s="1"/>
  <c r="I115" i="18"/>
  <c r="G84" i="18"/>
  <c r="AZ84" i="18" s="1"/>
  <c r="G655" i="18"/>
  <c r="AZ655" i="18" s="1"/>
  <c r="G642" i="18"/>
  <c r="AZ642" i="18" s="1"/>
  <c r="I639" i="18"/>
  <c r="G623" i="18"/>
  <c r="AZ623" i="18" s="1"/>
  <c r="G535" i="18"/>
  <c r="AZ535" i="18" s="1"/>
  <c r="G524" i="18"/>
  <c r="AZ524" i="18" s="1"/>
  <c r="I461" i="18"/>
  <c r="G423" i="18"/>
  <c r="AZ423" i="18" s="1"/>
  <c r="I403" i="18"/>
  <c r="I380" i="18"/>
  <c r="G367" i="18"/>
  <c r="AZ367" i="18" s="1"/>
  <c r="I335" i="18"/>
  <c r="G320" i="18"/>
  <c r="AZ320" i="18" s="1"/>
  <c r="I291" i="18"/>
  <c r="I276" i="18"/>
  <c r="I268" i="18"/>
  <c r="G241" i="18"/>
  <c r="AZ241" i="18" s="1"/>
  <c r="G213" i="18"/>
  <c r="AZ213" i="18" s="1"/>
  <c r="I207" i="18"/>
  <c r="I164" i="18"/>
  <c r="G103" i="18"/>
  <c r="AZ103" i="18" s="1"/>
  <c r="G85" i="18"/>
  <c r="AZ85" i="18" s="1"/>
  <c r="G76" i="18"/>
  <c r="AZ76" i="18" s="1"/>
  <c r="G57" i="18"/>
  <c r="AZ57" i="18" s="1"/>
  <c r="I54" i="18"/>
  <c r="I53" i="18"/>
  <c r="I47" i="18"/>
  <c r="G204" i="18"/>
  <c r="AZ204" i="18" s="1"/>
  <c r="G130" i="18"/>
  <c r="AZ130" i="18" s="1"/>
  <c r="G112" i="18"/>
  <c r="AZ112" i="18" s="1"/>
  <c r="G70" i="18"/>
  <c r="AZ70" i="18" s="1"/>
  <c r="I56" i="18"/>
  <c r="I388" i="18"/>
  <c r="I594" i="18"/>
  <c r="I98" i="18"/>
  <c r="I374" i="18"/>
  <c r="I604" i="18"/>
  <c r="I46" i="18"/>
  <c r="I260" i="18"/>
  <c r="I584" i="18"/>
  <c r="G50" i="18"/>
  <c r="AZ50" i="18" s="1"/>
  <c r="G206" i="18"/>
  <c r="AZ206" i="18" s="1"/>
  <c r="G260" i="18"/>
  <c r="AZ260" i="18" s="1"/>
  <c r="G125" i="18"/>
  <c r="AZ125" i="18" s="1"/>
  <c r="G179" i="18"/>
  <c r="AZ179" i="18" s="1"/>
  <c r="G189" i="18"/>
  <c r="AZ189" i="18" s="1"/>
  <c r="G243" i="18"/>
  <c r="AZ243" i="18" s="1"/>
  <c r="I77" i="18"/>
  <c r="I177" i="18"/>
  <c r="G332" i="18"/>
  <c r="AZ332" i="18" s="1"/>
  <c r="G548" i="18"/>
  <c r="AZ548" i="18" s="1"/>
  <c r="G586" i="18"/>
  <c r="AZ586" i="18" s="1"/>
  <c r="G602" i="18"/>
  <c r="AZ602" i="18" s="1"/>
  <c r="G403" i="18"/>
  <c r="AZ403" i="18" s="1"/>
  <c r="G583" i="18"/>
  <c r="AZ583" i="18" s="1"/>
  <c r="G603" i="18"/>
  <c r="AZ603" i="18" s="1"/>
  <c r="G679" i="18"/>
  <c r="AZ679" i="18" s="1"/>
  <c r="I285" i="18"/>
  <c r="I509" i="18"/>
  <c r="I671" i="18"/>
  <c r="G663" i="18"/>
  <c r="AZ663" i="18" s="1"/>
  <c r="G656" i="18"/>
  <c r="AZ656" i="18" s="1"/>
  <c r="I617" i="18"/>
  <c r="I507" i="18"/>
  <c r="I60" i="18"/>
  <c r="I392" i="18"/>
  <c r="I598" i="18"/>
  <c r="I106" i="18"/>
  <c r="I376" i="18"/>
  <c r="I650" i="18"/>
  <c r="I48" i="18"/>
  <c r="I386" i="18"/>
  <c r="I590" i="18"/>
  <c r="G264" i="18"/>
  <c r="AZ264" i="18" s="1"/>
  <c r="G131" i="18"/>
  <c r="AZ131" i="18" s="1"/>
  <c r="G249" i="18"/>
  <c r="AZ249" i="18" s="1"/>
  <c r="I79" i="18"/>
  <c r="I181" i="18"/>
  <c r="G312" i="18"/>
  <c r="AZ312" i="18" s="1"/>
  <c r="G334" i="18"/>
  <c r="AZ334" i="18" s="1"/>
  <c r="G558" i="18"/>
  <c r="AZ558" i="18" s="1"/>
  <c r="G588" i="18"/>
  <c r="AZ588" i="18" s="1"/>
  <c r="G604" i="18"/>
  <c r="AZ604" i="18" s="1"/>
  <c r="G640" i="18"/>
  <c r="AZ640" i="18" s="1"/>
  <c r="G666" i="18"/>
  <c r="AZ666" i="18" s="1"/>
  <c r="G343" i="18"/>
  <c r="AZ343" i="18" s="1"/>
  <c r="G359" i="18"/>
  <c r="AZ359" i="18" s="1"/>
  <c r="G451" i="18"/>
  <c r="AZ451" i="18" s="1"/>
  <c r="G561" i="18"/>
  <c r="AZ561" i="18" s="1"/>
  <c r="G585" i="18"/>
  <c r="AZ585" i="18" s="1"/>
  <c r="G611" i="18"/>
  <c r="AZ611" i="18" s="1"/>
  <c r="G629" i="18"/>
  <c r="AZ629" i="18" s="1"/>
  <c r="G669" i="18"/>
  <c r="AZ669" i="18" s="1"/>
  <c r="I289" i="18"/>
  <c r="I343" i="18"/>
  <c r="I515" i="18"/>
  <c r="I673" i="18"/>
  <c r="I114" i="18"/>
  <c r="I404" i="18"/>
  <c r="I640" i="18"/>
  <c r="I156" i="18"/>
  <c r="I394" i="18"/>
  <c r="I656" i="18"/>
  <c r="I64" i="18"/>
  <c r="I398" i="18"/>
  <c r="I600" i="18"/>
  <c r="G52" i="18"/>
  <c r="AZ52" i="18" s="1"/>
  <c r="G214" i="18"/>
  <c r="AZ214" i="18" s="1"/>
  <c r="G181" i="18"/>
  <c r="AZ181" i="18" s="1"/>
  <c r="G191" i="18"/>
  <c r="AZ191" i="18" s="1"/>
  <c r="G251" i="18"/>
  <c r="AZ251" i="18" s="1"/>
  <c r="I85" i="18"/>
  <c r="G314" i="18"/>
  <c r="AZ314" i="18" s="1"/>
  <c r="G368" i="18"/>
  <c r="AZ368" i="18" s="1"/>
  <c r="G382" i="18"/>
  <c r="AZ382" i="18" s="1"/>
  <c r="G490" i="18"/>
  <c r="AZ490" i="18" s="1"/>
  <c r="G590" i="18"/>
  <c r="AZ590" i="18" s="1"/>
  <c r="G608" i="18"/>
  <c r="AZ608" i="18" s="1"/>
  <c r="G361" i="18"/>
  <c r="AZ361" i="18" s="1"/>
  <c r="G413" i="18"/>
  <c r="AZ413" i="18" s="1"/>
  <c r="G671" i="18"/>
  <c r="AZ671" i="18" s="1"/>
  <c r="I293" i="18"/>
  <c r="I345" i="18"/>
  <c r="I609" i="18"/>
  <c r="I675" i="18"/>
  <c r="G670" i="18"/>
  <c r="AZ670" i="18" s="1"/>
  <c r="I517" i="18"/>
  <c r="G438" i="18"/>
  <c r="AZ438" i="18" s="1"/>
  <c r="G224" i="18"/>
  <c r="AZ224" i="18" s="1"/>
  <c r="G218" i="18"/>
  <c r="AZ218" i="18" s="1"/>
  <c r="I135" i="18"/>
  <c r="I172" i="18"/>
  <c r="I416" i="18"/>
  <c r="I160" i="18"/>
  <c r="I402" i="18"/>
  <c r="I102" i="18"/>
  <c r="I648" i="18"/>
  <c r="G54" i="18"/>
  <c r="AZ54" i="18" s="1"/>
  <c r="G268" i="18"/>
  <c r="AZ268" i="18" s="1"/>
  <c r="G297" i="18"/>
  <c r="AZ297" i="18" s="1"/>
  <c r="I87" i="18"/>
  <c r="I189" i="18"/>
  <c r="G372" i="18"/>
  <c r="AZ372" i="18" s="1"/>
  <c r="G384" i="18"/>
  <c r="AZ384" i="18" s="1"/>
  <c r="G432" i="18"/>
  <c r="AZ432" i="18" s="1"/>
  <c r="G530" i="18"/>
  <c r="AZ530" i="18" s="1"/>
  <c r="G562" i="18"/>
  <c r="AZ562" i="18" s="1"/>
  <c r="G610" i="18"/>
  <c r="AZ610" i="18" s="1"/>
  <c r="G305" i="18"/>
  <c r="AZ305" i="18" s="1"/>
  <c r="G345" i="18"/>
  <c r="AZ345" i="18" s="1"/>
  <c r="G415" i="18"/>
  <c r="AZ415" i="18" s="1"/>
  <c r="G565" i="18"/>
  <c r="AZ565" i="18" s="1"/>
  <c r="G617" i="18"/>
  <c r="AZ617" i="18" s="1"/>
  <c r="G631" i="18"/>
  <c r="AZ631" i="18" s="1"/>
  <c r="I295" i="18"/>
  <c r="I349" i="18"/>
  <c r="I611" i="18"/>
  <c r="I677" i="18"/>
  <c r="G678" i="18"/>
  <c r="AZ678" i="18" s="1"/>
  <c r="G486" i="18"/>
  <c r="AZ486" i="18" s="1"/>
  <c r="G210" i="18"/>
  <c r="AZ210" i="18" s="1"/>
  <c r="I116" i="18"/>
  <c r="G644" i="18"/>
  <c r="AZ644" i="18" s="1"/>
  <c r="I635" i="18"/>
  <c r="I564" i="18"/>
  <c r="I596" i="18"/>
  <c r="I628" i="18"/>
  <c r="I170" i="18"/>
  <c r="I420" i="18"/>
  <c r="G139" i="18"/>
  <c r="AZ139" i="18" s="1"/>
  <c r="G197" i="18"/>
  <c r="AZ197" i="18" s="1"/>
  <c r="I69" i="18"/>
  <c r="G386" i="18"/>
  <c r="AZ386" i="18" s="1"/>
  <c r="G592" i="18"/>
  <c r="AZ592" i="18" s="1"/>
  <c r="G650" i="18"/>
  <c r="AZ650" i="18" s="1"/>
  <c r="G347" i="18"/>
  <c r="AZ347" i="18" s="1"/>
  <c r="G621" i="18"/>
  <c r="AZ621" i="18" s="1"/>
  <c r="G673" i="18"/>
  <c r="AZ673" i="18" s="1"/>
  <c r="I297" i="18"/>
  <c r="G619" i="18"/>
  <c r="AZ619" i="18" s="1"/>
  <c r="I523" i="18"/>
  <c r="G270" i="18"/>
  <c r="AZ270" i="18" s="1"/>
  <c r="G127" i="18"/>
  <c r="AZ127" i="18" s="1"/>
  <c r="I100" i="18"/>
  <c r="I620" i="18"/>
  <c r="I587" i="18"/>
  <c r="G652" i="18"/>
  <c r="AZ652" i="18" s="1"/>
  <c r="I565" i="18"/>
  <c r="I577" i="18"/>
  <c r="I641" i="18"/>
  <c r="I439" i="18"/>
  <c r="G528" i="18"/>
  <c r="AZ528" i="18" s="1"/>
  <c r="I320" i="18"/>
  <c r="I327" i="18"/>
  <c r="G394" i="18"/>
  <c r="AZ394" i="18" s="1"/>
  <c r="G293" i="18"/>
  <c r="AZ293" i="18" s="1"/>
  <c r="G321" i="18"/>
  <c r="AZ321" i="18" s="1"/>
  <c r="I457" i="18"/>
  <c r="I371" i="18"/>
  <c r="I353" i="18"/>
  <c r="I407" i="18"/>
  <c r="G434" i="18"/>
  <c r="AZ434" i="18" s="1"/>
  <c r="I483" i="18"/>
  <c r="G424" i="18"/>
  <c r="AZ424" i="18" s="1"/>
  <c r="G484" i="18"/>
  <c r="AZ484" i="18" s="1"/>
  <c r="I539" i="18"/>
  <c r="I497" i="18"/>
  <c r="I496" i="18"/>
  <c r="G271" i="18"/>
  <c r="AZ271" i="18" s="1"/>
  <c r="G261" i="18"/>
  <c r="AZ261" i="18" s="1"/>
  <c r="G277" i="18"/>
  <c r="AZ277" i="18" s="1"/>
  <c r="G236" i="18"/>
  <c r="AZ236" i="18" s="1"/>
  <c r="I246" i="18"/>
  <c r="I231" i="18"/>
  <c r="I206" i="18"/>
  <c r="G223" i="18"/>
  <c r="AZ223" i="18" s="1"/>
  <c r="G207" i="18"/>
  <c r="AZ207" i="18" s="1"/>
  <c r="G171" i="18"/>
  <c r="AZ171" i="18" s="1"/>
  <c r="G123" i="18"/>
  <c r="AZ123" i="18" s="1"/>
  <c r="G107" i="18"/>
  <c r="AZ107" i="18" s="1"/>
  <c r="G96" i="18"/>
  <c r="AZ96" i="18" s="1"/>
  <c r="G74" i="18"/>
  <c r="AZ74" i="18" s="1"/>
  <c r="G88" i="18"/>
  <c r="AZ88" i="18" s="1"/>
  <c r="G61" i="18"/>
  <c r="AZ61" i="18" s="1"/>
  <c r="I49" i="18"/>
  <c r="I65" i="18"/>
  <c r="G42" i="18"/>
  <c r="AZ42" i="18" s="1"/>
  <c r="I55" i="18"/>
  <c r="I50" i="18"/>
  <c r="G658" i="18"/>
  <c r="AZ658" i="18" s="1"/>
  <c r="G581" i="18"/>
  <c r="AZ581" i="18" s="1"/>
  <c r="I264" i="18"/>
  <c r="I262" i="18"/>
  <c r="I428" i="18"/>
  <c r="I71" i="18"/>
  <c r="G324" i="18"/>
  <c r="AZ324" i="18" s="1"/>
  <c r="G388" i="18"/>
  <c r="AZ388" i="18" s="1"/>
  <c r="G532" i="18"/>
  <c r="AZ532" i="18" s="1"/>
  <c r="G349" i="18"/>
  <c r="AZ349" i="18" s="1"/>
  <c r="G429" i="18"/>
  <c r="AZ429" i="18" s="1"/>
  <c r="G573" i="18"/>
  <c r="AZ573" i="18" s="1"/>
  <c r="I301" i="18"/>
  <c r="I663" i="18"/>
  <c r="G686" i="18"/>
  <c r="AZ686" i="18" s="1"/>
  <c r="G584" i="18"/>
  <c r="AZ584" i="18" s="1"/>
  <c r="G330" i="18"/>
  <c r="AZ330" i="18" s="1"/>
  <c r="G135" i="18"/>
  <c r="AZ135" i="18" s="1"/>
  <c r="I108" i="18"/>
  <c r="I81" i="18"/>
  <c r="G589" i="18"/>
  <c r="AZ589" i="18" s="1"/>
  <c r="G648" i="18"/>
  <c r="AZ648" i="18" s="1"/>
  <c r="I638" i="18"/>
  <c r="I629" i="18"/>
  <c r="G609" i="18"/>
  <c r="AZ609" i="18" s="1"/>
  <c r="G664" i="18"/>
  <c r="AZ664" i="18" s="1"/>
  <c r="G684" i="18"/>
  <c r="AZ684" i="18" s="1"/>
  <c r="I306" i="18"/>
  <c r="I396" i="18"/>
  <c r="I341" i="18"/>
  <c r="G323" i="18"/>
  <c r="AZ323" i="18" s="1"/>
  <c r="I385" i="18"/>
  <c r="G357" i="18"/>
  <c r="AZ357" i="18" s="1"/>
  <c r="G436" i="18"/>
  <c r="AZ436" i="18" s="1"/>
  <c r="G507" i="18"/>
  <c r="AZ507" i="18" s="1"/>
  <c r="I479" i="18"/>
  <c r="I512" i="18"/>
  <c r="G534" i="18"/>
  <c r="AZ534" i="18" s="1"/>
  <c r="G536" i="18"/>
  <c r="AZ536" i="18" s="1"/>
  <c r="I263" i="18"/>
  <c r="I279" i="18"/>
  <c r="I236" i="18"/>
  <c r="I225" i="18"/>
  <c r="G215" i="18"/>
  <c r="AZ215" i="18" s="1"/>
  <c r="I200" i="18"/>
  <c r="I187" i="18"/>
  <c r="I157" i="18"/>
  <c r="I136" i="18"/>
  <c r="G129" i="18"/>
  <c r="AZ129" i="18" s="1"/>
  <c r="G144" i="18"/>
  <c r="AZ144" i="18" s="1"/>
  <c r="I92" i="18"/>
  <c r="I372" i="18"/>
  <c r="G46" i="18"/>
  <c r="AZ46" i="18" s="1"/>
  <c r="G145" i="18"/>
  <c r="AZ145" i="18" s="1"/>
  <c r="I366" i="18"/>
  <c r="I368" i="18"/>
  <c r="I434" i="18"/>
  <c r="G44" i="18"/>
  <c r="AZ44" i="18" s="1"/>
  <c r="G222" i="18"/>
  <c r="AZ222" i="18" s="1"/>
  <c r="G237" i="18"/>
  <c r="AZ237" i="18" s="1"/>
  <c r="I73" i="18"/>
  <c r="G326" i="18"/>
  <c r="AZ326" i="18" s="1"/>
  <c r="G422" i="18"/>
  <c r="AZ422" i="18" s="1"/>
  <c r="G594" i="18"/>
  <c r="AZ594" i="18" s="1"/>
  <c r="G351" i="18"/>
  <c r="AZ351" i="18" s="1"/>
  <c r="G433" i="18"/>
  <c r="AZ433" i="18" s="1"/>
  <c r="G675" i="18"/>
  <c r="AZ675" i="18" s="1"/>
  <c r="I305" i="18"/>
  <c r="I665" i="18"/>
  <c r="I210" i="18"/>
  <c r="I143" i="18"/>
  <c r="G62" i="18"/>
  <c r="AZ62" i="18" s="1"/>
  <c r="G564" i="18"/>
  <c r="AZ564" i="18" s="1"/>
  <c r="G622" i="18"/>
  <c r="AZ622" i="18" s="1"/>
  <c r="G554" i="18"/>
  <c r="AZ554" i="18" s="1"/>
  <c r="G567" i="18"/>
  <c r="AZ567" i="18" s="1"/>
  <c r="I603" i="18"/>
  <c r="G641" i="18"/>
  <c r="AZ641" i="18" s="1"/>
  <c r="I651" i="18"/>
  <c r="I613" i="18"/>
  <c r="G325" i="18"/>
  <c r="AZ325" i="18" s="1"/>
  <c r="G318" i="18"/>
  <c r="AZ318" i="18" s="1"/>
  <c r="I347" i="18"/>
  <c r="G353" i="18"/>
  <c r="AZ353" i="18" s="1"/>
  <c r="I370" i="18"/>
  <c r="I490" i="18"/>
  <c r="G470" i="18"/>
  <c r="AZ470" i="18" s="1"/>
  <c r="I419" i="18"/>
  <c r="G301" i="18"/>
  <c r="AZ301" i="18" s="1"/>
  <c r="I446" i="18"/>
  <c r="G449" i="18"/>
  <c r="AZ449" i="18" s="1"/>
  <c r="G457" i="18"/>
  <c r="AZ457" i="18" s="1"/>
  <c r="G483" i="18"/>
  <c r="AZ483" i="18" s="1"/>
  <c r="G501" i="18"/>
  <c r="AZ501" i="18" s="1"/>
  <c r="I519" i="18"/>
  <c r="I521" i="18"/>
  <c r="I530" i="18"/>
  <c r="I273" i="18"/>
  <c r="I274" i="18"/>
  <c r="G252" i="18"/>
  <c r="AZ252" i="18" s="1"/>
  <c r="I252" i="18"/>
  <c r="I227" i="18"/>
  <c r="I209" i="18"/>
  <c r="G193" i="18"/>
  <c r="AZ193" i="18" s="1"/>
  <c r="I185" i="18"/>
  <c r="I163" i="18"/>
  <c r="G126" i="18"/>
  <c r="AZ126" i="18" s="1"/>
  <c r="G128" i="18"/>
  <c r="AZ128" i="18" s="1"/>
  <c r="I104" i="18"/>
  <c r="G72" i="18"/>
  <c r="AZ72" i="18" s="1"/>
  <c r="G53" i="18"/>
  <c r="AZ53" i="18" s="1"/>
  <c r="G55" i="18"/>
  <c r="AZ55" i="18" s="1"/>
  <c r="I382" i="18"/>
  <c r="I532" i="18"/>
  <c r="G226" i="18"/>
  <c r="AZ226" i="18" s="1"/>
  <c r="I75" i="18"/>
  <c r="G600" i="18"/>
  <c r="AZ600" i="18" s="1"/>
  <c r="G439" i="18"/>
  <c r="AZ439" i="18" s="1"/>
  <c r="I588" i="18"/>
  <c r="I224" i="18"/>
  <c r="G60" i="18"/>
  <c r="AZ60" i="18" s="1"/>
  <c r="G280" i="18"/>
  <c r="AZ280" i="18" s="1"/>
  <c r="G187" i="18"/>
  <c r="AZ187" i="18" s="1"/>
  <c r="G289" i="18"/>
  <c r="AZ289" i="18" s="1"/>
  <c r="I123" i="18"/>
  <c r="G376" i="18"/>
  <c r="AZ376" i="18" s="1"/>
  <c r="G476" i="18"/>
  <c r="AZ476" i="18" s="1"/>
  <c r="G582" i="18"/>
  <c r="AZ582" i="18" s="1"/>
  <c r="G632" i="18"/>
  <c r="AZ632" i="18" s="1"/>
  <c r="G465" i="18"/>
  <c r="AZ465" i="18" s="1"/>
  <c r="G685" i="18"/>
  <c r="AZ685" i="18" s="1"/>
  <c r="I501" i="18"/>
  <c r="I646" i="18"/>
  <c r="G143" i="18"/>
  <c r="AZ143" i="18" s="1"/>
  <c r="I602" i="18"/>
  <c r="I610" i="18"/>
  <c r="G649" i="18"/>
  <c r="AZ649" i="18" s="1"/>
  <c r="I649" i="18"/>
  <c r="I414" i="18"/>
  <c r="G409" i="18"/>
  <c r="AZ409" i="18" s="1"/>
  <c r="G468" i="18"/>
  <c r="AZ468" i="18" s="1"/>
  <c r="G306" i="18"/>
  <c r="AZ306" i="18" s="1"/>
  <c r="I432" i="18"/>
  <c r="G377" i="18"/>
  <c r="AZ377" i="18" s="1"/>
  <c r="G371" i="18"/>
  <c r="AZ371" i="18" s="1"/>
  <c r="I494" i="18"/>
  <c r="G366" i="18"/>
  <c r="AZ366" i="18" s="1"/>
  <c r="G287" i="18"/>
  <c r="AZ287" i="18" s="1"/>
  <c r="I421" i="18"/>
  <c r="I314" i="18"/>
  <c r="I487" i="18"/>
  <c r="G356" i="18"/>
  <c r="AZ356" i="18" s="1"/>
  <c r="I451" i="18"/>
  <c r="G461" i="18"/>
  <c r="AZ461" i="18" s="1"/>
  <c r="G502" i="18"/>
  <c r="AZ502" i="18" s="1"/>
  <c r="I546" i="18"/>
  <c r="I505" i="18"/>
  <c r="G549" i="18"/>
  <c r="AZ549" i="18" s="1"/>
  <c r="I529" i="18"/>
  <c r="I538" i="18"/>
  <c r="I265" i="18"/>
  <c r="G234" i="18"/>
  <c r="AZ234" i="18" s="1"/>
  <c r="G250" i="18"/>
  <c r="AZ250" i="18" s="1"/>
  <c r="G212" i="18"/>
  <c r="AZ212" i="18" s="1"/>
  <c r="G177" i="18"/>
  <c r="AZ177" i="18" s="1"/>
  <c r="G185" i="18"/>
  <c r="AZ185" i="18" s="1"/>
  <c r="G155" i="18"/>
  <c r="AZ155" i="18" s="1"/>
  <c r="I165" i="18"/>
  <c r="G115" i="18"/>
  <c r="AZ115" i="18" s="1"/>
  <c r="G63" i="18"/>
  <c r="AZ63" i="18" s="1"/>
  <c r="I534" i="18"/>
  <c r="I52" i="18"/>
  <c r="I592" i="18"/>
  <c r="I258" i="18"/>
  <c r="I125" i="18"/>
  <c r="G378" i="18"/>
  <c r="AZ378" i="18" s="1"/>
  <c r="G397" i="18"/>
  <c r="AZ397" i="18" s="1"/>
  <c r="G555" i="18"/>
  <c r="AZ555" i="18" s="1"/>
  <c r="G601" i="18"/>
  <c r="AZ601" i="18" s="1"/>
  <c r="G667" i="18"/>
  <c r="AZ667" i="18" s="1"/>
  <c r="I197" i="18"/>
  <c r="I503" i="18"/>
  <c r="G455" i="18"/>
  <c r="AZ455" i="18" s="1"/>
  <c r="G262" i="18"/>
  <c r="AZ262" i="18" s="1"/>
  <c r="I162" i="18"/>
  <c r="I422" i="18"/>
  <c r="I652" i="18"/>
  <c r="G285" i="18"/>
  <c r="AZ285" i="18" s="1"/>
  <c r="G442" i="18"/>
  <c r="AZ442" i="18" s="1"/>
  <c r="G393" i="18"/>
  <c r="AZ393" i="18" s="1"/>
  <c r="I683" i="18"/>
  <c r="I218" i="18"/>
  <c r="I127" i="18"/>
  <c r="I62" i="18"/>
  <c r="G598" i="18"/>
  <c r="AZ598" i="18" s="1"/>
  <c r="I571" i="18"/>
  <c r="I574" i="18"/>
  <c r="G566" i="18"/>
  <c r="AZ566" i="18" s="1"/>
  <c r="G653" i="18"/>
  <c r="AZ653" i="18" s="1"/>
  <c r="I679" i="18"/>
  <c r="I658" i="18"/>
  <c r="G680" i="18"/>
  <c r="AZ680" i="18" s="1"/>
  <c r="I330" i="18"/>
  <c r="I488" i="18"/>
  <c r="G437" i="18"/>
  <c r="AZ437" i="18" s="1"/>
  <c r="I429" i="18"/>
  <c r="I377" i="18"/>
  <c r="G541" i="18"/>
  <c r="AZ541" i="18" s="1"/>
  <c r="I510" i="18"/>
  <c r="G244" i="18"/>
  <c r="AZ244" i="18" s="1"/>
  <c r="I247" i="18"/>
  <c r="G220" i="18"/>
  <c r="AZ220" i="18" s="1"/>
  <c r="I212" i="18"/>
  <c r="G161" i="18"/>
  <c r="AZ161" i="18" s="1"/>
  <c r="G134" i="18"/>
  <c r="AZ134" i="18" s="1"/>
  <c r="I139" i="18"/>
  <c r="I42" i="18"/>
  <c r="BE42" i="18" s="1"/>
  <c r="G82" i="18"/>
  <c r="AZ82" i="18" s="1"/>
  <c r="I63" i="18"/>
  <c r="G58" i="18"/>
  <c r="AZ58" i="18" s="1"/>
  <c r="I191" i="18"/>
  <c r="I589" i="18"/>
  <c r="G651" i="18"/>
  <c r="AZ651" i="18" s="1"/>
  <c r="I350" i="18"/>
  <c r="I303" i="18"/>
  <c r="I348" i="18"/>
  <c r="I312" i="18"/>
  <c r="I214" i="18"/>
  <c r="I442" i="18"/>
  <c r="G637" i="18"/>
  <c r="AZ637" i="18" s="1"/>
  <c r="G428" i="18"/>
  <c r="AZ428" i="18" s="1"/>
  <c r="I317" i="18"/>
  <c r="I204" i="18"/>
  <c r="I83" i="18"/>
  <c r="G559" i="18"/>
  <c r="AZ559" i="18" s="1"/>
  <c r="I618" i="18"/>
  <c r="G333" i="18"/>
  <c r="AZ333" i="18" s="1"/>
  <c r="G225" i="18"/>
  <c r="AZ225" i="18" s="1"/>
  <c r="G69" i="18"/>
  <c r="AZ69" i="18" s="1"/>
  <c r="I426" i="18"/>
  <c r="G474" i="18"/>
  <c r="AZ474" i="18" s="1"/>
  <c r="G677" i="18"/>
  <c r="AZ677" i="18" s="1"/>
  <c r="I685" i="18"/>
  <c r="G605" i="18"/>
  <c r="AZ605" i="18" s="1"/>
  <c r="G618" i="18"/>
  <c r="AZ618" i="18" s="1"/>
  <c r="I581" i="18"/>
  <c r="G668" i="18"/>
  <c r="AZ668" i="18" s="1"/>
  <c r="I621" i="18"/>
  <c r="G676" i="18"/>
  <c r="AZ676" i="18" s="1"/>
  <c r="I351" i="18"/>
  <c r="G329" i="18"/>
  <c r="AZ329" i="18" s="1"/>
  <c r="G295" i="18"/>
  <c r="AZ295" i="18" s="1"/>
  <c r="I308" i="18"/>
  <c r="G263" i="18"/>
  <c r="AZ263" i="18" s="1"/>
  <c r="G242" i="18"/>
  <c r="AZ242" i="18" s="1"/>
  <c r="I179" i="18"/>
  <c r="I166" i="18"/>
  <c r="I144" i="18"/>
  <c r="I130" i="18"/>
  <c r="I109" i="18"/>
  <c r="G117" i="18"/>
  <c r="AZ117" i="18" s="1"/>
  <c r="G47" i="18"/>
  <c r="AZ47" i="18" s="1"/>
  <c r="G578" i="18"/>
  <c r="AZ578" i="18" s="1"/>
  <c r="G646" i="18"/>
  <c r="AZ646" i="18" s="1"/>
  <c r="I647" i="18"/>
  <c r="I355" i="18"/>
  <c r="G496" i="18"/>
  <c r="AZ496" i="18" s="1"/>
  <c r="G427" i="18"/>
  <c r="AZ427" i="18" s="1"/>
  <c r="G512" i="18"/>
  <c r="AZ512" i="18" s="1"/>
  <c r="I307" i="18"/>
  <c r="G571" i="18"/>
  <c r="AZ571" i="18" s="1"/>
  <c r="I614" i="18"/>
  <c r="G288" i="18"/>
  <c r="AZ288" i="18" s="1"/>
  <c r="G627" i="18"/>
  <c r="AZ627" i="18" s="1"/>
  <c r="I440" i="18"/>
  <c r="G477" i="18"/>
  <c r="AZ477" i="18" s="1"/>
  <c r="G462" i="18"/>
  <c r="AZ462" i="18" s="1"/>
  <c r="I222" i="18"/>
  <c r="I184" i="18"/>
  <c r="I138" i="18"/>
  <c r="G56" i="18"/>
  <c r="AZ56" i="18" s="1"/>
  <c r="I89" i="18"/>
  <c r="G572" i="18"/>
  <c r="AZ572" i="18" s="1"/>
  <c r="G683" i="18"/>
  <c r="AZ683" i="18" s="1"/>
  <c r="I686" i="18"/>
  <c r="G682" i="18"/>
  <c r="AZ682" i="18" s="1"/>
  <c r="G348" i="18"/>
  <c r="AZ348" i="18" s="1"/>
  <c r="G322" i="18"/>
  <c r="AZ322" i="18" s="1"/>
  <c r="I298" i="18"/>
  <c r="G401" i="18"/>
  <c r="AZ401" i="18" s="1"/>
  <c r="G387" i="18"/>
  <c r="AZ387" i="18" s="1"/>
  <c r="G416" i="18"/>
  <c r="AZ416" i="18" s="1"/>
  <c r="G453" i="18"/>
  <c r="AZ453" i="18" s="1"/>
  <c r="G537" i="18"/>
  <c r="AZ537" i="18" s="1"/>
  <c r="G529" i="18"/>
  <c r="AZ529" i="18" s="1"/>
  <c r="G231" i="18"/>
  <c r="AZ231" i="18" s="1"/>
  <c r="I220" i="18"/>
  <c r="G190" i="18"/>
  <c r="AZ190" i="18" s="1"/>
  <c r="I192" i="18"/>
  <c r="I193" i="18"/>
  <c r="G163" i="18"/>
  <c r="AZ163" i="18" s="1"/>
  <c r="I131" i="18"/>
  <c r="I96" i="18"/>
  <c r="I117" i="18"/>
  <c r="G48" i="18"/>
  <c r="AZ48" i="18" s="1"/>
  <c r="I91" i="18"/>
  <c r="G463" i="18"/>
  <c r="AZ463" i="18" s="1"/>
  <c r="I619" i="18"/>
  <c r="I605" i="18"/>
  <c r="G636" i="18"/>
  <c r="AZ636" i="18" s="1"/>
  <c r="G369" i="18"/>
  <c r="AZ369" i="18" s="1"/>
  <c r="I424" i="18"/>
  <c r="G550" i="18"/>
  <c r="AZ550" i="18" s="1"/>
  <c r="G136" i="18"/>
  <c r="AZ136" i="18" s="1"/>
  <c r="I557" i="18"/>
  <c r="G407" i="18"/>
  <c r="AZ407" i="18" s="1"/>
  <c r="G488" i="18"/>
  <c r="AZ488" i="18" s="1"/>
  <c r="G142" i="18"/>
  <c r="AZ142" i="18" s="1"/>
  <c r="G101" i="18"/>
  <c r="AZ101" i="18" s="1"/>
  <c r="I528" i="18"/>
  <c r="I644" i="18"/>
  <c r="G405" i="18"/>
  <c r="AZ405" i="18" s="1"/>
  <c r="G303" i="18"/>
  <c r="AZ303" i="18" s="1"/>
  <c r="G80" i="18"/>
  <c r="AZ80" i="18" s="1"/>
  <c r="I152" i="18"/>
  <c r="G183" i="18"/>
  <c r="AZ183" i="18" s="1"/>
  <c r="G307" i="18"/>
  <c r="AZ307" i="18" s="1"/>
  <c r="G625" i="18"/>
  <c r="AZ625" i="18" s="1"/>
  <c r="I582" i="18"/>
  <c r="G638" i="18"/>
  <c r="AZ638" i="18" s="1"/>
  <c r="I576" i="18"/>
  <c r="G569" i="18"/>
  <c r="AZ569" i="18" s="1"/>
  <c r="G665" i="18"/>
  <c r="AZ665" i="18" s="1"/>
  <c r="G398" i="18"/>
  <c r="AZ398" i="18" s="1"/>
  <c r="G373" i="18"/>
  <c r="AZ373" i="18" s="1"/>
  <c r="I410" i="18"/>
  <c r="I409" i="18"/>
  <c r="G459" i="18"/>
  <c r="AZ459" i="18" s="1"/>
  <c r="I315" i="18"/>
  <c r="G408" i="18"/>
  <c r="AZ408" i="18" s="1"/>
  <c r="G516" i="18"/>
  <c r="AZ516" i="18" s="1"/>
  <c r="G370" i="18"/>
  <c r="AZ370" i="18" s="1"/>
  <c r="G447" i="18"/>
  <c r="AZ447" i="18" s="1"/>
  <c r="G544" i="18"/>
  <c r="AZ544" i="18" s="1"/>
  <c r="I266" i="18"/>
  <c r="I238" i="18"/>
  <c r="I244" i="18"/>
  <c r="I217" i="18"/>
  <c r="G150" i="18"/>
  <c r="AZ150" i="18" s="1"/>
  <c r="G169" i="18"/>
  <c r="AZ169" i="18" s="1"/>
  <c r="I101" i="18"/>
  <c r="G49" i="18"/>
  <c r="AZ49" i="18" s="1"/>
  <c r="I154" i="18"/>
  <c r="G374" i="18"/>
  <c r="AZ374" i="18" s="1"/>
  <c r="G635" i="18"/>
  <c r="AZ635" i="18" s="1"/>
  <c r="I669" i="18"/>
  <c r="G657" i="18"/>
  <c r="AZ657" i="18" s="1"/>
  <c r="G614" i="18"/>
  <c r="AZ614" i="18" s="1"/>
  <c r="G672" i="18"/>
  <c r="AZ672" i="18" s="1"/>
  <c r="I321" i="18"/>
  <c r="I481" i="18"/>
  <c r="G426" i="18"/>
  <c r="AZ426" i="18" s="1"/>
  <c r="G478" i="18"/>
  <c r="AZ478" i="18" s="1"/>
  <c r="I369" i="18"/>
  <c r="I378" i="18"/>
  <c r="I346" i="18"/>
  <c r="I475" i="18"/>
  <c r="G258" i="18"/>
  <c r="AZ258" i="18" s="1"/>
  <c r="I281" i="18"/>
  <c r="I239" i="18"/>
  <c r="G209" i="18"/>
  <c r="AZ209" i="18" s="1"/>
  <c r="G182" i="18"/>
  <c r="AZ182" i="18" s="1"/>
  <c r="G153" i="18"/>
  <c r="AZ153" i="18" s="1"/>
  <c r="I158" i="18"/>
  <c r="I128" i="18"/>
  <c r="G109" i="18"/>
  <c r="AZ109" i="18" s="1"/>
  <c r="I112" i="18"/>
  <c r="I58" i="18"/>
  <c r="I84" i="18"/>
  <c r="I57" i="18"/>
  <c r="G272" i="18"/>
  <c r="AZ272" i="18" s="1"/>
  <c r="I412" i="18"/>
  <c r="G420" i="18"/>
  <c r="AZ420" i="18" s="1"/>
  <c r="I438" i="18"/>
  <c r="I544" i="18"/>
  <c r="G269" i="18"/>
  <c r="AZ269" i="18" s="1"/>
  <c r="G198" i="18"/>
  <c r="AZ198" i="18" s="1"/>
  <c r="G99" i="18"/>
  <c r="AZ99" i="18" s="1"/>
  <c r="G90" i="18"/>
  <c r="AZ90" i="18" s="1"/>
  <c r="G595" i="18"/>
  <c r="AZ595" i="18" s="1"/>
  <c r="G494" i="18"/>
  <c r="AZ494" i="18" s="1"/>
  <c r="G628" i="18"/>
  <c r="AZ628" i="18" s="1"/>
  <c r="G419" i="18"/>
  <c r="AZ419" i="18" s="1"/>
  <c r="I384" i="18"/>
  <c r="I361" i="18"/>
  <c r="I493" i="18"/>
  <c r="I443" i="18"/>
  <c r="I513" i="18"/>
  <c r="G279" i="18"/>
  <c r="AZ279" i="18" s="1"/>
  <c r="I254" i="18"/>
  <c r="I195" i="18"/>
  <c r="I38" i="18"/>
  <c r="I30" i="18"/>
  <c r="I37" i="18"/>
  <c r="G22" i="18"/>
  <c r="AZ22" i="18" s="1"/>
  <c r="I31" i="18"/>
  <c r="I23" i="18"/>
  <c r="G21" i="18"/>
  <c r="AZ21" i="18" s="1"/>
  <c r="G33" i="18"/>
  <c r="AZ33" i="18" s="1"/>
  <c r="I22" i="18"/>
  <c r="G23" i="18"/>
  <c r="AZ23" i="18" s="1"/>
  <c r="G34" i="18"/>
  <c r="AZ34" i="18" s="1"/>
  <c r="G24" i="18"/>
  <c r="AZ24" i="18" s="1"/>
  <c r="G31" i="18"/>
  <c r="AZ31" i="18" s="1"/>
  <c r="G38" i="18"/>
  <c r="AZ38" i="18" s="1"/>
  <c r="I29" i="18"/>
  <c r="G32" i="18"/>
  <c r="AZ32" i="18" s="1"/>
  <c r="G20" i="18"/>
  <c r="AZ20" i="18" s="1"/>
  <c r="I33" i="18"/>
  <c r="I27" i="18"/>
  <c r="I21" i="18"/>
  <c r="G28" i="18"/>
  <c r="AZ28" i="18" s="1"/>
  <c r="G37" i="18"/>
  <c r="AZ37" i="18" s="1"/>
  <c r="I24" i="18"/>
  <c r="G30" i="18"/>
  <c r="AZ30" i="18" s="1"/>
  <c r="I28" i="18"/>
  <c r="G27" i="18"/>
  <c r="AZ27" i="18" s="1"/>
  <c r="I32" i="18"/>
  <c r="I34" i="18"/>
  <c r="G29" i="18"/>
  <c r="AZ29" i="18" s="1"/>
  <c r="I20" i="18"/>
  <c r="I17" i="18"/>
  <c r="G18" i="18"/>
  <c r="AZ18" i="18" s="1"/>
  <c r="I18" i="18"/>
  <c r="G17" i="18"/>
  <c r="AZ17" i="18" s="1"/>
  <c r="G19" i="18"/>
  <c r="AZ19" i="18" s="1"/>
  <c r="I19" i="18"/>
  <c r="I14" i="18"/>
  <c r="BE14" i="18" s="1"/>
  <c r="G14" i="18"/>
  <c r="AZ14" i="18" s="1"/>
  <c r="EK38" i="15"/>
  <c r="EL38" i="15"/>
  <c r="EN38" i="15"/>
  <c r="EO38" i="15"/>
  <c r="EM36" i="15"/>
  <c r="EK36" i="15"/>
  <c r="EL36" i="15"/>
  <c r="EI36" i="15"/>
  <c r="EP36" i="15"/>
  <c r="EO36" i="15"/>
  <c r="EJ36" i="15"/>
  <c r="EN36" i="15"/>
  <c r="G36" i="18"/>
  <c r="AZ36" i="18" s="1"/>
  <c r="I35" i="18"/>
  <c r="G35" i="18"/>
  <c r="AZ35" i="18" s="1"/>
  <c r="I36" i="18"/>
  <c r="I26" i="18"/>
  <c r="I25" i="18"/>
  <c r="G26" i="18"/>
  <c r="AZ26" i="18" s="1"/>
  <c r="G25" i="18"/>
  <c r="AZ25" i="18" s="1"/>
  <c r="G16" i="18"/>
  <c r="AZ16" i="18" s="1"/>
  <c r="G15" i="18"/>
  <c r="AZ15" i="18" s="1"/>
  <c r="I16" i="18"/>
  <c r="I15" i="18"/>
  <c r="B11" i="18"/>
  <c r="J11" i="18" s="1"/>
  <c r="A6" i="18"/>
  <c r="H6" i="18" s="1"/>
  <c r="A10" i="18"/>
  <c r="H10" i="18" s="1"/>
  <c r="B6" i="18"/>
  <c r="J6" i="18" s="1"/>
  <c r="B10" i="18"/>
  <c r="J10" i="18" s="1"/>
  <c r="A7" i="18"/>
  <c r="H7" i="18" s="1"/>
  <c r="A11" i="18"/>
  <c r="H11" i="18" s="1"/>
  <c r="A4" i="18"/>
  <c r="H4" i="18" s="1"/>
  <c r="A8" i="18"/>
  <c r="E3" i="18"/>
  <c r="B4" i="18"/>
  <c r="J4" i="18" s="1"/>
  <c r="B8" i="18"/>
  <c r="J8" i="18" s="1"/>
  <c r="E4" i="18"/>
  <c r="A5" i="18"/>
  <c r="H5" i="18" s="1"/>
  <c r="A9" i="18"/>
  <c r="H9" i="18" s="1"/>
  <c r="B5" i="18"/>
  <c r="J5" i="18" s="1"/>
  <c r="B9" i="18"/>
  <c r="J9" i="18" s="1"/>
  <c r="B7" i="18"/>
  <c r="J7" i="18" s="1"/>
  <c r="BI44" i="18" l="1"/>
  <c r="BH44" i="18"/>
  <c r="BJ44" i="18"/>
  <c r="BK44" i="18"/>
  <c r="BE44" i="18"/>
  <c r="BG44" i="18"/>
  <c r="BH43" i="18"/>
  <c r="BG43" i="18"/>
  <c r="BI43" i="18"/>
  <c r="BK43" i="18"/>
  <c r="BJ43" i="18"/>
  <c r="BE43" i="18"/>
  <c r="BG41" i="18"/>
  <c r="BH41" i="18"/>
  <c r="BK41" i="18"/>
  <c r="BI41" i="18"/>
  <c r="BJ41" i="18"/>
  <c r="BE41" i="18"/>
  <c r="BA16" i="18"/>
  <c r="BB16" i="18" s="1"/>
  <c r="BE16" i="18"/>
  <c r="BH16" i="18"/>
  <c r="BH17" i="18"/>
  <c r="BK17" i="18"/>
  <c r="BE17" i="18"/>
  <c r="BJ17" i="18"/>
  <c r="BG17" i="18"/>
  <c r="BI17" i="18"/>
  <c r="BK15" i="18"/>
  <c r="BE15" i="18"/>
  <c r="AZ9" i="18"/>
  <c r="H16" i="7" s="1"/>
  <c r="AZ5" i="18"/>
  <c r="D16" i="7" s="1"/>
  <c r="AZ8" i="18"/>
  <c r="G16" i="7" s="1"/>
  <c r="AZ4" i="18"/>
  <c r="C16" i="7" s="1"/>
  <c r="AZ3" i="18"/>
  <c r="B16" i="7" s="1"/>
  <c r="AZ6" i="18"/>
  <c r="E16" i="7" s="1"/>
  <c r="AZ2" i="18"/>
  <c r="A16" i="7" s="1"/>
  <c r="AZ7" i="18"/>
  <c r="F16" i="7" s="1"/>
  <c r="BA475" i="18"/>
  <c r="BA377" i="18"/>
  <c r="BA125" i="18"/>
  <c r="BA432" i="18"/>
  <c r="BA651" i="18"/>
  <c r="BA157" i="18"/>
  <c r="BA69" i="18"/>
  <c r="BA335" i="18"/>
  <c r="BA243" i="18"/>
  <c r="BA506" i="18"/>
  <c r="BA518" i="18"/>
  <c r="BA195" i="18"/>
  <c r="BA544" i="18"/>
  <c r="BA112" i="18"/>
  <c r="BA281" i="18"/>
  <c r="BA481" i="18"/>
  <c r="BA154" i="18"/>
  <c r="BA266" i="18"/>
  <c r="BA409" i="18"/>
  <c r="BA582" i="18"/>
  <c r="BA644" i="18"/>
  <c r="BA220" i="18"/>
  <c r="BA298" i="18"/>
  <c r="BA647" i="18"/>
  <c r="BA166" i="18"/>
  <c r="BA204" i="18"/>
  <c r="BA303" i="18"/>
  <c r="BA42" i="18"/>
  <c r="BB42" i="18" s="1"/>
  <c r="BA510" i="18"/>
  <c r="BA658" i="18"/>
  <c r="BA127" i="18"/>
  <c r="BA162" i="18"/>
  <c r="BA265" i="18"/>
  <c r="BA451" i="18"/>
  <c r="BA382" i="18"/>
  <c r="BA185" i="18"/>
  <c r="BJ530" i="18"/>
  <c r="BA530" i="18"/>
  <c r="BA434" i="18"/>
  <c r="BA279" i="18"/>
  <c r="BA231" i="18"/>
  <c r="BA539" i="18"/>
  <c r="BA457" i="18"/>
  <c r="BA641" i="18"/>
  <c r="BA596" i="18"/>
  <c r="BA677" i="18"/>
  <c r="BA189" i="18"/>
  <c r="BA160" i="18"/>
  <c r="BA394" i="18"/>
  <c r="BA289" i="18"/>
  <c r="BA181" i="18"/>
  <c r="BA650" i="18"/>
  <c r="BA46" i="18"/>
  <c r="BA291" i="18"/>
  <c r="BA241" i="18"/>
  <c r="BA450" i="18"/>
  <c r="BA86" i="18"/>
  <c r="BA540" i="18"/>
  <c r="BA415" i="18"/>
  <c r="BA188" i="18"/>
  <c r="BA454" i="18"/>
  <c r="BA288" i="18"/>
  <c r="BA251" i="18"/>
  <c r="BA668" i="18"/>
  <c r="BA593" i="18"/>
  <c r="BA178" i="18"/>
  <c r="BA51" i="18"/>
  <c r="BA151" i="18"/>
  <c r="BA406" i="18"/>
  <c r="BA622" i="18"/>
  <c r="BA272" i="18"/>
  <c r="BA423" i="18"/>
  <c r="BA535" i="18"/>
  <c r="BA146" i="18"/>
  <c r="BA299" i="18"/>
  <c r="BA373" i="18"/>
  <c r="BA548" i="18"/>
  <c r="BA601" i="18"/>
  <c r="BA245" i="18"/>
  <c r="BA323" i="18"/>
  <c r="BA430" i="18"/>
  <c r="BA484" i="18"/>
  <c r="BA542" i="18"/>
  <c r="BA674" i="18"/>
  <c r="BA437" i="18"/>
  <c r="BA332" i="18"/>
  <c r="BA387" i="18"/>
  <c r="BA597" i="18"/>
  <c r="BA254" i="18"/>
  <c r="BA438" i="18"/>
  <c r="BA321" i="18"/>
  <c r="BA410" i="18"/>
  <c r="BA528" i="18"/>
  <c r="BA424" i="18"/>
  <c r="BA117" i="18"/>
  <c r="BA138" i="18"/>
  <c r="BA614" i="18"/>
  <c r="BA179" i="18"/>
  <c r="BA621" i="18"/>
  <c r="BA426" i="18"/>
  <c r="BA317" i="18"/>
  <c r="BA350" i="18"/>
  <c r="BA139" i="18"/>
  <c r="BA679" i="18"/>
  <c r="BA218" i="18"/>
  <c r="BA165" i="18"/>
  <c r="BA538" i="18"/>
  <c r="BA610" i="18"/>
  <c r="BA224" i="18"/>
  <c r="BA521" i="18"/>
  <c r="BA419" i="18"/>
  <c r="BA613" i="18"/>
  <c r="BA368" i="18"/>
  <c r="BA136" i="18"/>
  <c r="BA263" i="18"/>
  <c r="BA385" i="18"/>
  <c r="BA629" i="18"/>
  <c r="BA50" i="18"/>
  <c r="BA246" i="18"/>
  <c r="BA577" i="18"/>
  <c r="BA523" i="18"/>
  <c r="BA564" i="18"/>
  <c r="BA611" i="18"/>
  <c r="BA87" i="18"/>
  <c r="BA416" i="18"/>
  <c r="BA675" i="18"/>
  <c r="BA156" i="18"/>
  <c r="BA79" i="18"/>
  <c r="BA376" i="18"/>
  <c r="BA604" i="18"/>
  <c r="BA242" i="18"/>
  <c r="BA111" i="18"/>
  <c r="BA460" i="18"/>
  <c r="BA90" i="18"/>
  <c r="BA676" i="18"/>
  <c r="BA466" i="18"/>
  <c r="BA137" i="18"/>
  <c r="BA215" i="18"/>
  <c r="BA485" i="18"/>
  <c r="BA516" i="18"/>
  <c r="BA132" i="18"/>
  <c r="BA452" i="18"/>
  <c r="BA88" i="18"/>
  <c r="BA208" i="18"/>
  <c r="BA70" i="18"/>
  <c r="BA97" i="18"/>
  <c r="BA248" i="18"/>
  <c r="BA623" i="18"/>
  <c r="BA80" i="18"/>
  <c r="BA213" i="18"/>
  <c r="BA277" i="18"/>
  <c r="BA536" i="18"/>
  <c r="BA59" i="18"/>
  <c r="BA149" i="18"/>
  <c r="BA198" i="18"/>
  <c r="BA269" i="18"/>
  <c r="BA480" i="18"/>
  <c r="BA625" i="18"/>
  <c r="BA271" i="18"/>
  <c r="BA555" i="18"/>
  <c r="BA342" i="18"/>
  <c r="BA447" i="18"/>
  <c r="BA543" i="18"/>
  <c r="BA684" i="18"/>
  <c r="BA270" i="18"/>
  <c r="BA375" i="18"/>
  <c r="BA514" i="18"/>
  <c r="BA653" i="18"/>
  <c r="BA340" i="18"/>
  <c r="BA393" i="18"/>
  <c r="BA476" i="18"/>
  <c r="BA551" i="18"/>
  <c r="BA128" i="18"/>
  <c r="BA184" i="18"/>
  <c r="BA683" i="18"/>
  <c r="BA529" i="18"/>
  <c r="BA519" i="18"/>
  <c r="BA565" i="18"/>
  <c r="BA609" i="18"/>
  <c r="BA164" i="18"/>
  <c r="BA500" i="18"/>
  <c r="BA133" i="18"/>
  <c r="BA221" i="18"/>
  <c r="BA199" i="18"/>
  <c r="BA495" i="18"/>
  <c r="BA511" i="18"/>
  <c r="BA504" i="18"/>
  <c r="BA558" i="18"/>
  <c r="BA513" i="18"/>
  <c r="BA158" i="18"/>
  <c r="BA131" i="18"/>
  <c r="BA222" i="18"/>
  <c r="BA429" i="18"/>
  <c r="BA503" i="18"/>
  <c r="BA490" i="18"/>
  <c r="BA187" i="18"/>
  <c r="BA483" i="18"/>
  <c r="BA297" i="18"/>
  <c r="BA295" i="18"/>
  <c r="BA135" i="18"/>
  <c r="BA509" i="18"/>
  <c r="BA98" i="18"/>
  <c r="BA207" i="18"/>
  <c r="BA639" i="18"/>
  <c r="BA182" i="18"/>
  <c r="BA257" i="18"/>
  <c r="BA159" i="18"/>
  <c r="BA284" i="18"/>
  <c r="BA470" i="18"/>
  <c r="BA168" i="18"/>
  <c r="BA153" i="18"/>
  <c r="BA325" i="18"/>
  <c r="BA666" i="18"/>
  <c r="BA357" i="18"/>
  <c r="BA554" i="18"/>
  <c r="BA397" i="18"/>
  <c r="BA585" i="18"/>
  <c r="BA566" i="18"/>
  <c r="BA605" i="18"/>
  <c r="BA686" i="18"/>
  <c r="BA191" i="18"/>
  <c r="BA574" i="18"/>
  <c r="BA665" i="18"/>
  <c r="BA200" i="18"/>
  <c r="BA65" i="18"/>
  <c r="BA600" i="18"/>
  <c r="BA53" i="18"/>
  <c r="BA275" i="18"/>
  <c r="BA573" i="18"/>
  <c r="BA95" i="18"/>
  <c r="BA615" i="18"/>
  <c r="BA122" i="18"/>
  <c r="BA562" i="18"/>
  <c r="BA173" i="18"/>
  <c r="BA326" i="18"/>
  <c r="BA45" i="18"/>
  <c r="BA286" i="18"/>
  <c r="BA381" i="18"/>
  <c r="BA561" i="18"/>
  <c r="BA568" i="18"/>
  <c r="BA401" i="18"/>
  <c r="BA502" i="18"/>
  <c r="BA493" i="18"/>
  <c r="BA57" i="18"/>
  <c r="BA369" i="18"/>
  <c r="BA669" i="18"/>
  <c r="BA217" i="18"/>
  <c r="BA619" i="18"/>
  <c r="BA193" i="18"/>
  <c r="BA109" i="18"/>
  <c r="BA618" i="18"/>
  <c r="BA214" i="18"/>
  <c r="BA488" i="18"/>
  <c r="BA571" i="18"/>
  <c r="BA52" i="18"/>
  <c r="BA546" i="18"/>
  <c r="BA501" i="18"/>
  <c r="BA75" i="18"/>
  <c r="BA305" i="18"/>
  <c r="BA372" i="18"/>
  <c r="BA479" i="18"/>
  <c r="BA306" i="18"/>
  <c r="BA81" i="18"/>
  <c r="BA262" i="18"/>
  <c r="BA49" i="18"/>
  <c r="BA407" i="18"/>
  <c r="BA320" i="18"/>
  <c r="BA620" i="18"/>
  <c r="BA420" i="18"/>
  <c r="BA648" i="18"/>
  <c r="BA398" i="18"/>
  <c r="BA673" i="18"/>
  <c r="BA590" i="18"/>
  <c r="BA60" i="18"/>
  <c r="BA177" i="18"/>
  <c r="BA388" i="18"/>
  <c r="BA54" i="18"/>
  <c r="BA403" i="18"/>
  <c r="BA290" i="18"/>
  <c r="BA524" i="18"/>
  <c r="BA389" i="18"/>
  <c r="BA670" i="18"/>
  <c r="BA249" i="18"/>
  <c r="BA219" i="18"/>
  <c r="BA167" i="18"/>
  <c r="BA662" i="18"/>
  <c r="BA233" i="18"/>
  <c r="BA194" i="18"/>
  <c r="BA107" i="18"/>
  <c r="BA211" i="18"/>
  <c r="BA311" i="18"/>
  <c r="BA657" i="18"/>
  <c r="BA681" i="18"/>
  <c r="BA150" i="18"/>
  <c r="BA563" i="18"/>
  <c r="BA78" i="18"/>
  <c r="BA134" i="18"/>
  <c r="BA331" i="18"/>
  <c r="BA68" i="18"/>
  <c r="BA240" i="18"/>
  <c r="BA631" i="18"/>
  <c r="BA113" i="18"/>
  <c r="BA235" i="18"/>
  <c r="BA550" i="18"/>
  <c r="BA61" i="18"/>
  <c r="BA232" i="18"/>
  <c r="BA338" i="18"/>
  <c r="BA467" i="18"/>
  <c r="BA578" i="18"/>
  <c r="BA329" i="18"/>
  <c r="BA405" i="18"/>
  <c r="BA473" i="18"/>
  <c r="BA205" i="18"/>
  <c r="BA296" i="18"/>
  <c r="BA477" i="18"/>
  <c r="BA520" i="18"/>
  <c r="BA608" i="18"/>
  <c r="BA408" i="18"/>
  <c r="BA482" i="18"/>
  <c r="BA570" i="18"/>
  <c r="BA654" i="18"/>
  <c r="BA101" i="18"/>
  <c r="BA487" i="18"/>
  <c r="BA588" i="18"/>
  <c r="BA366" i="18"/>
  <c r="BA349" i="18"/>
  <c r="BA671" i="18"/>
  <c r="BA491" i="18"/>
  <c r="BA140" i="18"/>
  <c r="BA103" i="18"/>
  <c r="BA435" i="18"/>
  <c r="BA642" i="18"/>
  <c r="BA72" i="18"/>
  <c r="BA278" i="18"/>
  <c r="BA627" i="18"/>
  <c r="BA322" i="18"/>
  <c r="BA624" i="18"/>
  <c r="BA449" i="18"/>
  <c r="BA655" i="18"/>
  <c r="BA456" i="18"/>
  <c r="BA412" i="18"/>
  <c r="BA307" i="18"/>
  <c r="BA581" i="18"/>
  <c r="BA589" i="18"/>
  <c r="BK258" i="18"/>
  <c r="BA258" i="18"/>
  <c r="BA314" i="18"/>
  <c r="BA227" i="18"/>
  <c r="BA341" i="18"/>
  <c r="BA71" i="18"/>
  <c r="BA598" i="18"/>
  <c r="BA47" i="18"/>
  <c r="BA155" i="18"/>
  <c r="BA141" i="18"/>
  <c r="BA124" i="18"/>
  <c r="BA99" i="18"/>
  <c r="BA527" i="18"/>
  <c r="BA583" i="18"/>
  <c r="BA223" i="18"/>
  <c r="BA359" i="18"/>
  <c r="BA560" i="18"/>
  <c r="BA280" i="18"/>
  <c r="BA463" i="18"/>
  <c r="BA196" i="18"/>
  <c r="BA443" i="18"/>
  <c r="BA212" i="18"/>
  <c r="BA592" i="18"/>
  <c r="BA421" i="18"/>
  <c r="BA123" i="18"/>
  <c r="BA252" i="18"/>
  <c r="BA603" i="18"/>
  <c r="BA73" i="18"/>
  <c r="BA512" i="18"/>
  <c r="BA301" i="18"/>
  <c r="BA327" i="18"/>
  <c r="BA293" i="18"/>
  <c r="BA114" i="18"/>
  <c r="BA285" i="18"/>
  <c r="BA594" i="18"/>
  <c r="BA380" i="18"/>
  <c r="BA492" i="18"/>
  <c r="BA161" i="18"/>
  <c r="BA680" i="18"/>
  <c r="BA318" i="18"/>
  <c r="BA630" i="18"/>
  <c r="BA234" i="18"/>
  <c r="BA531" i="18"/>
  <c r="BA226" i="18"/>
  <c r="BA469" i="18"/>
  <c r="BA468" i="18"/>
  <c r="BA361" i="18"/>
  <c r="BA84" i="18"/>
  <c r="BA244" i="18"/>
  <c r="BA315" i="18"/>
  <c r="BA576" i="18"/>
  <c r="BA557" i="18"/>
  <c r="BA192" i="18"/>
  <c r="BA440" i="18"/>
  <c r="BA130" i="18"/>
  <c r="BA685" i="18"/>
  <c r="BA312" i="18"/>
  <c r="BA63" i="18"/>
  <c r="BA247" i="18"/>
  <c r="BA330" i="18"/>
  <c r="BA652" i="18"/>
  <c r="BA534" i="18"/>
  <c r="BA414" i="18"/>
  <c r="BA274" i="18"/>
  <c r="BA347" i="18"/>
  <c r="BA92" i="18"/>
  <c r="BA225" i="18"/>
  <c r="BA108" i="18"/>
  <c r="BA264" i="18"/>
  <c r="BA496" i="18"/>
  <c r="BA353" i="18"/>
  <c r="BA100" i="18"/>
  <c r="BA170" i="18"/>
  <c r="BA102" i="18"/>
  <c r="BA85" i="18"/>
  <c r="BA64" i="18"/>
  <c r="BA515" i="18"/>
  <c r="BA386" i="18"/>
  <c r="BA507" i="18"/>
  <c r="BA77" i="18"/>
  <c r="BA584" i="18"/>
  <c r="BA56" i="18"/>
  <c r="BA268" i="18"/>
  <c r="BA183" i="18"/>
  <c r="BA362" i="18"/>
  <c r="BA545" i="18"/>
  <c r="BA682" i="18"/>
  <c r="BA344" i="18"/>
  <c r="BA129" i="18"/>
  <c r="BA44" i="18"/>
  <c r="BB44" i="18" s="1"/>
  <c r="BA216" i="18"/>
  <c r="BA328" i="18"/>
  <c r="BA267" i="18"/>
  <c r="BA399" i="18"/>
  <c r="BA142" i="18"/>
  <c r="BA365" i="18"/>
  <c r="BA250" i="18"/>
  <c r="BA379" i="18"/>
  <c r="BA636" i="18"/>
  <c r="BA339" i="18"/>
  <c r="BA455" i="18"/>
  <c r="BA575" i="18"/>
  <c r="BA180" i="18"/>
  <c r="BA599" i="18"/>
  <c r="BA333" i="18"/>
  <c r="BA413" i="18"/>
  <c r="BA474" i="18"/>
  <c r="BA572" i="18"/>
  <c r="BA304" i="18"/>
  <c r="BA425" i="18"/>
  <c r="BA478" i="18"/>
  <c r="BA533" i="18"/>
  <c r="BA230" i="18"/>
  <c r="BA319" i="18"/>
  <c r="BA559" i="18"/>
  <c r="BA626" i="18"/>
  <c r="BA433" i="18"/>
  <c r="BA667" i="18"/>
  <c r="BA96" i="18"/>
  <c r="BA602" i="18"/>
  <c r="BA209" i="18"/>
  <c r="BA143" i="18"/>
  <c r="BA638" i="18"/>
  <c r="BA55" i="18"/>
  <c r="BA635" i="18"/>
  <c r="BA172" i="18"/>
  <c r="BA640" i="18"/>
  <c r="BA106" i="18"/>
  <c r="BA374" i="18"/>
  <c r="BA486" i="18"/>
  <c r="BA547" i="18"/>
  <c r="BA459" i="18"/>
  <c r="BA395" i="18"/>
  <c r="BA436" i="18"/>
  <c r="BA556" i="18"/>
  <c r="BA354" i="18"/>
  <c r="BA383" i="18"/>
  <c r="BA632" i="18"/>
  <c r="BA346" i="18"/>
  <c r="BA210" i="18"/>
  <c r="BA663" i="18"/>
  <c r="BA345" i="18"/>
  <c r="BA404" i="18"/>
  <c r="BA612" i="18"/>
  <c r="BA41" i="18"/>
  <c r="BB41" i="18" s="1"/>
  <c r="BA431" i="18"/>
  <c r="BA110" i="18"/>
  <c r="BA74" i="18"/>
  <c r="BA313" i="18"/>
  <c r="BA105" i="18"/>
  <c r="BA643" i="18"/>
  <c r="BA549" i="18"/>
  <c r="BA465" i="18"/>
  <c r="BA287" i="18"/>
  <c r="BA462" i="18"/>
  <c r="BA664" i="18"/>
  <c r="BA378" i="18"/>
  <c r="BA152" i="18"/>
  <c r="BA308" i="18"/>
  <c r="BA442" i="18"/>
  <c r="BA197" i="18"/>
  <c r="BA505" i="18"/>
  <c r="BA646" i="18"/>
  <c r="BA104" i="18"/>
  <c r="BA370" i="18"/>
  <c r="BA396" i="18"/>
  <c r="BA428" i="18"/>
  <c r="BA587" i="18"/>
  <c r="BA116" i="18"/>
  <c r="BA392" i="18"/>
  <c r="BA169" i="18"/>
  <c r="BA358" i="18"/>
  <c r="BA300" i="18"/>
  <c r="BA203" i="18"/>
  <c r="BA302" i="18"/>
  <c r="BA126" i="18"/>
  <c r="BA171" i="18"/>
  <c r="BA453" i="18"/>
  <c r="BA324" i="18"/>
  <c r="BA522" i="18"/>
  <c r="BA292" i="18"/>
  <c r="BA537" i="18"/>
  <c r="BA356" i="18"/>
  <c r="BA411" i="18"/>
  <c r="BA569" i="18"/>
  <c r="BA384" i="18"/>
  <c r="BA58" i="18"/>
  <c r="BA239" i="18"/>
  <c r="BA238" i="18"/>
  <c r="BA91" i="18"/>
  <c r="BA89" i="18"/>
  <c r="BA355" i="18"/>
  <c r="BA144" i="18"/>
  <c r="BA351" i="18"/>
  <c r="BA83" i="18"/>
  <c r="BA348" i="18"/>
  <c r="BA62" i="18"/>
  <c r="BA422" i="18"/>
  <c r="BA494" i="18"/>
  <c r="BA649" i="18"/>
  <c r="BA532" i="18"/>
  <c r="BA163" i="18"/>
  <c r="BA273" i="18"/>
  <c r="BA446" i="18"/>
  <c r="BA236" i="18"/>
  <c r="BA206" i="18"/>
  <c r="BA497" i="18"/>
  <c r="BA371" i="18"/>
  <c r="BA439" i="18"/>
  <c r="BA628" i="18"/>
  <c r="BA402" i="18"/>
  <c r="BA517" i="18"/>
  <c r="BA656" i="18"/>
  <c r="BA343" i="18"/>
  <c r="BA48" i="18"/>
  <c r="BA617" i="18"/>
  <c r="BA260" i="18"/>
  <c r="BA276" i="18"/>
  <c r="BA461" i="18"/>
  <c r="BA115" i="18"/>
  <c r="BA190" i="18"/>
  <c r="BA367" i="18"/>
  <c r="BA595" i="18"/>
  <c r="BA43" i="18"/>
  <c r="BB43" i="18" s="1"/>
  <c r="BA448" i="18"/>
  <c r="BA294" i="18"/>
  <c r="BA176" i="18"/>
  <c r="BA316" i="18"/>
  <c r="BA261" i="18"/>
  <c r="BA119" i="18"/>
  <c r="BA352" i="18"/>
  <c r="BA616" i="18"/>
  <c r="BA464" i="18"/>
  <c r="BA659" i="18"/>
  <c r="BA82" i="18"/>
  <c r="BA145" i="18"/>
  <c r="BA400" i="18"/>
  <c r="BA76" i="18"/>
  <c r="BA253" i="18"/>
  <c r="BA645" i="18"/>
  <c r="BA118" i="18"/>
  <c r="BA360" i="18"/>
  <c r="BA458" i="18"/>
  <c r="BA186" i="18"/>
  <c r="BK259" i="18"/>
  <c r="BA259" i="18"/>
  <c r="BA489" i="18"/>
  <c r="BA334" i="18"/>
  <c r="BA586" i="18"/>
  <c r="BA237" i="18"/>
  <c r="BA427" i="18"/>
  <c r="BA672" i="18"/>
  <c r="BA508" i="18"/>
  <c r="BA567" i="18"/>
  <c r="BA637" i="18"/>
  <c r="BA441" i="18"/>
  <c r="BA541" i="18"/>
  <c r="BA591" i="18"/>
  <c r="BA678" i="18"/>
  <c r="BA20" i="18"/>
  <c r="BA23" i="18"/>
  <c r="BA34" i="18"/>
  <c r="BA17" i="18"/>
  <c r="BB17" i="18" s="1"/>
  <c r="BA24" i="18"/>
  <c r="BA29" i="18"/>
  <c r="BA19" i="18"/>
  <c r="BA21" i="18"/>
  <c r="BA32" i="18"/>
  <c r="BA27" i="18"/>
  <c r="BA37" i="18"/>
  <c r="BA33" i="18"/>
  <c r="BA30" i="18"/>
  <c r="BA31" i="18"/>
  <c r="BA18" i="18"/>
  <c r="BA28" i="18"/>
  <c r="BA22" i="18"/>
  <c r="BA38" i="18"/>
  <c r="E7" i="7"/>
  <c r="BQ1" i="15" s="1"/>
  <c r="H8" i="18"/>
  <c r="C7" i="7"/>
  <c r="C7" i="13" s="1"/>
  <c r="B7" i="7"/>
  <c r="BK1" i="15" s="1"/>
  <c r="G7" i="7"/>
  <c r="A31" i="7" s="1"/>
  <c r="F7" i="7"/>
  <c r="H7" i="7"/>
  <c r="D7" i="7"/>
  <c r="A7" i="7"/>
  <c r="BJ36" i="18"/>
  <c r="BA36" i="18"/>
  <c r="BB36" i="18" s="1"/>
  <c r="BG36" i="18"/>
  <c r="BI36" i="18"/>
  <c r="BK36" i="18"/>
  <c r="BA25" i="18"/>
  <c r="BB25" i="18" s="1"/>
  <c r="BI25" i="18"/>
  <c r="BK25" i="18"/>
  <c r="BJ25" i="18"/>
  <c r="BG25" i="18"/>
  <c r="BA35" i="18"/>
  <c r="BB35" i="18" s="1"/>
  <c r="BK35" i="18"/>
  <c r="BI35" i="18"/>
  <c r="BJ35" i="18"/>
  <c r="BG35" i="18"/>
  <c r="BA26" i="18"/>
  <c r="BB26" i="18" s="1"/>
  <c r="BG26" i="18"/>
  <c r="BJ26" i="18"/>
  <c r="BK26" i="18"/>
  <c r="BI26" i="18"/>
  <c r="BI16" i="18"/>
  <c r="BG16" i="18"/>
  <c r="BF16" i="18"/>
  <c r="BC16" i="18"/>
  <c r="BJ16" i="18"/>
  <c r="BK16" i="18"/>
  <c r="BA15" i="18"/>
  <c r="BB15" i="18" s="1"/>
  <c r="BJ15" i="18"/>
  <c r="BI15" i="18"/>
  <c r="BG15" i="18"/>
  <c r="BA14" i="18"/>
  <c r="BB14" i="18" s="1"/>
  <c r="BI14" i="18"/>
  <c r="BK14" i="18"/>
  <c r="BJ14" i="18"/>
  <c r="BH14" i="18"/>
  <c r="BG14" i="18"/>
  <c r="BB21" i="18" l="1"/>
  <c r="BC21" i="18" s="1"/>
  <c r="BB458" i="18"/>
  <c r="BC458" i="18" s="1"/>
  <c r="BB461" i="18"/>
  <c r="BC461" i="18" s="1"/>
  <c r="BB273" i="18"/>
  <c r="BC273" i="18" s="1"/>
  <c r="BB169" i="18"/>
  <c r="BC169" i="18" s="1"/>
  <c r="BB346" i="18"/>
  <c r="BC346" i="18" s="1"/>
  <c r="BB559" i="18"/>
  <c r="BC559" i="18" s="1"/>
  <c r="BB216" i="18"/>
  <c r="BC216" i="18" s="1"/>
  <c r="BB247" i="18"/>
  <c r="BC247" i="18" s="1"/>
  <c r="BB594" i="18"/>
  <c r="BC594" i="18" s="1"/>
  <c r="BB124" i="18"/>
  <c r="BC124" i="18" s="1"/>
  <c r="BB655" i="18"/>
  <c r="BC655" i="18" s="1"/>
  <c r="BB477" i="18"/>
  <c r="BC477" i="18" s="1"/>
  <c r="BB68" i="18"/>
  <c r="BC68" i="18" s="1"/>
  <c r="BB249" i="18"/>
  <c r="BC249" i="18" s="1"/>
  <c r="BB305" i="18"/>
  <c r="BC305" i="18" s="1"/>
  <c r="BB326" i="18"/>
  <c r="BC326" i="18" s="1"/>
  <c r="BB504" i="18"/>
  <c r="BC504" i="18" s="1"/>
  <c r="BB125" i="18"/>
  <c r="BC125" i="18" s="1"/>
  <c r="BB591" i="18"/>
  <c r="BC591" i="18" s="1"/>
  <c r="BB659" i="18"/>
  <c r="BC659" i="18" s="1"/>
  <c r="BC276" i="18"/>
  <c r="BB276" i="18"/>
  <c r="BB351" i="18"/>
  <c r="BC351" i="18" s="1"/>
  <c r="BB392" i="18"/>
  <c r="BC392" i="18" s="1"/>
  <c r="BB287" i="18"/>
  <c r="BC287" i="18" s="1"/>
  <c r="BB486" i="18"/>
  <c r="BC486" i="18" s="1"/>
  <c r="BB319" i="18"/>
  <c r="BC319" i="18" s="1"/>
  <c r="BB379" i="18"/>
  <c r="BC379" i="18" s="1"/>
  <c r="BB102" i="18"/>
  <c r="BC102" i="18" s="1"/>
  <c r="BB315" i="18"/>
  <c r="BC315" i="18" s="1"/>
  <c r="BB285" i="18"/>
  <c r="BC285" i="18" s="1"/>
  <c r="BB280" i="18"/>
  <c r="BC280" i="18" s="1"/>
  <c r="BB449" i="18"/>
  <c r="BC449" i="18" s="1"/>
  <c r="BC296" i="18"/>
  <c r="BB296" i="18"/>
  <c r="BB211" i="18"/>
  <c r="BC211" i="18" s="1"/>
  <c r="BB407" i="18"/>
  <c r="BC407" i="18" s="1"/>
  <c r="BB502" i="18"/>
  <c r="BC502" i="18" s="1"/>
  <c r="BC168" i="18"/>
  <c r="BB168" i="18"/>
  <c r="BB511" i="18"/>
  <c r="BC511" i="18" s="1"/>
  <c r="BC447" i="18"/>
  <c r="BB447" i="18"/>
  <c r="BB215" i="18"/>
  <c r="BC215" i="18" s="1"/>
  <c r="BB136" i="18"/>
  <c r="BC136" i="18" s="1"/>
  <c r="BB438" i="18"/>
  <c r="BC438" i="18" s="1"/>
  <c r="BB146" i="18"/>
  <c r="BC146" i="18" s="1"/>
  <c r="BB289" i="18"/>
  <c r="BC289" i="18" s="1"/>
  <c r="BC451" i="18"/>
  <c r="BB451" i="18"/>
  <c r="BB506" i="18"/>
  <c r="BC506" i="18" s="1"/>
  <c r="BB29" i="18"/>
  <c r="BC29" i="18" s="1"/>
  <c r="BB448" i="18"/>
  <c r="BC448" i="18" s="1"/>
  <c r="BC439" i="18"/>
  <c r="BB439" i="18"/>
  <c r="BB569" i="18"/>
  <c r="BC569" i="18" s="1"/>
  <c r="BB116" i="18"/>
  <c r="BC116" i="18" s="1"/>
  <c r="BB197" i="18"/>
  <c r="BC197" i="18" s="1"/>
  <c r="BB465" i="18"/>
  <c r="BC465" i="18" s="1"/>
  <c r="BB383" i="18"/>
  <c r="BC383" i="18" s="1"/>
  <c r="BC374" i="18"/>
  <c r="BB374" i="18"/>
  <c r="BB209" i="18"/>
  <c r="BC209" i="18" s="1"/>
  <c r="BC230" i="18"/>
  <c r="BB230" i="18"/>
  <c r="BB333" i="18"/>
  <c r="BC333" i="18" s="1"/>
  <c r="BB250" i="18"/>
  <c r="BC250" i="18" s="1"/>
  <c r="BB129" i="18"/>
  <c r="BC129" i="18" s="1"/>
  <c r="BC584" i="18"/>
  <c r="BB584" i="18"/>
  <c r="BB170" i="18"/>
  <c r="BC170" i="18" s="1"/>
  <c r="BB347" i="18"/>
  <c r="BC347" i="18" s="1"/>
  <c r="BB312" i="18"/>
  <c r="BC312" i="18" s="1"/>
  <c r="BB244" i="18"/>
  <c r="BC244" i="18" s="1"/>
  <c r="BB630" i="18"/>
  <c r="BC630" i="18" s="1"/>
  <c r="BB114" i="18"/>
  <c r="BC114" i="18" s="1"/>
  <c r="BB123" i="18"/>
  <c r="BC123" i="18" s="1"/>
  <c r="BB560" i="18"/>
  <c r="BC560" i="18" s="1"/>
  <c r="BB155" i="18"/>
  <c r="BC155" i="18" s="1"/>
  <c r="BB624" i="18"/>
  <c r="BC624" i="18" s="1"/>
  <c r="BB140" i="18"/>
  <c r="BC140" i="18" s="1"/>
  <c r="BC654" i="18"/>
  <c r="BB654" i="18"/>
  <c r="BB205" i="18"/>
  <c r="BC205" i="18" s="1"/>
  <c r="BB61" i="18"/>
  <c r="BC61" i="18" s="1"/>
  <c r="BB134" i="18"/>
  <c r="BC134" i="18" s="1"/>
  <c r="BB107" i="18"/>
  <c r="BC107" i="18" s="1"/>
  <c r="BB389" i="18"/>
  <c r="BC389" i="18" s="1"/>
  <c r="BB590" i="18"/>
  <c r="BC590" i="18" s="1"/>
  <c r="BB49" i="18"/>
  <c r="BC49" i="18" s="1"/>
  <c r="BB501" i="18"/>
  <c r="BC501" i="18" s="1"/>
  <c r="BB193" i="18"/>
  <c r="BC193" i="18" s="1"/>
  <c r="BB401" i="18"/>
  <c r="BC401" i="18" s="1"/>
  <c r="BB562" i="18"/>
  <c r="BC562" i="18" s="1"/>
  <c r="BC65" i="18"/>
  <c r="BB65" i="18"/>
  <c r="BB585" i="18"/>
  <c r="BC585" i="18" s="1"/>
  <c r="BB470" i="18"/>
  <c r="BC470" i="18" s="1"/>
  <c r="BB509" i="18"/>
  <c r="BC509" i="18" s="1"/>
  <c r="BB429" i="18"/>
  <c r="BC429" i="18" s="1"/>
  <c r="BB495" i="18"/>
  <c r="BC495" i="18" s="1"/>
  <c r="BB519" i="18"/>
  <c r="BC519" i="18" s="1"/>
  <c r="BB340" i="18"/>
  <c r="BC340" i="18" s="1"/>
  <c r="BB342" i="18"/>
  <c r="BC342" i="18" s="1"/>
  <c r="BB59" i="18"/>
  <c r="BC59" i="18" s="1"/>
  <c r="BB70" i="18"/>
  <c r="BC70" i="18" s="1"/>
  <c r="BB137" i="18"/>
  <c r="BC137" i="18" s="1"/>
  <c r="BC376" i="18"/>
  <c r="BB376" i="18"/>
  <c r="BB523" i="18"/>
  <c r="BC523" i="18" s="1"/>
  <c r="BB368" i="18"/>
  <c r="BC368" i="18" s="1"/>
  <c r="BB218" i="18"/>
  <c r="BC218" i="18" s="1"/>
  <c r="BB614" i="18"/>
  <c r="BC614" i="18" s="1"/>
  <c r="BB254" i="18"/>
  <c r="BC254" i="18" s="1"/>
  <c r="BC430" i="18"/>
  <c r="BB430" i="18"/>
  <c r="BB535" i="18"/>
  <c r="BC535" i="18" s="1"/>
  <c r="BB593" i="18"/>
  <c r="BC593" i="18" s="1"/>
  <c r="BB86" i="18"/>
  <c r="BC86" i="18" s="1"/>
  <c r="BB394" i="18"/>
  <c r="BC394" i="18" s="1"/>
  <c r="BB231" i="18"/>
  <c r="BC231" i="18" s="1"/>
  <c r="BC265" i="18"/>
  <c r="BB265" i="18"/>
  <c r="BB166" i="18"/>
  <c r="BC166" i="18" s="1"/>
  <c r="BB154" i="18"/>
  <c r="BC154" i="18" s="1"/>
  <c r="BB243" i="18"/>
  <c r="BC243" i="18" s="1"/>
  <c r="BB475" i="18"/>
  <c r="BC475" i="18" s="1"/>
  <c r="BB30" i="18"/>
  <c r="BC30" i="18" s="1"/>
  <c r="BB24" i="18"/>
  <c r="BC24" i="18" s="1"/>
  <c r="BB441" i="18"/>
  <c r="BC441" i="18" s="1"/>
  <c r="BB334" i="18"/>
  <c r="BC334" i="18" s="1"/>
  <c r="BB645" i="18"/>
  <c r="BC645" i="18" s="1"/>
  <c r="BB616" i="18"/>
  <c r="BC616" i="18" s="1"/>
  <c r="BB617" i="18"/>
  <c r="BC617" i="18" s="1"/>
  <c r="BC371" i="18"/>
  <c r="BB371" i="18"/>
  <c r="BB649" i="18"/>
  <c r="BC649" i="18" s="1"/>
  <c r="BB355" i="18"/>
  <c r="BC355" i="18" s="1"/>
  <c r="BB411" i="18"/>
  <c r="BC411" i="18" s="1"/>
  <c r="BB126" i="18"/>
  <c r="BC126" i="18" s="1"/>
  <c r="BB587" i="18"/>
  <c r="BC587" i="18" s="1"/>
  <c r="BB442" i="18"/>
  <c r="BC442" i="18" s="1"/>
  <c r="BB549" i="18"/>
  <c r="BC549" i="18" s="1"/>
  <c r="BC612" i="18"/>
  <c r="BB612" i="18"/>
  <c r="BB354" i="18"/>
  <c r="BC354" i="18" s="1"/>
  <c r="BB106" i="18"/>
  <c r="BC106" i="18" s="1"/>
  <c r="BB602" i="18"/>
  <c r="BC602" i="18" s="1"/>
  <c r="BB533" i="18"/>
  <c r="BC533" i="18" s="1"/>
  <c r="BB599" i="18"/>
  <c r="BC599" i="18" s="1"/>
  <c r="BC365" i="18"/>
  <c r="BB365" i="18"/>
  <c r="BB344" i="18"/>
  <c r="BC344" i="18" s="1"/>
  <c r="BB77" i="18"/>
  <c r="BC77" i="18" s="1"/>
  <c r="BB100" i="18"/>
  <c r="BC100" i="18" s="1"/>
  <c r="BB274" i="18"/>
  <c r="BC274" i="18" s="1"/>
  <c r="BB685" i="18"/>
  <c r="BC685" i="18" s="1"/>
  <c r="BC84" i="18"/>
  <c r="BB84" i="18"/>
  <c r="BB318" i="18"/>
  <c r="BC318" i="18" s="1"/>
  <c r="BB293" i="18"/>
  <c r="BC293" i="18" s="1"/>
  <c r="BB421" i="18"/>
  <c r="BC421" i="18" s="1"/>
  <c r="BB359" i="18"/>
  <c r="BC359" i="18" s="1"/>
  <c r="BB47" i="18"/>
  <c r="BC47" i="18" s="1"/>
  <c r="BB589" i="18"/>
  <c r="BC589" i="18" s="1"/>
  <c r="BB322" i="18"/>
  <c r="BC322" i="18" s="1"/>
  <c r="BC491" i="18"/>
  <c r="BB491" i="18"/>
  <c r="BB570" i="18"/>
  <c r="BC570" i="18" s="1"/>
  <c r="BB473" i="18"/>
  <c r="BC473" i="18" s="1"/>
  <c r="BB550" i="18"/>
  <c r="BC550" i="18" s="1"/>
  <c r="BC78" i="18"/>
  <c r="BB78" i="18"/>
  <c r="BB194" i="18"/>
  <c r="BC194" i="18" s="1"/>
  <c r="BB524" i="18"/>
  <c r="BC524" i="18" s="1"/>
  <c r="BB673" i="18"/>
  <c r="BC673" i="18" s="1"/>
  <c r="BB262" i="18"/>
  <c r="BC262" i="18" s="1"/>
  <c r="BB546" i="18"/>
  <c r="BC546" i="18" s="1"/>
  <c r="BB619" i="18"/>
  <c r="BC619" i="18" s="1"/>
  <c r="BB568" i="18"/>
  <c r="BC568" i="18" s="1"/>
  <c r="BC122" i="18"/>
  <c r="BB122" i="18"/>
  <c r="BB200" i="18"/>
  <c r="BC200" i="18" s="1"/>
  <c r="BB397" i="18"/>
  <c r="BC397" i="18" s="1"/>
  <c r="BB284" i="18"/>
  <c r="BC284" i="18" s="1"/>
  <c r="BB135" i="18"/>
  <c r="BC135" i="18" s="1"/>
  <c r="BB222" i="18"/>
  <c r="BC222" i="18" s="1"/>
  <c r="BC199" i="18"/>
  <c r="BB199" i="18"/>
  <c r="BB529" i="18"/>
  <c r="BC529" i="18" s="1"/>
  <c r="BB653" i="18"/>
  <c r="BC653" i="18" s="1"/>
  <c r="BB555" i="18"/>
  <c r="BC555" i="18" s="1"/>
  <c r="BB536" i="18"/>
  <c r="BC536" i="18" s="1"/>
  <c r="BB208" i="18"/>
  <c r="BC208" i="18" s="1"/>
  <c r="BC466" i="18"/>
  <c r="BB466" i="18"/>
  <c r="BB79" i="18"/>
  <c r="BC79" i="18" s="1"/>
  <c r="BB577" i="18"/>
  <c r="BC577" i="18" s="1"/>
  <c r="BB613" i="18"/>
  <c r="BC613" i="18" s="1"/>
  <c r="BB679" i="18"/>
  <c r="BC679" i="18" s="1"/>
  <c r="BB138" i="18"/>
  <c r="BC138" i="18" s="1"/>
  <c r="BB597" i="18"/>
  <c r="BC597" i="18" s="1"/>
  <c r="BB323" i="18"/>
  <c r="BC323" i="18" s="1"/>
  <c r="BB423" i="18"/>
  <c r="BC423" i="18" s="1"/>
  <c r="BB668" i="18"/>
  <c r="BC668" i="18" s="1"/>
  <c r="BB450" i="18"/>
  <c r="BC450" i="18" s="1"/>
  <c r="BB160" i="18"/>
  <c r="BC160" i="18" s="1"/>
  <c r="BC279" i="18"/>
  <c r="BB279" i="18"/>
  <c r="BB162" i="18"/>
  <c r="BC162" i="18" s="1"/>
  <c r="BB647" i="18"/>
  <c r="BC647" i="18" s="1"/>
  <c r="BB481" i="18"/>
  <c r="BC481" i="18" s="1"/>
  <c r="BB335" i="18"/>
  <c r="BC335" i="18" s="1"/>
  <c r="BB58" i="18"/>
  <c r="BC58" i="18" s="1"/>
  <c r="BB19" i="18"/>
  <c r="BC19" i="18" s="1"/>
  <c r="BB237" i="18"/>
  <c r="BC237" i="18" s="1"/>
  <c r="BB294" i="18"/>
  <c r="BC294" i="18" s="1"/>
  <c r="BB163" i="18"/>
  <c r="BC163" i="18" s="1"/>
  <c r="BB453" i="18"/>
  <c r="BC453" i="18" s="1"/>
  <c r="BB505" i="18"/>
  <c r="BC505" i="18" s="1"/>
  <c r="BB632" i="18"/>
  <c r="BC632" i="18" s="1"/>
  <c r="BB143" i="18"/>
  <c r="BC143" i="18" s="1"/>
  <c r="BB413" i="18"/>
  <c r="BC413" i="18" s="1"/>
  <c r="BB56" i="18"/>
  <c r="BC56" i="18" s="1"/>
  <c r="BB63" i="18"/>
  <c r="BC63" i="18" s="1"/>
  <c r="BB252" i="18"/>
  <c r="BC252" i="18" s="1"/>
  <c r="BB258" i="18"/>
  <c r="BC258" i="18" s="1"/>
  <c r="BB103" i="18"/>
  <c r="BC103" i="18" s="1"/>
  <c r="BB232" i="18"/>
  <c r="BC232" i="18" s="1"/>
  <c r="BB670" i="18"/>
  <c r="BC670" i="18" s="1"/>
  <c r="BB75" i="18"/>
  <c r="BC75" i="18" s="1"/>
  <c r="BB173" i="18"/>
  <c r="BC173" i="18" s="1"/>
  <c r="BB566" i="18"/>
  <c r="BC566" i="18" s="1"/>
  <c r="BB503" i="18"/>
  <c r="BC503" i="18" s="1"/>
  <c r="BB393" i="18"/>
  <c r="BC393" i="18" s="1"/>
  <c r="BB97" i="18"/>
  <c r="BC97" i="18" s="1"/>
  <c r="BC564" i="18"/>
  <c r="BB564" i="18"/>
  <c r="BB179" i="18"/>
  <c r="BC179" i="18" s="1"/>
  <c r="BB484" i="18"/>
  <c r="BC484" i="18" s="1"/>
  <c r="BB178" i="18"/>
  <c r="BC178" i="18" s="1"/>
  <c r="BB539" i="18"/>
  <c r="BC539" i="18" s="1"/>
  <c r="BB204" i="18"/>
  <c r="BC204" i="18" s="1"/>
  <c r="BB266" i="18"/>
  <c r="BC266" i="18" s="1"/>
  <c r="BB377" i="18"/>
  <c r="BC377" i="18" s="1"/>
  <c r="BB31" i="18"/>
  <c r="BC31" i="18" s="1"/>
  <c r="BB118" i="18"/>
  <c r="BC118" i="18" s="1"/>
  <c r="BB532" i="18"/>
  <c r="BC532" i="18" s="1"/>
  <c r="BB637" i="18"/>
  <c r="BC637" i="18" s="1"/>
  <c r="BC352" i="18"/>
  <c r="BB352" i="18"/>
  <c r="BB497" i="18"/>
  <c r="BC497" i="18" s="1"/>
  <c r="BB356" i="18"/>
  <c r="BC356" i="18" s="1"/>
  <c r="BB308" i="18"/>
  <c r="BC308" i="18" s="1"/>
  <c r="BB404" i="18"/>
  <c r="BC404" i="18" s="1"/>
  <c r="BB478" i="18"/>
  <c r="BC478" i="18" s="1"/>
  <c r="BC142" i="18"/>
  <c r="BB142" i="18"/>
  <c r="BB507" i="18"/>
  <c r="BC507" i="18" s="1"/>
  <c r="BB130" i="18"/>
  <c r="BC130" i="18" s="1"/>
  <c r="BB680" i="18"/>
  <c r="BC680" i="18" s="1"/>
  <c r="BB592" i="18"/>
  <c r="BC592" i="18" s="1"/>
  <c r="BB598" i="18"/>
  <c r="BC598" i="18" s="1"/>
  <c r="BC671" i="18"/>
  <c r="BB671" i="18"/>
  <c r="BB405" i="18"/>
  <c r="BC405" i="18" s="1"/>
  <c r="BB563" i="18"/>
  <c r="BC563" i="18" s="1"/>
  <c r="BB290" i="18"/>
  <c r="BC290" i="18" s="1"/>
  <c r="BB52" i="18"/>
  <c r="BC52" i="18" s="1"/>
  <c r="BB615" i="18"/>
  <c r="BC615" i="18" s="1"/>
  <c r="BB554" i="18"/>
  <c r="BC554" i="18" s="1"/>
  <c r="BB295" i="18"/>
  <c r="BC295" i="18" s="1"/>
  <c r="BC221" i="18"/>
  <c r="BB221" i="18"/>
  <c r="BB271" i="18"/>
  <c r="BC271" i="18" s="1"/>
  <c r="BB88" i="18"/>
  <c r="BC88" i="18" s="1"/>
  <c r="BB156" i="18"/>
  <c r="BC156" i="18" s="1"/>
  <c r="BC419" i="18"/>
  <c r="BB419" i="18"/>
  <c r="BB117" i="18"/>
  <c r="BC117" i="18" s="1"/>
  <c r="BB245" i="18"/>
  <c r="BC245" i="18" s="1"/>
  <c r="BB251" i="18"/>
  <c r="BC251" i="18" s="1"/>
  <c r="BB241" i="18"/>
  <c r="BC241" i="18" s="1"/>
  <c r="BB189" i="18"/>
  <c r="BC189" i="18" s="1"/>
  <c r="BB434" i="18"/>
  <c r="BC434" i="18" s="1"/>
  <c r="BB127" i="18"/>
  <c r="BC127" i="18" s="1"/>
  <c r="BC298" i="18"/>
  <c r="BB298" i="18"/>
  <c r="BB281" i="18"/>
  <c r="BC281" i="18" s="1"/>
  <c r="BB37" i="18"/>
  <c r="BC37" i="18" s="1"/>
  <c r="BB34" i="18"/>
  <c r="BC34" i="18" s="1"/>
  <c r="BB567" i="18"/>
  <c r="BC567" i="18" s="1"/>
  <c r="BB259" i="18"/>
  <c r="BC259" i="18" s="1"/>
  <c r="BC76" i="18"/>
  <c r="BB76" i="18"/>
  <c r="BB119" i="18"/>
  <c r="BC119" i="18" s="1"/>
  <c r="BB367" i="18"/>
  <c r="BC367" i="18" s="1"/>
  <c r="BB343" i="18"/>
  <c r="BC343" i="18" s="1"/>
  <c r="BB206" i="18"/>
  <c r="BC206" i="18" s="1"/>
  <c r="BB422" i="18"/>
  <c r="BC422" i="18" s="1"/>
  <c r="BC91" i="18"/>
  <c r="BB91" i="18"/>
  <c r="BB537" i="18"/>
  <c r="BC537" i="18" s="1"/>
  <c r="BB203" i="18"/>
  <c r="BC203" i="18" s="1"/>
  <c r="BB396" i="18"/>
  <c r="BC396" i="18" s="1"/>
  <c r="BB152" i="18"/>
  <c r="BC152" i="18" s="1"/>
  <c r="BB105" i="18"/>
  <c r="BC105" i="18" s="1"/>
  <c r="BB345" i="18"/>
  <c r="BC345" i="18" s="1"/>
  <c r="BB436" i="18"/>
  <c r="BC436" i="18" s="1"/>
  <c r="BC172" i="18"/>
  <c r="BB172" i="18"/>
  <c r="BB667" i="18"/>
  <c r="BC667" i="18" s="1"/>
  <c r="BB425" i="18"/>
  <c r="BC425" i="18" s="1"/>
  <c r="BB575" i="18"/>
  <c r="BC575" i="18" s="1"/>
  <c r="BC399" i="18"/>
  <c r="BB399" i="18"/>
  <c r="BB545" i="18"/>
  <c r="BC545" i="18" s="1"/>
  <c r="BB386" i="18"/>
  <c r="BC386" i="18" s="1"/>
  <c r="BB496" i="18"/>
  <c r="BC496" i="18" s="1"/>
  <c r="BB534" i="18"/>
  <c r="BC534" i="18" s="1"/>
  <c r="BB440" i="18"/>
  <c r="BC440" i="18" s="1"/>
  <c r="BB468" i="18"/>
  <c r="BC468" i="18" s="1"/>
  <c r="BB161" i="18"/>
  <c r="BC161" i="18" s="1"/>
  <c r="BC301" i="18"/>
  <c r="BB301" i="18"/>
  <c r="BB212" i="18"/>
  <c r="BC212" i="18" s="1"/>
  <c r="BB583" i="18"/>
  <c r="BC583" i="18" s="1"/>
  <c r="BB71" i="18"/>
  <c r="BC71" i="18" s="1"/>
  <c r="BB307" i="18"/>
  <c r="BC307" i="18" s="1"/>
  <c r="BB278" i="18"/>
  <c r="BC278" i="18" s="1"/>
  <c r="BC349" i="18"/>
  <c r="BB349" i="18"/>
  <c r="BB408" i="18"/>
  <c r="BC408" i="18" s="1"/>
  <c r="BB329" i="18"/>
  <c r="BC329" i="18" s="1"/>
  <c r="BB113" i="18"/>
  <c r="BC113" i="18" s="1"/>
  <c r="BB150" i="18"/>
  <c r="BC150" i="18" s="1"/>
  <c r="BB662" i="18"/>
  <c r="BC662" i="18" s="1"/>
  <c r="BC403" i="18"/>
  <c r="BB403" i="18"/>
  <c r="BB648" i="18"/>
  <c r="BC648" i="18" s="1"/>
  <c r="BB306" i="18"/>
  <c r="BC306" i="18" s="1"/>
  <c r="BB571" i="18"/>
  <c r="BC571" i="18" s="1"/>
  <c r="BB669" i="18"/>
  <c r="BC669" i="18" s="1"/>
  <c r="BB381" i="18"/>
  <c r="BC381" i="18" s="1"/>
  <c r="BB95" i="18"/>
  <c r="BC95" i="18" s="1"/>
  <c r="BB574" i="18"/>
  <c r="BC574" i="18" s="1"/>
  <c r="BB357" i="18"/>
  <c r="BC357" i="18" s="1"/>
  <c r="BB257" i="18"/>
  <c r="BC257" i="18" s="1"/>
  <c r="BB297" i="18"/>
  <c r="BC297" i="18" s="1"/>
  <c r="BB158" i="18"/>
  <c r="BC158" i="18" s="1"/>
  <c r="BC133" i="18"/>
  <c r="BB133" i="18"/>
  <c r="BB184" i="18"/>
  <c r="BC184" i="18" s="1"/>
  <c r="BB375" i="18"/>
  <c r="BC375" i="18" s="1"/>
  <c r="BB625" i="18"/>
  <c r="BC625" i="18" s="1"/>
  <c r="BB213" i="18"/>
  <c r="BC213" i="18" s="1"/>
  <c r="BB452" i="18"/>
  <c r="BC452" i="18" s="1"/>
  <c r="BB90" i="18"/>
  <c r="BC90" i="18" s="1"/>
  <c r="BB675" i="18"/>
  <c r="BC675" i="18" s="1"/>
  <c r="BB50" i="18"/>
  <c r="BC50" i="18" s="1"/>
  <c r="BB521" i="18"/>
  <c r="BC521" i="18" s="1"/>
  <c r="BB350" i="18"/>
  <c r="BC350" i="18" s="1"/>
  <c r="BB424" i="18"/>
  <c r="BC424" i="18" s="1"/>
  <c r="BB332" i="18"/>
  <c r="BC332" i="18" s="1"/>
  <c r="BB601" i="18"/>
  <c r="BC601" i="18" s="1"/>
  <c r="BB622" i="18"/>
  <c r="BC622" i="18" s="1"/>
  <c r="BB288" i="18"/>
  <c r="BC288" i="18" s="1"/>
  <c r="BB291" i="18"/>
  <c r="BC291" i="18" s="1"/>
  <c r="BB677" i="18"/>
  <c r="BC677" i="18" s="1"/>
  <c r="BB530" i="18"/>
  <c r="BC530" i="18" s="1"/>
  <c r="BB658" i="18"/>
  <c r="BC658" i="18" s="1"/>
  <c r="BB220" i="18"/>
  <c r="BC220" i="18" s="1"/>
  <c r="BB112" i="18"/>
  <c r="BC112" i="18" s="1"/>
  <c r="BB157" i="18"/>
  <c r="BC157" i="18" s="1"/>
  <c r="BB427" i="18"/>
  <c r="BC427" i="18" s="1"/>
  <c r="BB176" i="18"/>
  <c r="BC176" i="18" s="1"/>
  <c r="BB83" i="18"/>
  <c r="BC83" i="18" s="1"/>
  <c r="BB462" i="18"/>
  <c r="BC462" i="18" s="1"/>
  <c r="BB547" i="18"/>
  <c r="BC547" i="18" s="1"/>
  <c r="BC474" i="18"/>
  <c r="BB474" i="18"/>
  <c r="BB85" i="18"/>
  <c r="BC85" i="18" s="1"/>
  <c r="BB576" i="18"/>
  <c r="BC576" i="18" s="1"/>
  <c r="BB603" i="18"/>
  <c r="BC603" i="18" s="1"/>
  <c r="BB314" i="18"/>
  <c r="BC314" i="18" s="1"/>
  <c r="BB435" i="18"/>
  <c r="BC435" i="18" s="1"/>
  <c r="BC338" i="18"/>
  <c r="BB338" i="18"/>
  <c r="BB311" i="18"/>
  <c r="BC311" i="18" s="1"/>
  <c r="BB177" i="18"/>
  <c r="BC177" i="18" s="1"/>
  <c r="BB320" i="18"/>
  <c r="BC320" i="18" s="1"/>
  <c r="BB618" i="18"/>
  <c r="BC618" i="18" s="1"/>
  <c r="BB493" i="18"/>
  <c r="BC493" i="18" s="1"/>
  <c r="BB605" i="18"/>
  <c r="BC605" i="18" s="1"/>
  <c r="BB153" i="18"/>
  <c r="BC153" i="18" s="1"/>
  <c r="BB207" i="18"/>
  <c r="BC207" i="18" s="1"/>
  <c r="BB490" i="18"/>
  <c r="BC490" i="18" s="1"/>
  <c r="BB609" i="18"/>
  <c r="BC609" i="18" s="1"/>
  <c r="BB476" i="18"/>
  <c r="BC476" i="18" s="1"/>
  <c r="BB543" i="18"/>
  <c r="BC543" i="18" s="1"/>
  <c r="BB198" i="18"/>
  <c r="BC198" i="18" s="1"/>
  <c r="BC248" i="18"/>
  <c r="BB248" i="18"/>
  <c r="BB485" i="18"/>
  <c r="BC485" i="18" s="1"/>
  <c r="BB242" i="18"/>
  <c r="BC242" i="18" s="1"/>
  <c r="BB611" i="18"/>
  <c r="BC611" i="18" s="1"/>
  <c r="BB263" i="18"/>
  <c r="BC263" i="18" s="1"/>
  <c r="BB538" i="18"/>
  <c r="BC538" i="18" s="1"/>
  <c r="BB621" i="18"/>
  <c r="BC621" i="18" s="1"/>
  <c r="BB321" i="18"/>
  <c r="BC321" i="18" s="1"/>
  <c r="BB542" i="18"/>
  <c r="BC542" i="18" s="1"/>
  <c r="BC299" i="18"/>
  <c r="BB299" i="18"/>
  <c r="BB51" i="18"/>
  <c r="BC51" i="18" s="1"/>
  <c r="BB415" i="18"/>
  <c r="BC415" i="18" s="1"/>
  <c r="BC181" i="18"/>
  <c r="BB181" i="18"/>
  <c r="BB457" i="18"/>
  <c r="BC457" i="18" s="1"/>
  <c r="BB382" i="18"/>
  <c r="BC382" i="18" s="1"/>
  <c r="BB303" i="18"/>
  <c r="BC303" i="18" s="1"/>
  <c r="BB409" i="18"/>
  <c r="BC409" i="18" s="1"/>
  <c r="BB518" i="18"/>
  <c r="BC518" i="18" s="1"/>
  <c r="BC18" i="18"/>
  <c r="BB18" i="18"/>
  <c r="BB360" i="18"/>
  <c r="BC360" i="18" s="1"/>
  <c r="BB628" i="18"/>
  <c r="BC628" i="18" s="1"/>
  <c r="BB384" i="18"/>
  <c r="BC384" i="18" s="1"/>
  <c r="BB431" i="18"/>
  <c r="BC431" i="18" s="1"/>
  <c r="BB92" i="18"/>
  <c r="BC92" i="18" s="1"/>
  <c r="BB234" i="18"/>
  <c r="BC234" i="18" s="1"/>
  <c r="BB141" i="18"/>
  <c r="BC141" i="18" s="1"/>
  <c r="BB101" i="18"/>
  <c r="BC101" i="18" s="1"/>
  <c r="BB331" i="18"/>
  <c r="BC331" i="18" s="1"/>
  <c r="BC60" i="18"/>
  <c r="BB60" i="18"/>
  <c r="BB109" i="18"/>
  <c r="BC109" i="18" s="1"/>
  <c r="BB600" i="18"/>
  <c r="BC600" i="18" s="1"/>
  <c r="BB98" i="18"/>
  <c r="BC98" i="18" s="1"/>
  <c r="BC565" i="18"/>
  <c r="BB565" i="18"/>
  <c r="BB149" i="18"/>
  <c r="BC149" i="18" s="1"/>
  <c r="BB604" i="18"/>
  <c r="BC604" i="18" s="1"/>
  <c r="BB165" i="18"/>
  <c r="BC165" i="18" s="1"/>
  <c r="BB540" i="18"/>
  <c r="BC540" i="18" s="1"/>
  <c r="BB541" i="18"/>
  <c r="BC541" i="18" s="1"/>
  <c r="BB260" i="18"/>
  <c r="BC260" i="18" s="1"/>
  <c r="BB171" i="18"/>
  <c r="BC171" i="18" s="1"/>
  <c r="BC33" i="18"/>
  <c r="BB33" i="18"/>
  <c r="BC489" i="18"/>
  <c r="BB489" i="18"/>
  <c r="BB595" i="18"/>
  <c r="BC595" i="18" s="1"/>
  <c r="BB494" i="18"/>
  <c r="BC494" i="18" s="1"/>
  <c r="BC428" i="18"/>
  <c r="BB428" i="18"/>
  <c r="BB640" i="18"/>
  <c r="BC640" i="18" s="1"/>
  <c r="BB353" i="18"/>
  <c r="BC353" i="18" s="1"/>
  <c r="BB81" i="18"/>
  <c r="BC81" i="18" s="1"/>
  <c r="BB190" i="18"/>
  <c r="BC190" i="18" s="1"/>
  <c r="BB62" i="18"/>
  <c r="BC62" i="18" s="1"/>
  <c r="BC292" i="18"/>
  <c r="BB292" i="18"/>
  <c r="BB370" i="18"/>
  <c r="BC370" i="18" s="1"/>
  <c r="BB378" i="18"/>
  <c r="BC378" i="18" s="1"/>
  <c r="BB313" i="18"/>
  <c r="BC313" i="18" s="1"/>
  <c r="BB663" i="18"/>
  <c r="BC663" i="18" s="1"/>
  <c r="BB635" i="18"/>
  <c r="BC635" i="18" s="1"/>
  <c r="BB433" i="18"/>
  <c r="BC433" i="18" s="1"/>
  <c r="BB304" i="18"/>
  <c r="BC304" i="18" s="1"/>
  <c r="BB455" i="18"/>
  <c r="BC455" i="18" s="1"/>
  <c r="BB267" i="18"/>
  <c r="BC267" i="18" s="1"/>
  <c r="BB362" i="18"/>
  <c r="BC362" i="18" s="1"/>
  <c r="BB515" i="18"/>
  <c r="BC515" i="18" s="1"/>
  <c r="BB264" i="18"/>
  <c r="BC264" i="18" s="1"/>
  <c r="BB652" i="18"/>
  <c r="BC652" i="18" s="1"/>
  <c r="BC192" i="18"/>
  <c r="BB192" i="18"/>
  <c r="BB469" i="18"/>
  <c r="BC469" i="18" s="1"/>
  <c r="BB492" i="18"/>
  <c r="BC492" i="18" s="1"/>
  <c r="BB512" i="18"/>
  <c r="BC512" i="18" s="1"/>
  <c r="BB443" i="18"/>
  <c r="BC443" i="18" s="1"/>
  <c r="BB527" i="18"/>
  <c r="BC527" i="18" s="1"/>
  <c r="BB341" i="18"/>
  <c r="BC341" i="18" s="1"/>
  <c r="BB412" i="18"/>
  <c r="BC412" i="18" s="1"/>
  <c r="BB72" i="18"/>
  <c r="BC72" i="18" s="1"/>
  <c r="BC366" i="18"/>
  <c r="BB366" i="18"/>
  <c r="BB608" i="18"/>
  <c r="BC608" i="18" s="1"/>
  <c r="BB578" i="18"/>
  <c r="BC578" i="18" s="1"/>
  <c r="BC631" i="18"/>
  <c r="BB631" i="18"/>
  <c r="BB681" i="18"/>
  <c r="BC681" i="18" s="1"/>
  <c r="BB167" i="18"/>
  <c r="BC167" i="18" s="1"/>
  <c r="BB54" i="18"/>
  <c r="BC54" i="18" s="1"/>
  <c r="BB420" i="18"/>
  <c r="BC420" i="18" s="1"/>
  <c r="BB479" i="18"/>
  <c r="BC479" i="18" s="1"/>
  <c r="BC488" i="18"/>
  <c r="BB488" i="18"/>
  <c r="BB369" i="18"/>
  <c r="BC369" i="18" s="1"/>
  <c r="BB286" i="18"/>
  <c r="BC286" i="18" s="1"/>
  <c r="BB573" i="18"/>
  <c r="BC573" i="18" s="1"/>
  <c r="BB191" i="18"/>
  <c r="BC191" i="18" s="1"/>
  <c r="BB666" i="18"/>
  <c r="BC666" i="18" s="1"/>
  <c r="BB182" i="18"/>
  <c r="BC182" i="18" s="1"/>
  <c r="BB483" i="18"/>
  <c r="BC483" i="18" s="1"/>
  <c r="BB513" i="18"/>
  <c r="BC513" i="18" s="1"/>
  <c r="BB500" i="18"/>
  <c r="BC500" i="18" s="1"/>
  <c r="BC128" i="18"/>
  <c r="BB128" i="18"/>
  <c r="BB270" i="18"/>
  <c r="BC270" i="18" s="1"/>
  <c r="BB480" i="18"/>
  <c r="BC480" i="18" s="1"/>
  <c r="BB80" i="18"/>
  <c r="BC80" i="18" s="1"/>
  <c r="BC132" i="18"/>
  <c r="BB132" i="18"/>
  <c r="BB460" i="18"/>
  <c r="BC460" i="18" s="1"/>
  <c r="BB416" i="18"/>
  <c r="BC416" i="18" s="1"/>
  <c r="BB629" i="18"/>
  <c r="BC629" i="18" s="1"/>
  <c r="BB224" i="18"/>
  <c r="BC224" i="18" s="1"/>
  <c r="BB317" i="18"/>
  <c r="BC317" i="18" s="1"/>
  <c r="BB528" i="18"/>
  <c r="BC528" i="18" s="1"/>
  <c r="BB437" i="18"/>
  <c r="BC437" i="18" s="1"/>
  <c r="BC548" i="18"/>
  <c r="BB548" i="18"/>
  <c r="BC406" i="18"/>
  <c r="BB406" i="18"/>
  <c r="BB454" i="18"/>
  <c r="BC454" i="18" s="1"/>
  <c r="BB46" i="18"/>
  <c r="BC46" i="18" s="1"/>
  <c r="BC596" i="18"/>
  <c r="BB596" i="18"/>
  <c r="BB510" i="18"/>
  <c r="BC510" i="18" s="1"/>
  <c r="BB644" i="18"/>
  <c r="BC644" i="18" s="1"/>
  <c r="BB544" i="18"/>
  <c r="BC544" i="18" s="1"/>
  <c r="BB651" i="18"/>
  <c r="BC651" i="18" s="1"/>
  <c r="BB28" i="18"/>
  <c r="BC28" i="18" s="1"/>
  <c r="BC678" i="18"/>
  <c r="BB678" i="18"/>
  <c r="BB82" i="18"/>
  <c r="BC82" i="18" s="1"/>
  <c r="BB402" i="18"/>
  <c r="BC402" i="18" s="1"/>
  <c r="BB324" i="18"/>
  <c r="BC324" i="18" s="1"/>
  <c r="BB646" i="18"/>
  <c r="BC646" i="18" s="1"/>
  <c r="BB110" i="18"/>
  <c r="BC110" i="18" s="1"/>
  <c r="BB638" i="18"/>
  <c r="BC638" i="18" s="1"/>
  <c r="BB636" i="18"/>
  <c r="BC636" i="18" s="1"/>
  <c r="BB268" i="18"/>
  <c r="BC268" i="18" s="1"/>
  <c r="BB225" i="18"/>
  <c r="BC225" i="18" s="1"/>
  <c r="BB531" i="18"/>
  <c r="BC531" i="18" s="1"/>
  <c r="BB463" i="18"/>
  <c r="BC463" i="18" s="1"/>
  <c r="BB487" i="18"/>
  <c r="BC487" i="18" s="1"/>
  <c r="BB53" i="18"/>
  <c r="BC53" i="18" s="1"/>
  <c r="BC586" i="18"/>
  <c r="BB586" i="18"/>
  <c r="BB464" i="18"/>
  <c r="BC464" i="18" s="1"/>
  <c r="BB144" i="18"/>
  <c r="BC144" i="18" s="1"/>
  <c r="BB253" i="18"/>
  <c r="BC253" i="18" s="1"/>
  <c r="BB48" i="18"/>
  <c r="BC48" i="18" s="1"/>
  <c r="BB89" i="18"/>
  <c r="BC89" i="18" s="1"/>
  <c r="BB302" i="18"/>
  <c r="BC302" i="18" s="1"/>
  <c r="BB643" i="18"/>
  <c r="BC643" i="18" s="1"/>
  <c r="BB556" i="18"/>
  <c r="BC556" i="18" s="1"/>
  <c r="BC96" i="18"/>
  <c r="BB96" i="18"/>
  <c r="BB180" i="18"/>
  <c r="BC180" i="18" s="1"/>
  <c r="BB682" i="18"/>
  <c r="BC682" i="18" s="1"/>
  <c r="BC414" i="18"/>
  <c r="BB414" i="18"/>
  <c r="BB361" i="18"/>
  <c r="BC361" i="18" s="1"/>
  <c r="BB327" i="18"/>
  <c r="BC327" i="18" s="1"/>
  <c r="BB223" i="18"/>
  <c r="BC223" i="18" s="1"/>
  <c r="BB581" i="18"/>
  <c r="BC581" i="18" s="1"/>
  <c r="BB627" i="18"/>
  <c r="BC627" i="18" s="1"/>
  <c r="BC482" i="18"/>
  <c r="BB482" i="18"/>
  <c r="BB235" i="18"/>
  <c r="BC235" i="18" s="1"/>
  <c r="BB233" i="18"/>
  <c r="BC233" i="18" s="1"/>
  <c r="BB398" i="18"/>
  <c r="BC398" i="18" s="1"/>
  <c r="BB217" i="18"/>
  <c r="BC217" i="18" s="1"/>
  <c r="BB561" i="18"/>
  <c r="BC561" i="18" s="1"/>
  <c r="BB665" i="18"/>
  <c r="BC665" i="18" s="1"/>
  <c r="BB159" i="18"/>
  <c r="BC159" i="18" s="1"/>
  <c r="BB131" i="18"/>
  <c r="BC131" i="18" s="1"/>
  <c r="BB683" i="18"/>
  <c r="BC683" i="18" s="1"/>
  <c r="BC514" i="18"/>
  <c r="BB514" i="18"/>
  <c r="BB277" i="18"/>
  <c r="BC277" i="18" s="1"/>
  <c r="BB676" i="18"/>
  <c r="BC676" i="18" s="1"/>
  <c r="BB246" i="18"/>
  <c r="BC246" i="18" s="1"/>
  <c r="BC139" i="18"/>
  <c r="BB139" i="18"/>
  <c r="BB387" i="18"/>
  <c r="BC387" i="18" s="1"/>
  <c r="BB272" i="18"/>
  <c r="BC272" i="18" s="1"/>
  <c r="BB69" i="18"/>
  <c r="BC69" i="18" s="1"/>
  <c r="BB38" i="18"/>
  <c r="BC38" i="18" s="1"/>
  <c r="BB27" i="18"/>
  <c r="BC27" i="18" s="1"/>
  <c r="BB23" i="18"/>
  <c r="BC23" i="18" s="1"/>
  <c r="BB508" i="18"/>
  <c r="BC508" i="18" s="1"/>
  <c r="BC400" i="18"/>
  <c r="BB400" i="18"/>
  <c r="BC261" i="18"/>
  <c r="BB261" i="18"/>
  <c r="BB656" i="18"/>
  <c r="BC656" i="18" s="1"/>
  <c r="BB236" i="18"/>
  <c r="BC236" i="18" s="1"/>
  <c r="BC238" i="18"/>
  <c r="BB238" i="18"/>
  <c r="BB300" i="18"/>
  <c r="BC300" i="18" s="1"/>
  <c r="BB395" i="18"/>
  <c r="BC395" i="18" s="1"/>
  <c r="BB22" i="18"/>
  <c r="BC22" i="18" s="1"/>
  <c r="BB32" i="18"/>
  <c r="BC32" i="18" s="1"/>
  <c r="BB20" i="18"/>
  <c r="BC20" i="18" s="1"/>
  <c r="BC672" i="18"/>
  <c r="BB672" i="18"/>
  <c r="BB186" i="18"/>
  <c r="BC186" i="18" s="1"/>
  <c r="BB145" i="18"/>
  <c r="BC145" i="18" s="1"/>
  <c r="BB316" i="18"/>
  <c r="BC316" i="18" s="1"/>
  <c r="BB115" i="18"/>
  <c r="BC115" i="18" s="1"/>
  <c r="BB517" i="18"/>
  <c r="BC517" i="18" s="1"/>
  <c r="BB446" i="18"/>
  <c r="BC446" i="18" s="1"/>
  <c r="BB348" i="18"/>
  <c r="BC348" i="18" s="1"/>
  <c r="BB239" i="18"/>
  <c r="BC239" i="18" s="1"/>
  <c r="BB522" i="18"/>
  <c r="BC522" i="18" s="1"/>
  <c r="BB358" i="18"/>
  <c r="BC358" i="18" s="1"/>
  <c r="BB104" i="18"/>
  <c r="BC104" i="18" s="1"/>
  <c r="BB664" i="18"/>
  <c r="BC664" i="18" s="1"/>
  <c r="BB74" i="18"/>
  <c r="BC74" i="18" s="1"/>
  <c r="BC210" i="18"/>
  <c r="BB210" i="18"/>
  <c r="BB459" i="18"/>
  <c r="BC459" i="18" s="1"/>
  <c r="BB55" i="18"/>
  <c r="BC55" i="18" s="1"/>
  <c r="BB626" i="18"/>
  <c r="BC626" i="18" s="1"/>
  <c r="BB572" i="18"/>
  <c r="BC572" i="18" s="1"/>
  <c r="BB339" i="18"/>
  <c r="BC339" i="18" s="1"/>
  <c r="BB328" i="18"/>
  <c r="BC328" i="18" s="1"/>
  <c r="BB183" i="18"/>
  <c r="BC183" i="18" s="1"/>
  <c r="BB64" i="18"/>
  <c r="BC64" i="18" s="1"/>
  <c r="BC108" i="18"/>
  <c r="BB108" i="18"/>
  <c r="BB330" i="18"/>
  <c r="BC330" i="18" s="1"/>
  <c r="BB557" i="18"/>
  <c r="BC557" i="18" s="1"/>
  <c r="BC226" i="18"/>
  <c r="BB226" i="18"/>
  <c r="BB380" i="18"/>
  <c r="BC380" i="18" s="1"/>
  <c r="BB73" i="18"/>
  <c r="BC73" i="18" s="1"/>
  <c r="BB196" i="18"/>
  <c r="BC196" i="18" s="1"/>
  <c r="BB99" i="18"/>
  <c r="BC99" i="18" s="1"/>
  <c r="BB227" i="18"/>
  <c r="BC227" i="18" s="1"/>
  <c r="BC456" i="18"/>
  <c r="BB456" i="18"/>
  <c r="BB642" i="18"/>
  <c r="BC642" i="18" s="1"/>
  <c r="BB588" i="18"/>
  <c r="BC588" i="18" s="1"/>
  <c r="BB520" i="18"/>
  <c r="BC520" i="18" s="1"/>
  <c r="BB467" i="18"/>
  <c r="BC467" i="18" s="1"/>
  <c r="BB240" i="18"/>
  <c r="BC240" i="18" s="1"/>
  <c r="BB657" i="18"/>
  <c r="BC657" i="18" s="1"/>
  <c r="BB219" i="18"/>
  <c r="BC219" i="18" s="1"/>
  <c r="BB388" i="18"/>
  <c r="BC388" i="18" s="1"/>
  <c r="BB620" i="18"/>
  <c r="BC620" i="18" s="1"/>
  <c r="BC372" i="18"/>
  <c r="BB372" i="18"/>
  <c r="BB214" i="18"/>
  <c r="BC214" i="18" s="1"/>
  <c r="BB57" i="18"/>
  <c r="BC57" i="18" s="1"/>
  <c r="BB45" i="18"/>
  <c r="BC45" i="18" s="1"/>
  <c r="BC275" i="18"/>
  <c r="BB275" i="18"/>
  <c r="BB686" i="18"/>
  <c r="BC686" i="18" s="1"/>
  <c r="BB325" i="18"/>
  <c r="BC325" i="18" s="1"/>
  <c r="BB639" i="18"/>
  <c r="BC639" i="18" s="1"/>
  <c r="BB187" i="18"/>
  <c r="BC187" i="18" s="1"/>
  <c r="BB558" i="18"/>
  <c r="BC558" i="18" s="1"/>
  <c r="BB164" i="18"/>
  <c r="BC164" i="18" s="1"/>
  <c r="BB551" i="18"/>
  <c r="BC551" i="18" s="1"/>
  <c r="BC684" i="18"/>
  <c r="BB684" i="18"/>
  <c r="BC269" i="18"/>
  <c r="BB269" i="18"/>
  <c r="BB623" i="18"/>
  <c r="BC623" i="18" s="1"/>
  <c r="BB516" i="18"/>
  <c r="BC516" i="18" s="1"/>
  <c r="BC111" i="18"/>
  <c r="BB111" i="18"/>
  <c r="BB87" i="18"/>
  <c r="BC87" i="18" s="1"/>
  <c r="BB385" i="18"/>
  <c r="BC385" i="18" s="1"/>
  <c r="BB610" i="18"/>
  <c r="BC610" i="18" s="1"/>
  <c r="BB426" i="18"/>
  <c r="BC426" i="18" s="1"/>
  <c r="BB410" i="18"/>
  <c r="BC410" i="18" s="1"/>
  <c r="BC674" i="18"/>
  <c r="BB674" i="18"/>
  <c r="BB373" i="18"/>
  <c r="BC373" i="18" s="1"/>
  <c r="BB151" i="18"/>
  <c r="BC151" i="18" s="1"/>
  <c r="BB188" i="18"/>
  <c r="BC188" i="18" s="1"/>
  <c r="BB650" i="18"/>
  <c r="BC650" i="18" s="1"/>
  <c r="BB641" i="18"/>
  <c r="BC641" i="18" s="1"/>
  <c r="BB185" i="18"/>
  <c r="BC185" i="18" s="1"/>
  <c r="BB582" i="18"/>
  <c r="BC582" i="18" s="1"/>
  <c r="BB195" i="18"/>
  <c r="BC195" i="18" s="1"/>
  <c r="BB432" i="18"/>
  <c r="BC432" i="18" s="1"/>
  <c r="BC43" i="18"/>
  <c r="BL43" i="18"/>
  <c r="BD43" i="18"/>
  <c r="BF43" i="18"/>
  <c r="BC44" i="18"/>
  <c r="BL44" i="18"/>
  <c r="BD44" i="18"/>
  <c r="BF44" i="18"/>
  <c r="BC41" i="18"/>
  <c r="BD41" i="18"/>
  <c r="BL41" i="18"/>
  <c r="BF41" i="18"/>
  <c r="BC42" i="18"/>
  <c r="BD42" i="18"/>
  <c r="BL15" i="18"/>
  <c r="BD15" i="18"/>
  <c r="BC17" i="18"/>
  <c r="BD17" i="18"/>
  <c r="BL17" i="18"/>
  <c r="BF17" i="18"/>
  <c r="BL16" i="18"/>
  <c r="BD16" i="18"/>
  <c r="BI8" i="18"/>
  <c r="G11" i="13" s="1"/>
  <c r="BI6" i="18"/>
  <c r="E11" i="13" s="1"/>
  <c r="BI5" i="18"/>
  <c r="D11" i="13" s="1"/>
  <c r="BI4" i="18"/>
  <c r="BI7" i="18"/>
  <c r="F11" i="13" s="1"/>
  <c r="BI2" i="18"/>
  <c r="A11" i="13" s="1"/>
  <c r="BI9" i="18"/>
  <c r="H11" i="13" s="1"/>
  <c r="BI3" i="18"/>
  <c r="B11" i="13" s="1"/>
  <c r="BE9" i="18"/>
  <c r="BA8" i="18"/>
  <c r="G17" i="7" s="1"/>
  <c r="BA7" i="18"/>
  <c r="F17" i="7" s="1"/>
  <c r="BA6" i="18"/>
  <c r="E17" i="7" s="1"/>
  <c r="BA2" i="18"/>
  <c r="A17" i="7" s="1"/>
  <c r="BA5" i="18"/>
  <c r="D17" i="7" s="1"/>
  <c r="BA3" i="18"/>
  <c r="B17" i="7" s="1"/>
  <c r="BA9" i="18"/>
  <c r="H17" i="7" s="1"/>
  <c r="BA4" i="18"/>
  <c r="C17" i="7" s="1"/>
  <c r="BE5" i="18"/>
  <c r="D21" i="7" s="1"/>
  <c r="BE7" i="18"/>
  <c r="F21" i="7" s="1"/>
  <c r="BE4" i="18"/>
  <c r="C21" i="7" s="1"/>
  <c r="BE6" i="18"/>
  <c r="E21" i="7" s="1"/>
  <c r="BE2" i="18"/>
  <c r="A21" i="7" s="1"/>
  <c r="BE8" i="18"/>
  <c r="G21" i="7" s="1"/>
  <c r="BE3" i="18"/>
  <c r="B21" i="7" s="1"/>
  <c r="BK2" i="18"/>
  <c r="BK5" i="18"/>
  <c r="D13" i="13" s="1"/>
  <c r="BK8" i="18"/>
  <c r="G13" i="13" s="1"/>
  <c r="BK6" i="18"/>
  <c r="E13" i="13" s="1"/>
  <c r="BK3" i="18"/>
  <c r="B13" i="13" s="1"/>
  <c r="BK4" i="18"/>
  <c r="C13" i="13" s="1"/>
  <c r="BK9" i="18"/>
  <c r="H13" i="13" s="1"/>
  <c r="BK7" i="18"/>
  <c r="F13" i="13" s="1"/>
  <c r="BG2" i="18"/>
  <c r="BG8" i="18"/>
  <c r="G9" i="13" s="1"/>
  <c r="BG9" i="18"/>
  <c r="H9" i="13" s="1"/>
  <c r="BG4" i="18"/>
  <c r="C9" i="13" s="1"/>
  <c r="BG3" i="18"/>
  <c r="B9" i="13" s="1"/>
  <c r="BG6" i="18"/>
  <c r="E9" i="13" s="1"/>
  <c r="BG7" i="18"/>
  <c r="F9" i="13" s="1"/>
  <c r="BG5" i="18"/>
  <c r="D9" i="13" s="1"/>
  <c r="BH6" i="18"/>
  <c r="BH7" i="18"/>
  <c r="BH8" i="18"/>
  <c r="G10" i="13" s="1"/>
  <c r="BH5" i="18"/>
  <c r="D10" i="13" s="1"/>
  <c r="BH2" i="18"/>
  <c r="A10" i="13" s="1"/>
  <c r="BH3" i="18"/>
  <c r="B10" i="13" s="1"/>
  <c r="BH9" i="18"/>
  <c r="H10" i="13" s="1"/>
  <c r="BH4" i="18"/>
  <c r="C10" i="13" s="1"/>
  <c r="BJ5" i="18"/>
  <c r="D12" i="13" s="1"/>
  <c r="BJ2" i="18"/>
  <c r="A12" i="13" s="1"/>
  <c r="BJ4" i="18"/>
  <c r="C12" i="13" s="1"/>
  <c r="BJ6" i="18"/>
  <c r="E12" i="13" s="1"/>
  <c r="BJ7" i="18"/>
  <c r="F12" i="13" s="1"/>
  <c r="BJ8" i="18"/>
  <c r="G12" i="13" s="1"/>
  <c r="BJ9" i="18"/>
  <c r="H12" i="13" s="1"/>
  <c r="BJ3" i="18"/>
  <c r="B12" i="13" s="1"/>
  <c r="BM1" i="15"/>
  <c r="A29" i="7"/>
  <c r="A27" i="7"/>
  <c r="I16" i="7"/>
  <c r="E7" i="13"/>
  <c r="BU1" i="15"/>
  <c r="B7" i="13"/>
  <c r="A26" i="7"/>
  <c r="G7" i="13"/>
  <c r="BW1" i="15"/>
  <c r="A32" i="7"/>
  <c r="H7" i="13"/>
  <c r="BO1" i="15"/>
  <c r="D7" i="13"/>
  <c r="A28" i="7"/>
  <c r="BS1" i="15"/>
  <c r="F7" i="13"/>
  <c r="A30" i="7"/>
  <c r="BI1" i="15"/>
  <c r="A25" i="7"/>
  <c r="A7" i="13"/>
  <c r="BC26" i="18"/>
  <c r="BL26" i="18"/>
  <c r="BF26" i="18"/>
  <c r="BL25" i="18"/>
  <c r="BC25" i="18"/>
  <c r="BF25" i="18"/>
  <c r="BL36" i="18"/>
  <c r="BC36" i="18"/>
  <c r="BF36" i="18"/>
  <c r="BC35" i="18"/>
  <c r="BF35" i="18"/>
  <c r="BL35" i="18"/>
  <c r="E10" i="13"/>
  <c r="F10" i="13"/>
  <c r="C11" i="13"/>
  <c r="BD14" i="18"/>
  <c r="H21" i="7"/>
  <c r="A9" i="13"/>
  <c r="A13" i="13"/>
  <c r="BC15" i="18"/>
  <c r="BF15" i="18"/>
  <c r="BD7" i="18" l="1"/>
  <c r="BD4" i="18"/>
  <c r="C20" i="7" s="1"/>
  <c r="BD8" i="18"/>
  <c r="G20" i="7" s="1"/>
  <c r="BD5" i="18"/>
  <c r="D20" i="7" s="1"/>
  <c r="BD3" i="18"/>
  <c r="B20" i="7" s="1"/>
  <c r="BD2" i="18"/>
  <c r="A20" i="7" s="1"/>
  <c r="BD6" i="18"/>
  <c r="E20" i="7" s="1"/>
  <c r="BD9" i="18"/>
  <c r="H20" i="7" s="1"/>
  <c r="BB8" i="18"/>
  <c r="G18" i="7" s="1"/>
  <c r="BB9" i="18"/>
  <c r="H18" i="7" s="1"/>
  <c r="BB5" i="18"/>
  <c r="D18" i="7" s="1"/>
  <c r="BB4" i="18"/>
  <c r="C18" i="7" s="1"/>
  <c r="BB3" i="18"/>
  <c r="B18" i="7" s="1"/>
  <c r="BB7" i="18"/>
  <c r="F18" i="7" s="1"/>
  <c r="BB2" i="18"/>
  <c r="A18" i="7" s="1"/>
  <c r="BB6" i="18"/>
  <c r="E18" i="7" s="1"/>
  <c r="I21" i="7"/>
  <c r="I12" i="13"/>
  <c r="I11" i="13"/>
  <c r="I10" i="13"/>
  <c r="I13" i="13"/>
  <c r="I9" i="13"/>
  <c r="I17" i="7"/>
  <c r="F20" i="7"/>
  <c r="BC14" i="18"/>
  <c r="BF14" i="18"/>
  <c r="BL14" i="18"/>
  <c r="BL4" i="18" l="1"/>
  <c r="BL9" i="18"/>
  <c r="BL5" i="18"/>
  <c r="D14" i="13" s="1"/>
  <c r="BL7" i="18"/>
  <c r="F14" i="13" s="1"/>
  <c r="BL6" i="18"/>
  <c r="E14" i="13" s="1"/>
  <c r="BL2" i="18"/>
  <c r="A14" i="13" s="1"/>
  <c r="BL3" i="18"/>
  <c r="B14" i="13" s="1"/>
  <c r="BL8" i="18"/>
  <c r="G14" i="13" s="1"/>
  <c r="BF9" i="18"/>
  <c r="H22" i="7" s="1"/>
  <c r="BF8" i="18"/>
  <c r="BF4" i="18"/>
  <c r="C22" i="7" s="1"/>
  <c r="BF6" i="18"/>
  <c r="E22" i="7" s="1"/>
  <c r="BF3" i="18"/>
  <c r="B22" i="7" s="1"/>
  <c r="BF5" i="18"/>
  <c r="D22" i="7" s="1"/>
  <c r="BF7" i="18"/>
  <c r="F22" i="7" s="1"/>
  <c r="BF2" i="18"/>
  <c r="A22" i="7" s="1"/>
  <c r="BC5" i="18"/>
  <c r="D19" i="7" s="1"/>
  <c r="BC2" i="18"/>
  <c r="A19" i="7" s="1"/>
  <c r="BC6" i="18"/>
  <c r="E19" i="7" s="1"/>
  <c r="BC7" i="18"/>
  <c r="F19" i="7" s="1"/>
  <c r="BC8" i="18"/>
  <c r="G19" i="7" s="1"/>
  <c r="BC4" i="18"/>
  <c r="C19" i="7" s="1"/>
  <c r="BC3" i="18"/>
  <c r="B19" i="7" s="1"/>
  <c r="BC9" i="18"/>
  <c r="H19" i="7" s="1"/>
  <c r="I20" i="7"/>
  <c r="I18" i="7"/>
  <c r="G22" i="7"/>
  <c r="C14" i="13"/>
  <c r="H14" i="13"/>
  <c r="BK4" i="15"/>
  <c r="I19" i="7" l="1"/>
  <c r="I14" i="13"/>
  <c r="I22" i="7"/>
  <c r="BX6" i="15"/>
  <c r="BR6" i="15" l="1"/>
  <c r="BQ6" i="15"/>
  <c r="BW6" i="15"/>
  <c r="BX4" i="15" s="1"/>
  <c r="EP38" i="15" s="1"/>
  <c r="BJ6" i="15"/>
  <c r="BI6" i="15"/>
  <c r="BL6" i="15"/>
  <c r="BK6" i="15"/>
  <c r="BR4" i="15" l="1"/>
  <c r="EM38" i="15" s="1"/>
  <c r="BL4" i="15"/>
  <c r="EJ38" i="15" s="1"/>
  <c r="BJ4" i="15"/>
  <c r="EI38" i="15" s="1"/>
  <c r="B3" i="13" l="1"/>
  <c r="B4" i="13"/>
  <c r="B5" i="13"/>
  <c r="B2" i="13"/>
  <c r="J2" i="13"/>
  <c r="J3" i="13"/>
  <c r="J4" i="13"/>
  <c r="J5" i="13"/>
  <c r="A15" i="13"/>
  <c r="A33" i="7" l="1"/>
</calcChain>
</file>

<file path=xl/comments1.xml><?xml version="1.0" encoding="utf-8"?>
<comments xmlns="http://schemas.openxmlformats.org/spreadsheetml/2006/main">
  <authors>
    <author>Lee Ann Cook</author>
    <author>RLS</author>
  </authors>
  <commentList>
    <comment ref="J8" authorId="0">
      <text>
        <r>
          <rPr>
            <b/>
            <sz val="9"/>
            <color indexed="81"/>
            <rFont val="Tahoma"/>
            <family val="2"/>
          </rPr>
          <t xml:space="preserve">Directions: </t>
        </r>
        <r>
          <rPr>
            <sz val="9"/>
            <color indexed="81"/>
            <rFont val="Tahoma"/>
            <family val="2"/>
          </rPr>
          <t>Report the number of clinicians who completed the ten hour web-based training AND the two day "in-person" training. Report each clinician only once in the quarter in which training was completed.</t>
        </r>
      </text>
    </comment>
    <comment ref="J9" authorId="0">
      <text>
        <r>
          <rPr>
            <b/>
            <sz val="9"/>
            <color indexed="81"/>
            <rFont val="Tahoma"/>
            <family val="2"/>
          </rPr>
          <t xml:space="preserve">Directions: </t>
        </r>
        <r>
          <rPr>
            <sz val="9"/>
            <color indexed="81"/>
            <rFont val="Tahoma"/>
            <family val="2"/>
          </rPr>
          <t xml:space="preserve">Report the number of clinicians who received certification from the TF-CBT developer.  Report each clinician only once in the quarter in which they became certified. 
</t>
        </r>
      </text>
    </comment>
    <comment ref="J10" authorId="0">
      <text>
        <r>
          <rPr>
            <b/>
            <sz val="9"/>
            <color indexed="81"/>
            <rFont val="Tahoma"/>
            <family val="2"/>
          </rPr>
          <t xml:space="preserve">Directions: </t>
        </r>
        <r>
          <rPr>
            <sz val="9"/>
            <color indexed="81"/>
            <rFont val="Tahoma"/>
            <family val="2"/>
          </rPr>
          <t xml:space="preserve">Report the number of strategic contacts made with referral sources by project staff.  </t>
        </r>
      </text>
    </comment>
    <comment ref="J11" authorId="0">
      <text>
        <r>
          <rPr>
            <b/>
            <sz val="9"/>
            <color indexed="81"/>
            <rFont val="Tahoma"/>
            <family val="2"/>
          </rPr>
          <t xml:space="preserve">Directions: </t>
        </r>
        <r>
          <rPr>
            <sz val="9"/>
            <color indexed="81"/>
            <rFont val="Tahoma"/>
            <family val="2"/>
          </rPr>
          <t xml:space="preserve">Grantees are required to report to the collaborative board that supported the grant proposal at least quarterly and to provide a written data report highlighting program outcomes at least annually. The written data report must also be attached in E-grants. Meeting minutes or other documentation may also be attached. </t>
        </r>
      </text>
    </comment>
    <comment ref="J12" authorId="1">
      <text>
        <r>
          <rPr>
            <b/>
            <sz val="9"/>
            <color indexed="81"/>
            <rFont val="Tahoma"/>
            <family val="2"/>
          </rPr>
          <t>Directions:</t>
        </r>
        <r>
          <rPr>
            <sz val="9"/>
            <color indexed="81"/>
            <rFont val="Tahoma"/>
            <family val="2"/>
          </rPr>
          <t xml:space="preserve"> Report the number of youth who were assessed for TF-CBT but did not start.
</t>
        </r>
      </text>
    </comment>
    <comment ref="J14" authorId="0">
      <text>
        <r>
          <rPr>
            <b/>
            <sz val="9"/>
            <color indexed="81"/>
            <rFont val="Tahoma"/>
            <family val="2"/>
          </rPr>
          <t xml:space="preserve">Automatic Calculation: </t>
        </r>
        <r>
          <rPr>
            <sz val="9"/>
            <color indexed="81"/>
            <rFont val="Tahoma"/>
            <family val="2"/>
          </rPr>
          <t>This number is calculated automatically from the Clinician Tracking tab.  The number of clinicians who participated in all scheduled consultation calls in the quarter will be divided by the total number of calls scheduled for that quarter to determine the percent.  The cumulative column will represent an average percent across quarters.</t>
        </r>
      </text>
    </comment>
    <comment ref="J15" authorId="0">
      <text>
        <r>
          <rPr>
            <b/>
            <sz val="9"/>
            <color indexed="81"/>
            <rFont val="Tahoma"/>
            <family val="2"/>
          </rPr>
          <t xml:space="preserve">Automatic Calculation: </t>
        </r>
        <r>
          <rPr>
            <sz val="9"/>
            <color indexed="81"/>
            <rFont val="Tahoma"/>
            <family val="2"/>
          </rPr>
          <t xml:space="preserve">This number is calculated automatically from the Clinician Tracking tab.  The number of clinicians who participated in 75% or more of the  scheduled consultation calls.
</t>
        </r>
      </text>
    </comment>
    <comment ref="J16" authorId="0">
      <text>
        <r>
          <rPr>
            <b/>
            <sz val="9"/>
            <color indexed="81"/>
            <rFont val="Tahoma"/>
            <family val="2"/>
          </rPr>
          <t xml:space="preserve">Automatic Calculation: </t>
        </r>
        <r>
          <rPr>
            <sz val="9"/>
            <color indexed="81"/>
            <rFont val="Tahoma"/>
            <family val="2"/>
          </rPr>
          <t xml:space="preserve">This number is calculated from the Clinician Data Import tab.  The number reported here reflects a simple count of any cases that were opened with a start date in the given quarter. The number in the cumulative column represents the total number of cases opened in one year.
</t>
        </r>
      </text>
    </comment>
    <comment ref="J17" authorId="0">
      <text>
        <r>
          <rPr>
            <b/>
            <sz val="9"/>
            <color indexed="81"/>
            <rFont val="Tahoma"/>
            <family val="2"/>
          </rPr>
          <t xml:space="preserve">Automatic Calculation: </t>
        </r>
        <r>
          <rPr>
            <sz val="9"/>
            <color indexed="81"/>
            <rFont val="Tahoma"/>
            <family val="2"/>
          </rPr>
          <t xml:space="preserve">This number is automatically calculated from the Clinician Data Import tab. It is a simple count of the number of cases with a closing date in the quarter. The cumulative column reflects the total number of cases closed in one year.
</t>
        </r>
      </text>
    </comment>
    <comment ref="J18" authorId="0">
      <text>
        <r>
          <rPr>
            <b/>
            <sz val="9"/>
            <color indexed="81"/>
            <rFont val="Tahoma"/>
            <family val="2"/>
          </rPr>
          <t xml:space="preserve">Automatic Calculation: </t>
        </r>
        <r>
          <rPr>
            <sz val="9"/>
            <color indexed="81"/>
            <rFont val="Tahoma"/>
            <family val="2"/>
          </rPr>
          <t xml:space="preserve">This number is automatically calculated from the Clinician Tracking Tab. It is based on the clinician's assessment of completion of the TF-CBT service as reported in the Clinician Data Tool.  It counts all cases who are reported as completed.
</t>
        </r>
      </text>
    </comment>
    <comment ref="J19" authorId="0">
      <text>
        <r>
          <rPr>
            <b/>
            <sz val="9"/>
            <color indexed="81"/>
            <rFont val="Tahoma"/>
            <family val="2"/>
          </rPr>
          <t xml:space="preserve">Automatic Calculation: </t>
        </r>
        <r>
          <rPr>
            <sz val="9"/>
            <color indexed="81"/>
            <rFont val="Tahoma"/>
            <family val="2"/>
          </rPr>
          <t>This number is automatically calculated from the Clinician Data Import tab.  For each case that is completed the total number of sessions is counted. Then those session totals are added together and divided by the total number of completed cases to calculate the average number of sessions for completed cases.</t>
        </r>
        <r>
          <rPr>
            <sz val="9"/>
            <color indexed="81"/>
            <rFont val="Tahoma"/>
            <family val="2"/>
          </rPr>
          <t xml:space="preserve">
</t>
        </r>
      </text>
    </comment>
    <comment ref="J20" authorId="0">
      <text>
        <r>
          <rPr>
            <b/>
            <sz val="9"/>
            <color indexed="81"/>
            <rFont val="Tahoma"/>
            <family val="2"/>
          </rPr>
          <t xml:space="preserve">Automatic Calculation: </t>
        </r>
        <r>
          <rPr>
            <sz val="9"/>
            <color indexed="81"/>
            <rFont val="Tahoma"/>
            <family val="2"/>
          </rPr>
          <t xml:space="preserve">This number is automatically calculated from the Clinician Data Import tab.  The number of cases that completed that also had at least one session that focused on each of ten core components of TF-CBT.
</t>
        </r>
      </text>
    </comment>
    <comment ref="J21" authorId="0">
      <text>
        <r>
          <rPr>
            <b/>
            <sz val="9"/>
            <color indexed="81"/>
            <rFont val="Tahoma"/>
            <family val="2"/>
          </rPr>
          <t xml:space="preserve">Automatic Calculation: </t>
        </r>
        <r>
          <rPr>
            <sz val="9"/>
            <color indexed="81"/>
            <rFont val="Tahoma"/>
            <family val="2"/>
          </rPr>
          <t>This number is automatically calculated from the Clinician Data Import tab.  It is a count of the number of cases that have a 100% complete pre and post CPSS measure.</t>
        </r>
      </text>
    </comment>
    <comment ref="J22" authorId="0">
      <text>
        <r>
          <rPr>
            <b/>
            <sz val="9"/>
            <color indexed="81"/>
            <rFont val="Tahoma"/>
            <family val="2"/>
          </rPr>
          <t xml:space="preserve">Automatic Calculation: </t>
        </r>
        <r>
          <rPr>
            <sz val="9"/>
            <color indexed="81"/>
            <rFont val="Tahoma"/>
            <family val="2"/>
          </rPr>
          <t xml:space="preserve">
This number is automatically calculated from the Clinician Data Import tab. The tool counts the number of youth who are reported as completed who also scored a 15 or higher on the CPSS pre measure.</t>
        </r>
      </text>
    </comment>
  </commentList>
</comments>
</file>

<file path=xl/comments2.xml><?xml version="1.0" encoding="utf-8"?>
<comments xmlns="http://schemas.openxmlformats.org/spreadsheetml/2006/main">
  <authors>
    <author>Lee Ann Cook</author>
  </authors>
  <commentList>
    <comment ref="J9" authorId="0">
      <text>
        <r>
          <rPr>
            <b/>
            <sz val="9"/>
            <color indexed="81"/>
            <rFont val="Tahoma"/>
            <family val="2"/>
          </rPr>
          <t xml:space="preserve">Automatic Calculation:  </t>
        </r>
        <r>
          <rPr>
            <sz val="9"/>
            <color indexed="81"/>
            <rFont val="Tahoma"/>
            <family val="2"/>
          </rPr>
          <t>This PM is automatically calculated from the Clinician Data Import tab utilizing data from the CPSS. The tool will subtract the total score for items 1-17 at post from the total score on items 1-17 at pre.
It will then count and report the number of youth with an improvement of 1 or more points.</t>
        </r>
      </text>
    </comment>
    <comment ref="J10" authorId="0">
      <text>
        <r>
          <rPr>
            <b/>
            <sz val="9"/>
            <color indexed="81"/>
            <rFont val="Tahoma"/>
            <family val="2"/>
          </rPr>
          <t xml:space="preserve">Automatic Calculation:  </t>
        </r>
        <r>
          <rPr>
            <sz val="9"/>
            <color indexed="81"/>
            <rFont val="Tahoma"/>
            <family val="2"/>
          </rPr>
          <t>This PM is automatically calculated from the Clinician Data Import tab utilizing data from the CPSS. For Items 18-24 the tool will score each yes with one point at pre and at post post.  It will then subtract total number of yes’s at post from total number of yes’s at pre and report the number of youth with a change score of 1 or more.</t>
        </r>
      </text>
    </comment>
    <comment ref="J11" authorId="0">
      <text>
        <r>
          <rPr>
            <b/>
            <sz val="9"/>
            <color indexed="81"/>
            <rFont val="Tahoma"/>
            <family val="2"/>
          </rPr>
          <t xml:space="preserve">Automatic Calculation: </t>
        </r>
        <r>
          <rPr>
            <sz val="9"/>
            <color indexed="81"/>
            <rFont val="Tahoma"/>
            <family val="2"/>
          </rPr>
          <t xml:space="preserve"> This PM is automatically calculated from the Clinician Data Import tab utilizing data from the CPSS. The tool will subtract the total score for items 1-5 at post from the total score on items 1-5 at pre.
It will then count and report the number of youth with an improvement of 1 or more points.</t>
        </r>
      </text>
    </comment>
    <comment ref="J12" authorId="0">
      <text>
        <r>
          <rPr>
            <b/>
            <sz val="9"/>
            <color indexed="81"/>
            <rFont val="Tahoma"/>
            <family val="2"/>
          </rPr>
          <t xml:space="preserve">Automatic Calculation: </t>
        </r>
        <r>
          <rPr>
            <sz val="9"/>
            <color indexed="81"/>
            <rFont val="Tahoma"/>
            <family val="2"/>
          </rPr>
          <t xml:space="preserve"> This PM is automatically calculated from the Clinician Data Import tab utilizing data from the CPSS. The tool will subtract the total score for items 6-12 at post from the total score on items 6-12 at pre.
It will then count and report the number of youth with an improvement of 1 or more points.</t>
        </r>
      </text>
    </comment>
    <comment ref="J13" authorId="0">
      <text>
        <r>
          <rPr>
            <b/>
            <sz val="9"/>
            <color indexed="81"/>
            <rFont val="Tahoma"/>
            <family val="2"/>
          </rPr>
          <t xml:space="preserve">Automatic Calculation:  </t>
        </r>
        <r>
          <rPr>
            <sz val="9"/>
            <color indexed="81"/>
            <rFont val="Tahoma"/>
            <family val="2"/>
          </rPr>
          <t>This PM is automatically calculated from the Clinician Data Import tab utilizing data from the CPSS. The tool will subtract the total score for items 13-17 at post from the total score on items 13-17 at pre.
It will then count and report the number of youth with an improvement of 1 or more points.</t>
        </r>
      </text>
    </comment>
    <comment ref="J14" authorId="0">
      <text>
        <r>
          <rPr>
            <b/>
            <sz val="9"/>
            <color indexed="81"/>
            <rFont val="Tahoma"/>
            <family val="2"/>
          </rPr>
          <t xml:space="preserve">Automatic Calculation:  </t>
        </r>
        <r>
          <rPr>
            <sz val="9"/>
            <color indexed="81"/>
            <rFont val="Tahoma"/>
            <family val="2"/>
          </rPr>
          <t xml:space="preserve">This PM is automatically calculated from the Clinician Data Import tab utilizing data from the CPSS. For youth who completed TF-CBT the tool will count the total number of youth who scored 15 or higher at pre on the CPSS who then scored lower than 15 at post.  </t>
        </r>
      </text>
    </comment>
  </commentList>
</comments>
</file>

<file path=xl/sharedStrings.xml><?xml version="1.0" encoding="utf-8"?>
<sst xmlns="http://schemas.openxmlformats.org/spreadsheetml/2006/main" count="10421" uniqueCount="307">
  <si>
    <t>Having upsetting thoughts or images about the event that came into your head when you didn’t want them to</t>
  </si>
  <si>
    <t>Having bad dreams or nightmares</t>
  </si>
  <si>
    <t>Acting or feeling as if the event was happening again (hearing something or seeing a picture about it and feeling as if I am there again)</t>
  </si>
  <si>
    <t>Feeling upset when you think about it or hear about the event (for example, feeling scared, angry, sad, guilty, etc)</t>
  </si>
  <si>
    <t>Having feelings in your body when you think about or hear about the event (for example, breaking out into a sweat, heart beating fast)</t>
  </si>
  <si>
    <t>Trying not to think about, talk about, or have feelings about the event</t>
  </si>
  <si>
    <t>Trying to avoid activities, people, or places that remind you of the traumatic event</t>
  </si>
  <si>
    <t>Not being able to remember an important part of the upsetting event</t>
  </si>
  <si>
    <t>Having much less interest or doing things you used to do</t>
  </si>
  <si>
    <t>Not feeling close to people around you</t>
  </si>
  <si>
    <t>Feeling as if your future plans or hopes will not come true (for example, you will not have a job or getting married or having kids)</t>
  </si>
  <si>
    <t>Having trouble falling or staying asleep</t>
  </si>
  <si>
    <t>Feeling irritable or having fits of anger</t>
  </si>
  <si>
    <t>Having trouble concentrating (for example, losing track of a story on the television, forgetting what you read, not paying attention in class)</t>
  </si>
  <si>
    <t>Being overly careful (for example, checking to see who is around you and what is around you)</t>
  </si>
  <si>
    <t>Being jumpy or easily startled (for example, when someone walks up behind you)</t>
  </si>
  <si>
    <t>Doing your prayers</t>
  </si>
  <si>
    <t>Chores and duties at home</t>
  </si>
  <si>
    <t>Relationships with friends</t>
  </si>
  <si>
    <t>Fun and hobby activities</t>
  </si>
  <si>
    <t>Schoolwork</t>
  </si>
  <si>
    <t>Relationships with your family</t>
  </si>
  <si>
    <t>General happiness with your life</t>
  </si>
  <si>
    <t>Number of Clinicians Trained in TF-CBT</t>
  </si>
  <si>
    <t>Number of Reports to the Collaborative Board</t>
  </si>
  <si>
    <t>Average Number of Sessions per Completed Case</t>
  </si>
  <si>
    <t>Number of Completed Cases Receiving All Core Components</t>
  </si>
  <si>
    <t>Number of Completed and Analyzed Child PTSD Symptom Scale Pre/Post Measures</t>
  </si>
  <si>
    <t>This workbook contains the following spreadsheets (tabs):</t>
  </si>
  <si>
    <t>Some general characteristics of the spreadsheets tabs include:</t>
  </si>
  <si>
    <t>1.    The spreadsheet is locked, so you will only be able to enter information into the appropriate cells.  Most data is entered in cells highlighted in yellow, with the exception of Pre and Post Survey sections, these are shaded alternating white and grey but are unlocked for data entry.</t>
  </si>
  <si>
    <t>2.    Certain cells will only accept certain values. If you enter a value out of the accepted range, you will receive an error message that tells you the range of values that can be entered. Also, if you click on one of these cells, an explanation of the accepted response options will appear in a tan box.</t>
  </si>
  <si>
    <t>To report on your performance measures to PCCD, you will submit parts of this Excel spreadsheet as an attachment in E-grants.  Before submitting your Performance Measures in Egrants, you will need to  complete the following steps:</t>
  </si>
  <si>
    <t>If you have any questions, please contact your EPISCenter TA Provider at 814-863-2568</t>
  </si>
  <si>
    <t>Agency:</t>
  </si>
  <si>
    <t>Insert Agency Name Here</t>
  </si>
  <si>
    <t>Grant Number:</t>
  </si>
  <si>
    <t>Contact :</t>
  </si>
  <si>
    <t>Insert Contact Name Here</t>
  </si>
  <si>
    <t>County:</t>
  </si>
  <si>
    <t>Email:</t>
  </si>
  <si>
    <t>Email of grant Contact</t>
  </si>
  <si>
    <t>Grant Start Date:</t>
  </si>
  <si>
    <t>Phone:</t>
  </si>
  <si>
    <t>Phone Number of Grant Contact</t>
  </si>
  <si>
    <t>Year of Grant:</t>
  </si>
  <si>
    <t>Cumulative</t>
  </si>
  <si>
    <t>Performance Measure</t>
  </si>
  <si>
    <t>PM #</t>
  </si>
  <si>
    <r>
      <t>Please enter comments on any</t>
    </r>
    <r>
      <rPr>
        <b/>
        <sz val="12"/>
        <color indexed="8"/>
        <rFont val="Calibri"/>
        <family val="2"/>
      </rPr>
      <t xml:space="preserve"> challenges you had in collecting or entering data</t>
    </r>
    <r>
      <rPr>
        <sz val="12"/>
        <color indexed="8"/>
        <rFont val="Calibri"/>
        <family val="2"/>
      </rPr>
      <t>.  
Please explain any factors that may impact data analysis.</t>
    </r>
  </si>
  <si>
    <t>TF-CBT Process Performance Measures</t>
  </si>
  <si>
    <t xml:space="preserve">Number of New Cases Opened </t>
  </si>
  <si>
    <t>P1</t>
  </si>
  <si>
    <t>P2</t>
  </si>
  <si>
    <t>P3</t>
  </si>
  <si>
    <t>P4</t>
  </si>
  <si>
    <t>O1</t>
  </si>
  <si>
    <t>O2</t>
  </si>
  <si>
    <t>O3</t>
  </si>
  <si>
    <t>O4</t>
  </si>
  <si>
    <t>O5</t>
  </si>
  <si>
    <t>O6</t>
  </si>
  <si>
    <t>P5</t>
  </si>
  <si>
    <t>P6</t>
  </si>
  <si>
    <t>P7</t>
  </si>
  <si>
    <t>P8</t>
  </si>
  <si>
    <t>P9</t>
  </si>
  <si>
    <t>P10</t>
  </si>
  <si>
    <t>P11</t>
  </si>
  <si>
    <t>P12</t>
  </si>
  <si>
    <t>This section is automatically fed by survey data entered on the other tabs.  Summary data is calculated for the site.</t>
  </si>
  <si>
    <t>&lt;Navigate&gt;</t>
  </si>
  <si>
    <t>TF-CBT Outcomes Performance Measures</t>
  </si>
  <si>
    <t>Not being able to have strong feelings (for example, being unable to cry or unable to
 feel happy)</t>
  </si>
  <si>
    <t>PTSD Symptoms Overall</t>
  </si>
  <si>
    <t>Impairment Due to PTSD Symptoms</t>
  </si>
  <si>
    <t>Re-experiencing</t>
  </si>
  <si>
    <t>Avoidance</t>
  </si>
  <si>
    <t>Arousal</t>
  </si>
  <si>
    <t>Youth Clinical to Non Clinical level on the CPSS</t>
  </si>
  <si>
    <t>Case #:</t>
  </si>
  <si>
    <t>Tx start date:</t>
  </si>
  <si>
    <t>Tx end date:</t>
  </si>
  <si>
    <t>Closure status:</t>
  </si>
  <si>
    <t>Date of birth:</t>
  </si>
  <si>
    <t>Gender:</t>
  </si>
  <si>
    <t>Language spoken at home:</t>
  </si>
  <si>
    <t>Family status:</t>
  </si>
  <si>
    <t>Primary referral source:</t>
  </si>
  <si>
    <t>Location of therapy sessions:</t>
  </si>
  <si>
    <t>Date Pre:</t>
  </si>
  <si>
    <t>Date Post:</t>
  </si>
  <si>
    <t>Clinician</t>
  </si>
  <si>
    <t>Clinician Tracking Tool</t>
  </si>
  <si>
    <t>Last Name</t>
  </si>
  <si>
    <t>First Name</t>
  </si>
  <si>
    <t>Date Trained</t>
  </si>
  <si>
    <t>Date Certified</t>
  </si>
  <si>
    <t>Navigation: Click on any link to go to that section in the worksheet</t>
  </si>
  <si>
    <t>Process PMs</t>
  </si>
  <si>
    <t>Outcomes PMs</t>
  </si>
  <si>
    <t>Clinician Tracking</t>
  </si>
  <si>
    <t>Yes</t>
  </si>
  <si>
    <t>Clinical</t>
  </si>
  <si>
    <t/>
  </si>
  <si>
    <t>Number of Cases Closed</t>
  </si>
  <si>
    <t>Number of Youth with a Decreased Score in Overall PTSD Symptoms, as per the CPSS</t>
  </si>
  <si>
    <t>Number of Youth with Decreased Score in Avoidance, as per CPSS</t>
  </si>
  <si>
    <t>Number of Youth with Decreased Score in Re-experiencing, as per CPSS</t>
  </si>
  <si>
    <t>Number of Youth with Decreased Score in Arousal, as per CPSS</t>
  </si>
  <si>
    <t>Consultation Call (CC) Dates and Attendance</t>
  </si>
  <si>
    <t>Date</t>
  </si>
  <si>
    <t>No</t>
  </si>
  <si>
    <t>% Attn</t>
  </si>
  <si>
    <t># Mtgs.</t>
  </si>
  <si>
    <t>Number of Closed Cases that Completed</t>
  </si>
  <si>
    <t>Number of Completed Cases that Started TF-CBT With a Score in the Clinical Range on the CPSS.</t>
  </si>
  <si>
    <t>Number of Youth with a Decreased Score in Impairment Resulting from PTSD Symptoms, as per CPSS</t>
  </si>
  <si>
    <t>Number of Youth, Completing TF-CBT,  with Pre-test CPSS Score in the Clinical Range Who Scored in Non-clinical Range at Post-test</t>
  </si>
  <si>
    <t>Number Clinicians Who Received Certification</t>
  </si>
  <si>
    <t>Number of Contacts With Referral Sources Conducted to Build Support for TF-CBT</t>
  </si>
  <si>
    <t>Data Summary - Client</t>
  </si>
  <si>
    <t>Race/Ethnicity Coded</t>
  </si>
  <si>
    <t>TF-CBT therapist:</t>
  </si>
  <si>
    <t>Other system involvement:</t>
  </si>
  <si>
    <t>Other system involvement 1:</t>
  </si>
  <si>
    <t>Other system involvement 2:</t>
  </si>
  <si>
    <t>Other system involvement 3:</t>
  </si>
  <si>
    <t>Secondary referral Source:</t>
  </si>
  <si>
    <t>General trauma at intake:</t>
  </si>
  <si>
    <t>Specific trauma at intake:</t>
  </si>
  <si>
    <t>Pre CPSS</t>
  </si>
  <si>
    <t>Feeling upset when you think about it or hear about the event (for example, feeling scared, angry, sad, guilty, etc.)</t>
  </si>
  <si>
    <t>PTSD Symptoms Overall (items 1-17)</t>
  </si>
  <si>
    <t>Impairment Due to PTSD Symptoms (items 18-24)</t>
  </si>
  <si>
    <t>Re-experiencing (items 1-5)</t>
  </si>
  <si>
    <t>Avoidance (items 6-12)</t>
  </si>
  <si>
    <t>Arousal (items 13-17)</t>
  </si>
  <si>
    <t>Post CPSS</t>
  </si>
  <si>
    <t>Change</t>
  </si>
  <si>
    <t>Child Only (C)</t>
  </si>
  <si>
    <t>A: Assessment measures</t>
  </si>
  <si>
    <t>P: Provide psychoeducation</t>
  </si>
  <si>
    <t>P: Parenting skills</t>
  </si>
  <si>
    <t>R: Relaxation skills</t>
  </si>
  <si>
    <t>A: Affect expression</t>
  </si>
  <si>
    <t>C: Cognitive triangle</t>
  </si>
  <si>
    <t>T: Trauma narrative</t>
  </si>
  <si>
    <t>I: In-vivo desensitization</t>
  </si>
  <si>
    <t>C: Conjoint sessions</t>
  </si>
  <si>
    <t>E: Educate safety skills</t>
  </si>
  <si>
    <t>Parent Only (P)</t>
  </si>
  <si>
    <t>Joint Parent and Child (J)</t>
  </si>
  <si>
    <t>Session Totals (C+J+P)</t>
  </si>
  <si>
    <t>Number of Sessions</t>
  </si>
  <si>
    <t>Session Participation</t>
  </si>
  <si>
    <t>All components completed?</t>
  </si>
  <si>
    <t># Parent only sessions</t>
  </si>
  <si>
    <t># Child only sessions</t>
  </si>
  <si>
    <t># Joint sessions</t>
  </si>
  <si>
    <t>This tab will be hidden from users.</t>
  </si>
  <si>
    <t>Start Month</t>
  </si>
  <si>
    <t>End Month</t>
  </si>
  <si>
    <t>Year 1 - Quarter 1</t>
  </si>
  <si>
    <t>Year 1 - Quarter 2</t>
  </si>
  <si>
    <t>Year 1 - Quarter 3</t>
  </si>
  <si>
    <t>Year 1 - Quarter 4</t>
  </si>
  <si>
    <t>Year 2 - Quarter 1</t>
  </si>
  <si>
    <t>Year 2 - Quarter 2</t>
  </si>
  <si>
    <t>Year 2 - Quarter 3</t>
  </si>
  <si>
    <t>Year 2 - Quarter 4</t>
  </si>
  <si>
    <t>Grant Start Date</t>
  </si>
  <si>
    <t>Grant End Date</t>
  </si>
  <si>
    <t>Clinician 1</t>
  </si>
  <si>
    <t>QTR</t>
  </si>
  <si>
    <t>Q</t>
  </si>
  <si>
    <t>Clinician 2</t>
  </si>
  <si>
    <t>Clinician 3</t>
  </si>
  <si>
    <t>This row will be hidden</t>
  </si>
  <si>
    <t>% Attn.</t>
  </si>
  <si>
    <t>CC Mtg. #</t>
  </si>
  <si>
    <t>Open</t>
  </si>
  <si>
    <t>Closed</t>
  </si>
  <si>
    <t>#Sess</t>
  </si>
  <si>
    <t>Cmplt. Tx</t>
  </si>
  <si>
    <t>Cmplt.Prg</t>
  </si>
  <si>
    <t>Pre/Post</t>
  </si>
  <si>
    <t>Clinical?</t>
  </si>
  <si>
    <t>Overall</t>
  </si>
  <si>
    <t>Imparement</t>
  </si>
  <si>
    <t>Re-Experiencing</t>
  </si>
  <si>
    <t>Clinician Data (1)</t>
  </si>
  <si>
    <t>Clinician Data (2)</t>
  </si>
  <si>
    <t>Clinician Data (3)</t>
  </si>
  <si>
    <t>Instructions</t>
  </si>
  <si>
    <t>Clinician Data (4)</t>
  </si>
  <si>
    <t>Clinician Data (5)</t>
  </si>
  <si>
    <t>Clinician Data (6)</t>
  </si>
  <si>
    <t>Should have attended/expected</t>
  </si>
  <si>
    <t>Percent each quarter</t>
  </si>
  <si>
    <t>%&gt;.75</t>
  </si>
  <si>
    <t>Avg</t>
  </si>
  <si>
    <t>% all Attn</t>
  </si>
  <si>
    <t>% to Goal</t>
  </si>
  <si>
    <t>of 12</t>
  </si>
  <si>
    <t>Number of Clinicians Expected to Participate in Consultation Calls</t>
  </si>
  <si>
    <t>Number of Clinicians  Participating in 75% or more of Consultation Calls</t>
  </si>
  <si>
    <t>P13</t>
  </si>
  <si>
    <t># Attn.</t>
  </si>
  <si>
    <t>'CD (1)'</t>
  </si>
  <si>
    <t>'CD (2)'</t>
  </si>
  <si>
    <t>'CD (3)'</t>
  </si>
  <si>
    <t>'CD (4)'</t>
  </si>
  <si>
    <t>'CD (5)'</t>
  </si>
  <si>
    <t>'CD (6)'</t>
  </si>
  <si>
    <t>'CD (7)'</t>
  </si>
  <si>
    <t>'CD (8)'</t>
  </si>
  <si>
    <t>'CD (9)'</t>
  </si>
  <si>
    <t>'CD (10)'</t>
  </si>
  <si>
    <t>'CD (11)'</t>
  </si>
  <si>
    <t>'CD (12)'</t>
  </si>
  <si>
    <t>'CD (13)'</t>
  </si>
  <si>
    <t>'CD (14)'</t>
  </si>
  <si>
    <t>'CD (15)'</t>
  </si>
  <si>
    <t>'CD (16)'</t>
  </si>
  <si>
    <t>'CD (17)'</t>
  </si>
  <si>
    <t>'CD (18)'</t>
  </si>
  <si>
    <t>'CD (19)'</t>
  </si>
  <si>
    <t>'CD (20)'</t>
  </si>
  <si>
    <t>'CD (21)'</t>
  </si>
  <si>
    <t>'CD (22)'</t>
  </si>
  <si>
    <t>'CD (23)'</t>
  </si>
  <si>
    <t>'CD (24)'</t>
  </si>
  <si>
    <t>'CD (25)'</t>
  </si>
  <si>
    <t>Clinician Data (7)</t>
  </si>
  <si>
    <t>Clinician Data (8)</t>
  </si>
  <si>
    <t>Clinician Data (9)</t>
  </si>
  <si>
    <t>Clinician Data (10)</t>
  </si>
  <si>
    <t>Clinician Data (11)</t>
  </si>
  <si>
    <t>Clinician Data (12)</t>
  </si>
  <si>
    <t>Clinician Data (13)</t>
  </si>
  <si>
    <t>Clinician Data (14)</t>
  </si>
  <si>
    <t>Clinician Data (15)</t>
  </si>
  <si>
    <t>Clinician Data (16)</t>
  </si>
  <si>
    <t>Clinician Data (17)</t>
  </si>
  <si>
    <t>Clinician Data (18)</t>
  </si>
  <si>
    <t>Clinician Data (19)</t>
  </si>
  <si>
    <t>Clinician Data (20)</t>
  </si>
  <si>
    <t>Clinician Data (21)</t>
  </si>
  <si>
    <t>Clinician Data (22)</t>
  </si>
  <si>
    <t>Clinician Data (23)</t>
  </si>
  <si>
    <t>Clinician Data (24)</t>
  </si>
  <si>
    <t>Clinician Data (25)</t>
  </si>
  <si>
    <t>=INDIRECT(K11&amp;"!D11")</t>
  </si>
  <si>
    <t>Data Tabs Check (Name)</t>
  </si>
  <si>
    <t>Paste Clinician Data as Values</t>
  </si>
  <si>
    <t>Clinician 4</t>
  </si>
  <si>
    <t>Clinician 5</t>
  </si>
  <si>
    <t>Clinician 6</t>
  </si>
  <si>
    <t>Clinician 7</t>
  </si>
  <si>
    <t>Clinician 8</t>
  </si>
  <si>
    <t>Clinician 9</t>
  </si>
  <si>
    <t>Clinician 10</t>
  </si>
  <si>
    <t>Clinician 11</t>
  </si>
  <si>
    <t>Clinician 12</t>
  </si>
  <si>
    <t>Clinician 13</t>
  </si>
  <si>
    <t>Clinician 14</t>
  </si>
  <si>
    <t>Clinician 15</t>
  </si>
  <si>
    <t>Clinician 16</t>
  </si>
  <si>
    <t>Clinician 17</t>
  </si>
  <si>
    <t>Clinician 18</t>
  </si>
  <si>
    <t>Clinician 19</t>
  </si>
  <si>
    <t>Clinician 20</t>
  </si>
  <si>
    <t>Clinician 21</t>
  </si>
  <si>
    <t>Clinician 22</t>
  </si>
  <si>
    <t>Clinician 23</t>
  </si>
  <si>
    <t>Clinician 24</t>
  </si>
  <si>
    <t>Clinician 25</t>
  </si>
  <si>
    <t>Year 1 - Qtr 1</t>
  </si>
  <si>
    <t>Year 1 - Qtr 2</t>
  </si>
  <si>
    <t>Year 1 - Qtr 3</t>
  </si>
  <si>
    <t>Year 1 - Qtr 4</t>
  </si>
  <si>
    <t>Year 2 - Qtr 1</t>
  </si>
  <si>
    <t>Year 2 - Qtr 2</t>
  </si>
  <si>
    <t>Year 2 - Qtr 3</t>
  </si>
  <si>
    <t>Year 2 - Qtr 4</t>
  </si>
  <si>
    <r>
      <rPr>
        <b/>
        <sz val="11"/>
        <rFont val="Cambria"/>
        <family val="1"/>
      </rPr>
      <t>2.    Outcome PMs:</t>
    </r>
    <r>
      <rPr>
        <sz val="11"/>
        <rFont val="Cambria"/>
        <family val="1"/>
      </rPr>
      <t xml:space="preserve"> The PMs in this tab are calculated automatically using the data entered in the other tabs (see below).  The spreadsheet will automatically calculate the percent of participants who improved on each PM, by quarter, and cumulatively.  No data entry is necessary on this tab.</t>
    </r>
  </si>
  <si>
    <r>
      <t xml:space="preserve">3.  Clinician Tracking: </t>
    </r>
    <r>
      <rPr>
        <sz val="11"/>
        <rFont val="Cambria"/>
        <family val="1"/>
      </rPr>
      <t>This tab is designed to allow TF-CBT supervisors to track clinican participation in consultation calls and progress towards certification
a.  Enter the last and first names of each clinician in columns B and C.
b.  Enter the dates of each consulation call scheduled for your implementation
c.  Enter certification and training information as appropriate
d.  Indicate clinician participation by selecting "yes"
e.  Indicate clinician absence from a call  by selecting "no"
f.  If a clinician was not scheduled to be on the call select "NA"
g.  The tool will automatically calculate whether a clinician is participating at the 75% level, the level deemed most beneficial for meeting certification requirements.  Please note participation in consultation is still expected after certification.</t>
    </r>
  </si>
  <si>
    <r>
      <t xml:space="preserve">5.    </t>
    </r>
    <r>
      <rPr>
        <b/>
        <sz val="11"/>
        <color indexed="8"/>
        <rFont val="Cambria"/>
        <family val="1"/>
      </rPr>
      <t>Report:</t>
    </r>
    <r>
      <rPr>
        <sz val="11"/>
        <color indexed="8"/>
        <rFont val="Cambria"/>
        <family val="1"/>
      </rPr>
      <t xml:space="preserve"> This tab has not yet been developed, but in the future it will provide a summary of demographic information, types of trauma cases, and brief practice checklist information.</t>
    </r>
  </si>
  <si>
    <t>4. You will notice "Navigate" buttons placed throughout the tool. Clicking on this button brings up a list of all tabs in the data tool. Click on the location you would like to go to, then click the blue "Jump to it" button. This will take you to the tab you selected.</t>
  </si>
  <si>
    <r>
      <t xml:space="preserve">5. Use Clear Contents to delete errors in data entry.  </t>
    </r>
    <r>
      <rPr>
        <b/>
        <sz val="11"/>
        <color indexed="8"/>
        <rFont val="Cambria"/>
        <family val="1"/>
      </rPr>
      <t>Do not use delete, cut, copy, paste, or auto fill features.</t>
    </r>
    <r>
      <rPr>
        <sz val="11"/>
        <color indexed="8"/>
        <rFont val="Cambria"/>
        <family val="1"/>
      </rPr>
      <t xml:space="preserve">  Using these features may delete or change important formatting in cells.</t>
    </r>
  </si>
  <si>
    <t>1.    After you have entered all of the information for current quarters reporting please review all tabs for completeness and accuracy. Please contact your EPISCenter technical assistance representative for guidance.</t>
  </si>
  <si>
    <r>
      <rPr>
        <b/>
        <sz val="11"/>
        <color indexed="8"/>
        <rFont val="Cambria"/>
        <family val="1"/>
      </rPr>
      <t>Please Share Any Feedback or Questions</t>
    </r>
    <r>
      <rPr>
        <sz val="11"/>
        <color indexed="8"/>
        <rFont val="Cambria"/>
        <family val="1"/>
      </rPr>
      <t xml:space="preserve">
The development of the TF-CBT data collection and analysis process would not be possible without support and feedback from providers.  Please click on the link below to provide your suggestions for improving any aspect of the TF-CBT data collection process.  Please also use this link to tell us about any errors, bugs, or inconveniences you discover while using this tool!</t>
    </r>
  </si>
  <si>
    <t>Click Here to Report Issues or Provide Suggestions.</t>
  </si>
  <si>
    <t xml:space="preserve">           Instructions for TF-CBT Agency Performance Measures Reporting Tool (Pilot)</t>
  </si>
  <si>
    <r>
      <t xml:space="preserve">4.  </t>
    </r>
    <r>
      <rPr>
        <b/>
        <sz val="11"/>
        <rFont val="Cambria"/>
        <family val="1"/>
      </rPr>
      <t xml:space="preserve"> "CD1-25" Tabs (Clinical Data Import Tabs): </t>
    </r>
    <r>
      <rPr>
        <sz val="11"/>
        <rFont val="Cambria"/>
        <family val="1"/>
      </rPr>
      <t>These tabs will store data for each clinician, which supervisors will copy and paste from each clinician's "</t>
    </r>
    <r>
      <rPr>
        <b/>
        <sz val="11"/>
        <rFont val="Cambria"/>
        <family val="1"/>
      </rPr>
      <t>Clinical Data Tool</t>
    </r>
    <r>
      <rPr>
        <sz val="11"/>
        <rFont val="Cambria"/>
        <family val="1"/>
      </rPr>
      <t xml:space="preserve">" .  Detailed instructions are below:
a.  Ensure clinicians have completed all data entry in their clinical data tools for the quarter on which you will be reporting.
b.  Open this agency tool and the clinical data tool for clinician 1 in your Clinician Tracking tab.
c.  Click on the Data Table tab in the Clinical data tool
d.  Select columns B-Z and copy
e.  Click on the "CD1" tab and click in cell D1, then select "PASTE VALUES".   Please note this is crucial to the tool calculations.  Do not use any other pasting option.
f.  The data for clinican 1 should be present in the "CD1" tab.
g.  Repeat steps c-f for clincian 2, and continue until all clinician data has been pasted into the agency tool.
h.  Check the Process and Outcome summary tabs to ensure data looks logical.
</t>
    </r>
  </si>
  <si>
    <t>This tool  is designed to help agencies track outcomes and fidelity for the TF-CBT program across a group of TF-CBT clinicians who are using the CPSS Pre/Post Measures and Brief Practice Checklist available from the EPISCenter website and reccomended by the program developers.  (EPISCenter.psu.edu)
This tool will allow agencies to collect and analyze data over a two year period.  It will:
*  Track overall outcomes using CPSS pre/post scores reported in the clinician data tool.
*  Track overall trends in demographic data for clients served
*  Track overall trends in clinician's use of the PRACTICE TF-CBT components, participation of parents, and the number and frequency of sessions
*  Report to PCCD on a quarterly basis on key performance measures.</t>
  </si>
  <si>
    <t>2. Once it has been verified that data is accurate and complete the excel file can be uploaded to E-grants for PCCD reporting.</t>
  </si>
  <si>
    <r>
      <t xml:space="preserve">3.    When information is entered into the tabs that follow the Process and Outcomes PM tabs, the PMs are automatically calculated for you. </t>
    </r>
    <r>
      <rPr>
        <i/>
        <u/>
        <sz val="11"/>
        <rFont val="Cambria"/>
        <family val="1"/>
      </rPr>
      <t xml:space="preserve"> The Outcomes PM tab is a summary of the reach and impact of TF-CBT. This is data that can be used to report to your collaborative board and stakeholders.</t>
    </r>
  </si>
  <si>
    <r>
      <rPr>
        <b/>
        <sz val="11"/>
        <color indexed="8"/>
        <rFont val="Cambria"/>
        <family val="1"/>
      </rPr>
      <t>1.    Process Performance Measures (PMs):</t>
    </r>
    <r>
      <rPr>
        <sz val="11"/>
        <color indexed="8"/>
        <rFont val="Cambria"/>
        <family val="1"/>
      </rPr>
      <t xml:space="preserve"> Cells where you will enter data are highlighted in yellow. </t>
    </r>
    <r>
      <rPr>
        <b/>
        <sz val="11"/>
        <color indexed="8"/>
        <rFont val="Cambria"/>
        <family val="1"/>
      </rPr>
      <t xml:space="preserve"> 
</t>
    </r>
    <r>
      <rPr>
        <sz val="11"/>
        <color indexed="8"/>
        <rFont val="Cambria"/>
        <family val="1"/>
      </rPr>
      <t>a.  Enter the grant start date in cell J4.  This information will be used to fill in the appropriate quarters in row 7.  
b.  Complete the other program information in rows 2-5.  
c.  Enter data for each performance measure in rows 8-11 for the quarter that has most recently ended.
d.  This tab contains eight yellow cells B24-31 for quarterly  comments.  Feel free to include challenges in data entry or analysis, or other issues that impact the quality of the data.</t>
    </r>
  </si>
  <si>
    <t>P14</t>
  </si>
  <si>
    <t>Number of youth assessed who did not start TF-CBT (data source: provider report)</t>
  </si>
  <si>
    <t>Ver. 1.2 (7-1-2017)</t>
  </si>
  <si>
    <t>Age at intake:</t>
  </si>
  <si>
    <t>Insert Grant Number</t>
  </si>
  <si>
    <t>Insert Grant County</t>
  </si>
  <si>
    <t>Insert Grant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</si>
</sst>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 yyyy;@"/>
    <numFmt numFmtId="165" formatCode="m/d/yy;@"/>
  </numFmts>
  <fonts count="43" x14ac:knownFonts="1">
    <font>
      <sz val="11"/>
      <color theme="1"/>
      <name val="Calibri"/>
      <family val="2"/>
      <scheme val="minor"/>
    </font>
    <font>
      <b/>
      <sz val="11"/>
      <color theme="1"/>
      <name val="Calibri"/>
      <family val="2"/>
      <scheme val="minor"/>
    </font>
    <font>
      <sz val="11"/>
      <color theme="1"/>
      <name val="Calibri"/>
      <family val="2"/>
      <scheme val="minor"/>
    </font>
    <font>
      <b/>
      <sz val="13"/>
      <color indexed="9"/>
      <name val="Cambria"/>
      <family val="1"/>
    </font>
    <font>
      <b/>
      <sz val="11"/>
      <color indexed="8"/>
      <name val="Cambria"/>
      <family val="1"/>
    </font>
    <font>
      <sz val="11"/>
      <color indexed="8"/>
      <name val="Cambria"/>
      <family val="1"/>
    </font>
    <font>
      <sz val="11"/>
      <name val="Cambria"/>
      <family val="1"/>
    </font>
    <font>
      <b/>
      <sz val="11"/>
      <name val="Cambria"/>
      <family val="1"/>
    </font>
    <font>
      <b/>
      <sz val="11"/>
      <color indexed="9"/>
      <name val="Cambria"/>
      <family val="1"/>
    </font>
    <font>
      <b/>
      <sz val="12"/>
      <color indexed="9"/>
      <name val="Arial"/>
      <family val="2"/>
    </font>
    <font>
      <sz val="12"/>
      <name val="Arial"/>
      <family val="2"/>
    </font>
    <font>
      <sz val="12"/>
      <color indexed="9"/>
      <name val="Arial"/>
      <family val="2"/>
    </font>
    <font>
      <b/>
      <sz val="12"/>
      <color theme="0"/>
      <name val="Arial"/>
      <family val="2"/>
    </font>
    <font>
      <b/>
      <sz val="12"/>
      <color indexed="8"/>
      <name val="Arial"/>
      <family val="2"/>
    </font>
    <font>
      <b/>
      <sz val="12"/>
      <name val="Arial"/>
      <family val="2"/>
    </font>
    <font>
      <b/>
      <sz val="11"/>
      <color indexed="8"/>
      <name val="Calibri"/>
      <family val="2"/>
    </font>
    <font>
      <b/>
      <sz val="11"/>
      <name val="Calibri"/>
      <family val="2"/>
    </font>
    <font>
      <sz val="12"/>
      <color indexed="8"/>
      <name val="Calibri"/>
      <family val="2"/>
    </font>
    <font>
      <b/>
      <sz val="12"/>
      <color indexed="8"/>
      <name val="Calibri"/>
      <family val="2"/>
    </font>
    <font>
      <sz val="12"/>
      <color indexed="8"/>
      <name val="Arial"/>
      <family val="2"/>
    </font>
    <font>
      <sz val="11"/>
      <color indexed="9"/>
      <name val="Calibri"/>
      <family val="2"/>
    </font>
    <font>
      <b/>
      <sz val="11"/>
      <color theme="0"/>
      <name val="Calibri"/>
      <family val="2"/>
      <scheme val="minor"/>
    </font>
    <font>
      <u/>
      <sz val="11"/>
      <color theme="10"/>
      <name val="Calibri"/>
      <family val="2"/>
      <scheme val="minor"/>
    </font>
    <font>
      <b/>
      <sz val="11"/>
      <color theme="10"/>
      <name val="Calibri"/>
      <family val="2"/>
      <scheme val="minor"/>
    </font>
    <font>
      <b/>
      <u/>
      <sz val="11"/>
      <color theme="10"/>
      <name val="Calibri"/>
      <family val="2"/>
      <scheme val="minor"/>
    </font>
    <font>
      <sz val="11"/>
      <color theme="0"/>
      <name val="Calibri"/>
      <family val="2"/>
      <scheme val="minor"/>
    </font>
    <font>
      <b/>
      <i/>
      <sz val="11"/>
      <name val="Calibri"/>
      <family val="2"/>
      <scheme val="minor"/>
    </font>
    <font>
      <b/>
      <i/>
      <sz val="11"/>
      <color theme="1"/>
      <name val="Calibri"/>
      <family val="2"/>
      <scheme val="minor"/>
    </font>
    <font>
      <b/>
      <sz val="9"/>
      <color indexed="81"/>
      <name val="Tahoma"/>
      <family val="2"/>
    </font>
    <font>
      <sz val="9"/>
      <color indexed="81"/>
      <name val="Tahoma"/>
      <family val="2"/>
    </font>
    <font>
      <b/>
      <sz val="11"/>
      <color rgb="FFFF0000"/>
      <name val="Calibri"/>
      <family val="2"/>
      <scheme val="minor"/>
    </font>
    <font>
      <u/>
      <sz val="11"/>
      <color indexed="12"/>
      <name val="Calibri"/>
      <family val="2"/>
    </font>
    <font>
      <sz val="10"/>
      <name val="Arial"/>
      <family val="2"/>
    </font>
    <font>
      <i/>
      <sz val="11"/>
      <color rgb="FFFF0000"/>
      <name val="Calibri"/>
      <family val="2"/>
      <scheme val="minor"/>
    </font>
    <font>
      <b/>
      <sz val="10"/>
      <color indexed="9"/>
      <name val="Arial"/>
      <family val="2"/>
    </font>
    <font>
      <b/>
      <sz val="11"/>
      <color indexed="9"/>
      <name val="Arial"/>
      <family val="2"/>
    </font>
    <font>
      <sz val="10"/>
      <color indexed="9"/>
      <name val="Arial"/>
      <family val="2"/>
    </font>
    <font>
      <b/>
      <sz val="10"/>
      <color rgb="FF99FF99"/>
      <name val="Arial"/>
      <family val="2"/>
    </font>
    <font>
      <b/>
      <sz val="12"/>
      <color theme="0"/>
      <name val="Calibri"/>
      <family val="2"/>
      <scheme val="minor"/>
    </font>
    <font>
      <b/>
      <sz val="12"/>
      <color indexed="8"/>
      <name val="Cambria"/>
      <family val="1"/>
    </font>
    <font>
      <b/>
      <u/>
      <sz val="14"/>
      <color theme="10"/>
      <name val="Calibri"/>
      <family val="2"/>
      <scheme val="minor"/>
    </font>
    <font>
      <b/>
      <sz val="10"/>
      <color theme="4" tint="0.39997558519241921"/>
      <name val="Cambria"/>
      <family val="1"/>
    </font>
    <font>
      <i/>
      <u/>
      <sz val="11"/>
      <name val="Cambria"/>
      <family val="1"/>
    </font>
  </fonts>
  <fills count="20">
    <fill>
      <patternFill patternType="none"/>
    </fill>
    <fill>
      <patternFill patternType="gray125"/>
    </fill>
    <fill>
      <patternFill patternType="solid">
        <fgColor rgb="FFFFFF99"/>
        <bgColor indexed="64"/>
      </patternFill>
    </fill>
    <fill>
      <patternFill patternType="solid">
        <fgColor indexed="1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6464"/>
        <bgColor indexed="64"/>
      </patternFill>
    </fill>
    <fill>
      <patternFill patternType="solid">
        <fgColor theme="9" tint="0.39997558519241921"/>
        <bgColor indexed="64"/>
      </patternFill>
    </fill>
  </fills>
  <borders count="60">
    <border>
      <left/>
      <right/>
      <top/>
      <bottom/>
      <diagonal/>
    </border>
    <border>
      <left/>
      <right/>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top style="medium">
        <color indexed="9"/>
      </top>
      <bottom/>
      <diagonal/>
    </border>
    <border>
      <left style="thin">
        <color indexed="22"/>
      </left>
      <right/>
      <top style="thin">
        <color indexed="22"/>
      </top>
      <bottom/>
      <diagonal/>
    </border>
    <border>
      <left style="medium">
        <color indexed="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right>
      <top style="thin">
        <color theme="0" tint="-0.34998626667073579"/>
      </top>
      <bottom style="thin">
        <color theme="0" tint="-0.34998626667073579"/>
      </bottom>
      <diagonal/>
    </border>
    <border>
      <left style="thin">
        <color theme="0"/>
      </left>
      <right/>
      <top style="thin">
        <color indexed="9"/>
      </top>
      <bottom style="thin">
        <color theme="0"/>
      </bottom>
      <diagonal/>
    </border>
    <border>
      <left/>
      <right style="thin">
        <color theme="0"/>
      </right>
      <top style="thin">
        <color indexed="9"/>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9"/>
      </right>
      <top/>
      <bottom/>
      <diagonal/>
    </border>
    <border>
      <left/>
      <right style="medium">
        <color indexed="9"/>
      </right>
      <top/>
      <bottom style="medium">
        <color indexed="9"/>
      </bottom>
      <diagonal/>
    </border>
    <border>
      <left/>
      <right/>
      <top style="thin">
        <color indexed="64"/>
      </top>
      <bottom/>
      <diagonal/>
    </border>
    <border>
      <left style="medium">
        <color indexed="9"/>
      </left>
      <right style="hair">
        <color theme="0" tint="-0.499984740745262"/>
      </right>
      <top style="medium">
        <color indexed="9"/>
      </top>
      <bottom style="hair">
        <color theme="0" tint="-0.499984740745262"/>
      </bottom>
      <diagonal/>
    </border>
    <border>
      <left style="hair">
        <color theme="0" tint="-0.499984740745262"/>
      </left>
      <right style="hair">
        <color theme="0" tint="-0.499984740745262"/>
      </right>
      <top style="medium">
        <color indexed="9"/>
      </top>
      <bottom style="hair">
        <color theme="0" tint="-0.499984740745262"/>
      </bottom>
      <diagonal/>
    </border>
    <border>
      <left style="hair">
        <color theme="0" tint="-0.499984740745262"/>
      </left>
      <right/>
      <top style="medium">
        <color indexed="9"/>
      </top>
      <bottom style="hair">
        <color theme="0" tint="-0.499984740745262"/>
      </bottom>
      <diagonal/>
    </border>
    <border>
      <left style="medium">
        <color indexed="9"/>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medium">
        <color indexed="9"/>
      </left>
      <right style="hair">
        <color theme="0" tint="-0.499984740745262"/>
      </right>
      <top style="hair">
        <color theme="0" tint="-0.499984740745262"/>
      </top>
      <bottom style="medium">
        <color indexed="9"/>
      </bottom>
      <diagonal/>
    </border>
    <border>
      <left style="hair">
        <color theme="0" tint="-0.499984740745262"/>
      </left>
      <right style="hair">
        <color theme="0" tint="-0.499984740745262"/>
      </right>
      <top style="hair">
        <color theme="0" tint="-0.499984740745262"/>
      </top>
      <bottom style="medium">
        <color indexed="9"/>
      </bottom>
      <diagonal/>
    </border>
    <border>
      <left style="hair">
        <color theme="0" tint="-0.499984740745262"/>
      </left>
      <right/>
      <top style="hair">
        <color theme="0" tint="-0.499984740745262"/>
      </top>
      <bottom style="medium">
        <color indexed="9"/>
      </bottom>
      <diagonal/>
    </border>
    <border>
      <left/>
      <right/>
      <top style="medium">
        <color indexed="9"/>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medium">
        <color indexed="9"/>
      </bottom>
      <diagonal/>
    </border>
    <border>
      <left/>
      <right/>
      <top/>
      <bottom style="hair">
        <color auto="1"/>
      </bottom>
      <diagonal/>
    </border>
    <border>
      <left/>
      <right/>
      <top style="hair">
        <color auto="1"/>
      </top>
      <bottom style="hair">
        <color auto="1"/>
      </bottom>
      <diagonal/>
    </border>
    <border>
      <left style="hair">
        <color auto="1"/>
      </left>
      <right style="hair">
        <color theme="0" tint="-0.499984740745262"/>
      </right>
      <top style="medium">
        <color indexed="9"/>
      </top>
      <bottom style="hair">
        <color auto="1"/>
      </bottom>
      <diagonal/>
    </border>
    <border>
      <left style="hair">
        <color theme="0" tint="-0.499984740745262"/>
      </left>
      <right style="hair">
        <color theme="0" tint="-0.499984740745262"/>
      </right>
      <top style="medium">
        <color indexed="9"/>
      </top>
      <bottom style="hair">
        <color auto="1"/>
      </bottom>
      <diagonal/>
    </border>
    <border>
      <left style="hair">
        <color theme="0" tint="-0.499984740745262"/>
      </left>
      <right style="hair">
        <color auto="1"/>
      </right>
      <top style="medium">
        <color indexed="9"/>
      </top>
      <bottom style="hair">
        <color auto="1"/>
      </bottom>
      <diagonal/>
    </border>
    <border>
      <left style="hair">
        <color auto="1"/>
      </left>
      <right style="hair">
        <color theme="0" tint="-0.499984740745262"/>
      </right>
      <top style="hair">
        <color auto="1"/>
      </top>
      <bottom style="hair">
        <color auto="1"/>
      </bottom>
      <diagonal/>
    </border>
    <border>
      <left style="hair">
        <color theme="0" tint="-0.499984740745262"/>
      </left>
      <right style="hair">
        <color theme="0" tint="-0.499984740745262"/>
      </right>
      <top style="hair">
        <color auto="1"/>
      </top>
      <bottom style="hair">
        <color auto="1"/>
      </bottom>
      <diagonal/>
    </border>
    <border>
      <left style="hair">
        <color theme="0" tint="-0.499984740745262"/>
      </left>
      <right style="hair">
        <color auto="1"/>
      </right>
      <top style="hair">
        <color auto="1"/>
      </top>
      <bottom style="hair">
        <color auto="1"/>
      </bottom>
      <diagonal/>
    </border>
    <border>
      <left style="hair">
        <color auto="1"/>
      </left>
      <right style="hair">
        <color theme="0" tint="-0.499984740745262"/>
      </right>
      <top style="hair">
        <color auto="1"/>
      </top>
      <bottom style="medium">
        <color indexed="9"/>
      </bottom>
      <diagonal/>
    </border>
    <border>
      <left style="hair">
        <color theme="0" tint="-0.499984740745262"/>
      </left>
      <right style="hair">
        <color theme="0" tint="-0.499984740745262"/>
      </right>
      <top style="hair">
        <color auto="1"/>
      </top>
      <bottom style="medium">
        <color indexed="9"/>
      </bottom>
      <diagonal/>
    </border>
    <border>
      <left style="hair">
        <color theme="0" tint="-0.499984740745262"/>
      </left>
      <right style="hair">
        <color auto="1"/>
      </right>
      <top style="hair">
        <color auto="1"/>
      </top>
      <bottom style="medium">
        <color indexed="9"/>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diagonal/>
    </border>
    <border>
      <left style="hair">
        <color theme="0" tint="-0.499984740745262"/>
      </left>
      <right/>
      <top/>
      <bottom style="hair">
        <color theme="0" tint="-0.49998474074526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9"/>
      </left>
      <right/>
      <top/>
      <bottom style="thin">
        <color indexed="9"/>
      </bottom>
      <diagonal/>
    </border>
    <border>
      <left/>
      <right style="thin">
        <color indexed="9"/>
      </right>
      <top/>
      <bottom style="thin">
        <color indexed="9"/>
      </bottom>
      <diagonal/>
    </border>
    <border>
      <left style="thin">
        <color theme="0"/>
      </left>
      <right/>
      <top style="thin">
        <color indexed="9"/>
      </top>
      <bottom/>
      <diagonal/>
    </border>
    <border>
      <left/>
      <right/>
      <top style="thin">
        <color indexed="9"/>
      </top>
      <bottom/>
      <diagonal/>
    </border>
    <border>
      <left style="thin">
        <color theme="0"/>
      </left>
      <right/>
      <top style="thin">
        <color indexed="9"/>
      </top>
      <bottom style="thin">
        <color indexed="9"/>
      </bottom>
      <diagonal/>
    </border>
  </borders>
  <cellStyleXfs count="6">
    <xf numFmtId="0" fontId="0" fillId="0" borderId="0"/>
    <xf numFmtId="9" fontId="2" fillId="0" borderId="0" applyFont="0" applyFill="0" applyBorder="0" applyAlignment="0" applyProtection="0"/>
    <xf numFmtId="0" fontId="22" fillId="0" borderId="0" applyNumberForma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cellStyleXfs>
  <cellXfs count="274">
    <xf numFmtId="0" fontId="0" fillId="0" borderId="0" xfId="0"/>
    <xf numFmtId="0" fontId="0" fillId="0" borderId="0" xfId="0" applyBorder="1" applyAlignment="1">
      <alignment horizontal="center"/>
    </xf>
    <xf numFmtId="0" fontId="0" fillId="0" borderId="0" xfId="0" applyBorder="1" applyAlignment="1">
      <alignment horizontal="left"/>
    </xf>
    <xf numFmtId="0" fontId="0" fillId="0" borderId="0" xfId="0" applyAlignment="1">
      <alignment horizontal="center"/>
    </xf>
    <xf numFmtId="0" fontId="9" fillId="3" borderId="0" xfId="0" applyFont="1" applyFill="1" applyAlignment="1" applyProtection="1">
      <alignment horizontal="right" vertical="center" wrapText="1"/>
    </xf>
    <xf numFmtId="0" fontId="11" fillId="3" borderId="0" xfId="0" applyFont="1" applyFill="1" applyAlignment="1" applyProtection="1">
      <alignment horizontal="center" vertical="center" wrapText="1"/>
    </xf>
    <xf numFmtId="0" fontId="12" fillId="3" borderId="0" xfId="0" applyFont="1" applyFill="1" applyAlignment="1" applyProtection="1">
      <alignment horizontal="right" vertical="center" wrapText="1"/>
    </xf>
    <xf numFmtId="0" fontId="13" fillId="3" borderId="7" xfId="0" applyFont="1" applyFill="1" applyBorder="1" applyAlignment="1" applyProtection="1">
      <alignment vertical="center" wrapText="1"/>
    </xf>
    <xf numFmtId="0" fontId="13" fillId="3" borderId="7" xfId="0" applyFont="1" applyFill="1" applyBorder="1" applyAlignment="1" applyProtection="1">
      <alignment horizontal="left" vertical="center" wrapText="1"/>
    </xf>
    <xf numFmtId="0" fontId="13" fillId="3" borderId="4"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9" fillId="3" borderId="10" xfId="0" applyFont="1" applyFill="1" applyBorder="1" applyAlignment="1" applyProtection="1">
      <alignment horizontal="left" vertical="center"/>
    </xf>
    <xf numFmtId="0" fontId="9" fillId="3" borderId="6" xfId="0" applyFont="1" applyFill="1" applyBorder="1" applyAlignment="1" applyProtection="1">
      <alignment horizontal="center" vertical="center" wrapText="1"/>
    </xf>
    <xf numFmtId="0" fontId="9" fillId="3" borderId="5" xfId="0" applyFont="1" applyFill="1" applyBorder="1" applyAlignment="1" applyProtection="1">
      <alignment horizontal="center" vertical="top" wrapText="1"/>
    </xf>
    <xf numFmtId="0" fontId="14" fillId="3" borderId="5" xfId="0" applyFont="1" applyFill="1" applyBorder="1" applyAlignment="1" applyProtection="1">
      <alignment horizontal="center" vertical="top" wrapText="1"/>
    </xf>
    <xf numFmtId="0" fontId="19" fillId="6" borderId="12" xfId="0" applyFont="1" applyFill="1" applyBorder="1" applyAlignment="1" applyProtection="1">
      <alignment horizontal="left" vertical="center" wrapText="1"/>
    </xf>
    <xf numFmtId="0" fontId="20" fillId="3" borderId="0" xfId="0" applyFont="1" applyFill="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Alignment="1" applyProtection="1">
      <alignment horizontal="center" vertical="center" wrapText="1"/>
    </xf>
    <xf numFmtId="0" fontId="1" fillId="0" borderId="0" xfId="0" applyFont="1"/>
    <xf numFmtId="0" fontId="1" fillId="0" borderId="0" xfId="0" applyFont="1" applyAlignment="1">
      <alignment horizontal="center"/>
    </xf>
    <xf numFmtId="0" fontId="23" fillId="7" borderId="4" xfId="2" applyFont="1" applyFill="1" applyBorder="1" applyAlignment="1" applyProtection="1">
      <alignment horizontal="center" vertical="center" wrapText="1"/>
    </xf>
    <xf numFmtId="0" fontId="24" fillId="0" borderId="0" xfId="2" applyFont="1"/>
    <xf numFmtId="0" fontId="23" fillId="7" borderId="0" xfId="2" applyFont="1" applyFill="1" applyBorder="1" applyAlignment="1" applyProtection="1">
      <alignment horizontal="center" vertical="center" wrapText="1"/>
    </xf>
    <xf numFmtId="0" fontId="23" fillId="0" borderId="4" xfId="2" applyFont="1" applyFill="1" applyBorder="1" applyAlignment="1" applyProtection="1">
      <alignment horizontal="center" vertical="center" wrapText="1"/>
    </xf>
    <xf numFmtId="0" fontId="0" fillId="0" borderId="0" xfId="0" quotePrefix="1"/>
    <xf numFmtId="14" fontId="0" fillId="0" borderId="0" xfId="0" applyNumberFormat="1" applyAlignment="1">
      <alignment horizontal="center"/>
    </xf>
    <xf numFmtId="14" fontId="30" fillId="0" borderId="0" xfId="0" applyNumberFormat="1" applyFont="1" applyAlignment="1">
      <alignment horizontal="left"/>
    </xf>
    <xf numFmtId="164" fontId="0" fillId="0" borderId="0" xfId="0" applyNumberFormat="1" applyAlignment="1">
      <alignment horizontal="center"/>
    </xf>
    <xf numFmtId="0" fontId="30" fillId="0" borderId="0" xfId="0" applyFont="1"/>
    <xf numFmtId="14" fontId="0" fillId="0" borderId="0" xfId="0" applyNumberFormat="1"/>
    <xf numFmtId="2" fontId="0" fillId="0" borderId="0" xfId="0" applyNumberFormat="1"/>
    <xf numFmtId="1" fontId="0" fillId="0" borderId="0" xfId="0" applyNumberFormat="1"/>
    <xf numFmtId="2" fontId="0" fillId="14" borderId="0" xfId="0" applyNumberFormat="1" applyFill="1"/>
    <xf numFmtId="2" fontId="0" fillId="11" borderId="0" xfId="0" applyNumberFormat="1" applyFill="1"/>
    <xf numFmtId="2" fontId="0" fillId="15" borderId="0" xfId="0" applyNumberFormat="1" applyFill="1"/>
    <xf numFmtId="2" fontId="0" fillId="16" borderId="0" xfId="0" applyNumberFormat="1" applyFill="1"/>
    <xf numFmtId="2" fontId="0" fillId="17" borderId="0" xfId="0" applyNumberFormat="1" applyFill="1" applyAlignment="1">
      <alignment horizontal="center"/>
    </xf>
    <xf numFmtId="1" fontId="0" fillId="0" borderId="0" xfId="0" applyNumberFormat="1" applyAlignment="1">
      <alignment horizontal="center"/>
    </xf>
    <xf numFmtId="0" fontId="30" fillId="0" borderId="0" xfId="0" applyFont="1" applyFill="1"/>
    <xf numFmtId="1" fontId="0" fillId="0" borderId="0" xfId="0" applyNumberFormat="1" applyFill="1"/>
    <xf numFmtId="14" fontId="0" fillId="0" borderId="0" xfId="0" applyNumberFormat="1" applyFill="1"/>
    <xf numFmtId="1" fontId="0" fillId="0" borderId="0" xfId="0" applyNumberFormat="1" applyFill="1" applyAlignment="1">
      <alignment horizontal="center"/>
    </xf>
    <xf numFmtId="0" fontId="0" fillId="0" borderId="0" xfId="0" quotePrefix="1" applyFill="1"/>
    <xf numFmtId="0" fontId="0" fillId="0" borderId="0" xfId="0" applyFill="1"/>
    <xf numFmtId="0" fontId="13" fillId="3" borderId="11" xfId="0" applyFont="1" applyFill="1" applyBorder="1" applyAlignment="1" applyProtection="1">
      <alignment vertical="center" wrapText="1"/>
    </xf>
    <xf numFmtId="0" fontId="13" fillId="3" borderId="8" xfId="0" applyFont="1" applyFill="1" applyBorder="1" applyAlignment="1" applyProtection="1">
      <alignment vertical="center" wrapText="1"/>
    </xf>
    <xf numFmtId="0" fontId="13" fillId="3" borderId="0" xfId="0" applyFont="1" applyFill="1" applyBorder="1" applyAlignment="1" applyProtection="1">
      <alignment vertical="center" wrapText="1"/>
    </xf>
    <xf numFmtId="0" fontId="13" fillId="3" borderId="24" xfId="0" applyFont="1" applyFill="1" applyBorder="1" applyAlignment="1" applyProtection="1">
      <alignment vertical="center" wrapText="1"/>
    </xf>
    <xf numFmtId="0" fontId="13" fillId="3" borderId="6" xfId="0" applyFont="1" applyFill="1" applyBorder="1" applyAlignment="1" applyProtection="1">
      <alignment vertical="center" wrapText="1"/>
    </xf>
    <xf numFmtId="0" fontId="13" fillId="3" borderId="25" xfId="0" applyFont="1" applyFill="1" applyBorder="1" applyAlignment="1" applyProtection="1">
      <alignment vertical="center" wrapText="1"/>
    </xf>
    <xf numFmtId="0" fontId="0" fillId="0" borderId="26" xfId="0" applyBorder="1"/>
    <xf numFmtId="0" fontId="0" fillId="0" borderId="19" xfId="0" applyBorder="1"/>
    <xf numFmtId="0" fontId="0" fillId="0" borderId="20" xfId="0" applyBorder="1" applyAlignment="1">
      <alignment horizontal="center"/>
    </xf>
    <xf numFmtId="0" fontId="0" fillId="0" borderId="21" xfId="0" applyBorder="1"/>
    <xf numFmtId="0" fontId="0" fillId="0" borderId="20" xfId="0" applyBorder="1"/>
    <xf numFmtId="0" fontId="0" fillId="0" borderId="22" xfId="0" applyBorder="1"/>
    <xf numFmtId="0" fontId="0" fillId="0" borderId="18" xfId="0" applyBorder="1"/>
    <xf numFmtId="0" fontId="0" fillId="0" borderId="21" xfId="0" applyBorder="1" applyAlignment="1">
      <alignment horizontal="center"/>
    </xf>
    <xf numFmtId="0" fontId="0" fillId="0" borderId="0" xfId="0" applyProtection="1"/>
    <xf numFmtId="49" fontId="10" fillId="8" borderId="0" xfId="0" applyNumberFormat="1" applyFont="1" applyFill="1" applyAlignment="1" applyProtection="1">
      <alignment horizontal="left" vertical="center" wrapText="1"/>
    </xf>
    <xf numFmtId="14" fontId="10" fillId="8" borderId="0" xfId="0" applyNumberFormat="1" applyFont="1" applyFill="1" applyAlignment="1" applyProtection="1">
      <alignment horizontal="left" vertical="center" wrapText="1"/>
    </xf>
    <xf numFmtId="0" fontId="34" fillId="3" borderId="7" xfId="0" applyFont="1" applyFill="1" applyBorder="1" applyAlignment="1" applyProtection="1">
      <alignment horizontal="center" vertical="center" wrapText="1"/>
    </xf>
    <xf numFmtId="0" fontId="11" fillId="3" borderId="10" xfId="0" applyFont="1" applyFill="1" applyBorder="1" applyAlignment="1" applyProtection="1">
      <alignment horizontal="left" vertical="center"/>
    </xf>
    <xf numFmtId="0" fontId="11" fillId="3" borderId="6"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0" fillId="0" borderId="0" xfId="0" applyAlignment="1" applyProtection="1">
      <alignment horizontal="center"/>
    </xf>
    <xf numFmtId="0" fontId="0" fillId="0" borderId="0" xfId="0" applyNumberFormat="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0" fillId="0" borderId="20" xfId="0" applyBorder="1" applyAlignment="1">
      <alignment horizontal="left"/>
    </xf>
    <xf numFmtId="0" fontId="0" fillId="0" borderId="21" xfId="0" applyBorder="1" applyAlignment="1">
      <alignment horizontal="left"/>
    </xf>
    <xf numFmtId="0" fontId="1" fillId="0" borderId="1" xfId="0" applyFont="1" applyBorder="1" applyAlignment="1">
      <alignment horizontal="left"/>
    </xf>
    <xf numFmtId="0" fontId="1" fillId="0" borderId="1" xfId="0" applyFont="1" applyFill="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14" fillId="4" borderId="27" xfId="0" applyFont="1" applyFill="1" applyBorder="1" applyAlignment="1" applyProtection="1">
      <alignment horizontal="center" vertical="center" wrapText="1"/>
      <protection locked="0"/>
    </xf>
    <xf numFmtId="0" fontId="14" fillId="4" borderId="28" xfId="0" applyFont="1" applyFill="1" applyBorder="1" applyAlignment="1" applyProtection="1">
      <alignment horizontal="center" vertical="center" wrapText="1"/>
      <protection locked="0"/>
    </xf>
    <xf numFmtId="0" fontId="14" fillId="5" borderId="28" xfId="0" applyFont="1" applyFill="1" applyBorder="1" applyAlignment="1" applyProtection="1">
      <alignment horizontal="center" vertical="center" wrapText="1"/>
    </xf>
    <xf numFmtId="0" fontId="16" fillId="5" borderId="29" xfId="0" applyFont="1" applyFill="1" applyBorder="1" applyAlignment="1" applyProtection="1">
      <alignment horizontal="center" vertical="top" wrapText="1"/>
    </xf>
    <xf numFmtId="0" fontId="14" fillId="4" borderId="30" xfId="0" applyFont="1" applyFill="1" applyBorder="1" applyAlignment="1" applyProtection="1">
      <alignment horizontal="center" vertical="center" wrapText="1"/>
      <protection locked="0"/>
    </xf>
    <xf numFmtId="0" fontId="14" fillId="4" borderId="31" xfId="0" applyFont="1" applyFill="1" applyBorder="1" applyAlignment="1" applyProtection="1">
      <alignment horizontal="center" vertical="center" wrapText="1"/>
      <protection locked="0"/>
    </xf>
    <xf numFmtId="0" fontId="14" fillId="6" borderId="31" xfId="0" applyFont="1" applyFill="1" applyBorder="1" applyAlignment="1" applyProtection="1">
      <alignment horizontal="center" vertical="center" wrapText="1"/>
    </xf>
    <xf numFmtId="0" fontId="15" fillId="6" borderId="31" xfId="0" applyFont="1" applyFill="1" applyBorder="1" applyAlignment="1" applyProtection="1">
      <alignment horizontal="left" vertical="top" wrapText="1"/>
    </xf>
    <xf numFmtId="0" fontId="14" fillId="5" borderId="31" xfId="0" applyFont="1" applyFill="1" applyBorder="1" applyAlignment="1" applyProtection="1">
      <alignment horizontal="center" vertical="center" wrapText="1"/>
    </xf>
    <xf numFmtId="0" fontId="16" fillId="5" borderId="32" xfId="0" applyFont="1" applyFill="1" applyBorder="1" applyAlignment="1" applyProtection="1">
      <alignment horizontal="center" vertical="top" wrapText="1"/>
    </xf>
    <xf numFmtId="0" fontId="14" fillId="4" borderId="33" xfId="0" applyFont="1" applyFill="1" applyBorder="1" applyAlignment="1" applyProtection="1">
      <alignment horizontal="center" vertical="center" wrapText="1"/>
      <protection locked="0"/>
    </xf>
    <xf numFmtId="0" fontId="14" fillId="4" borderId="34" xfId="0" applyFont="1" applyFill="1" applyBorder="1" applyAlignment="1" applyProtection="1">
      <alignment horizontal="center" vertical="center" wrapText="1"/>
      <protection locked="0"/>
    </xf>
    <xf numFmtId="0" fontId="14" fillId="6" borderId="34" xfId="0" applyFont="1" applyFill="1" applyBorder="1" applyAlignment="1" applyProtection="1">
      <alignment horizontal="center" vertical="center" wrapText="1"/>
    </xf>
    <xf numFmtId="0" fontId="15" fillId="6" borderId="34" xfId="0" applyFont="1" applyFill="1" applyBorder="1" applyAlignment="1" applyProtection="1">
      <alignment horizontal="left" vertical="top" wrapText="1"/>
    </xf>
    <xf numFmtId="0" fontId="15" fillId="5" borderId="28" xfId="0" applyFont="1" applyFill="1" applyBorder="1" applyAlignment="1" applyProtection="1">
      <alignment horizontal="left" vertical="top" wrapText="1"/>
    </xf>
    <xf numFmtId="0" fontId="14" fillId="6" borderId="30" xfId="0" applyFont="1" applyFill="1" applyBorder="1" applyAlignment="1" applyProtection="1">
      <alignment horizontal="center" vertical="center" wrapText="1"/>
    </xf>
    <xf numFmtId="0" fontId="15" fillId="6" borderId="32" xfId="0" applyFont="1" applyFill="1" applyBorder="1" applyAlignment="1" applyProtection="1">
      <alignment horizontal="center" vertical="top" wrapText="1"/>
    </xf>
    <xf numFmtId="0" fontId="14" fillId="5" borderId="30" xfId="0" applyFont="1" applyFill="1" applyBorder="1" applyAlignment="1" applyProtection="1">
      <alignment horizontal="center" vertical="center" wrapText="1"/>
    </xf>
    <xf numFmtId="0" fontId="15" fillId="5" borderId="31" xfId="0" applyFont="1" applyFill="1" applyBorder="1" applyAlignment="1" applyProtection="1">
      <alignment horizontal="left" vertical="top" wrapText="1"/>
    </xf>
    <xf numFmtId="0" fontId="14" fillId="6" borderId="33" xfId="0" applyFont="1" applyFill="1" applyBorder="1" applyAlignment="1" applyProtection="1">
      <alignment horizontal="center" vertical="center" wrapText="1"/>
    </xf>
    <xf numFmtId="0" fontId="15" fillId="6" borderId="35" xfId="0" applyFont="1" applyFill="1" applyBorder="1" applyAlignment="1" applyProtection="1">
      <alignment horizontal="center" vertical="top" wrapText="1"/>
    </xf>
    <xf numFmtId="49" fontId="10" fillId="2" borderId="36" xfId="0" applyNumberFormat="1" applyFont="1" applyFill="1" applyBorder="1" applyAlignment="1" applyProtection="1">
      <alignment horizontal="left" vertical="center" wrapText="1"/>
      <protection locked="0"/>
    </xf>
    <xf numFmtId="49" fontId="10" fillId="2" borderId="37" xfId="0" applyNumberFormat="1" applyFont="1" applyFill="1" applyBorder="1" applyAlignment="1" applyProtection="1">
      <alignment horizontal="left" vertical="center" wrapText="1"/>
      <protection locked="0"/>
    </xf>
    <xf numFmtId="14" fontId="10" fillId="2" borderId="37" xfId="0" applyNumberFormat="1" applyFont="1" applyFill="1" applyBorder="1" applyAlignment="1" applyProtection="1">
      <alignment horizontal="left" vertical="center" wrapText="1"/>
      <protection locked="0"/>
    </xf>
    <xf numFmtId="49" fontId="10" fillId="2" borderId="38" xfId="0" applyNumberFormat="1" applyFont="1" applyFill="1" applyBorder="1" applyAlignment="1" applyProtection="1">
      <alignment horizontal="left" vertical="center" wrapText="1"/>
      <protection locked="0"/>
    </xf>
    <xf numFmtId="0" fontId="36" fillId="3" borderId="7" xfId="0" applyFont="1" applyFill="1" applyBorder="1" applyAlignment="1" applyProtection="1">
      <alignment horizontal="center" vertical="center" wrapText="1"/>
    </xf>
    <xf numFmtId="0" fontId="35" fillId="3" borderId="10" xfId="0" applyFont="1" applyFill="1" applyBorder="1" applyAlignment="1" applyProtection="1">
      <alignment horizontal="center" vertical="center" wrapText="1"/>
    </xf>
    <xf numFmtId="0" fontId="37" fillId="3" borderId="7" xfId="0" applyFont="1" applyFill="1" applyBorder="1" applyAlignment="1" applyProtection="1">
      <alignment horizontal="center" vertical="center" wrapText="1"/>
    </xf>
    <xf numFmtId="0" fontId="37" fillId="3" borderId="8"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0" fillId="0" borderId="0" xfId="0" applyBorder="1"/>
    <xf numFmtId="1" fontId="14" fillId="5" borderId="30" xfId="0" applyNumberFormat="1" applyFont="1" applyFill="1" applyBorder="1" applyAlignment="1" applyProtection="1">
      <alignment horizontal="center" vertical="center" wrapText="1"/>
    </xf>
    <xf numFmtId="1" fontId="14" fillId="5" borderId="31" xfId="0" applyNumberFormat="1" applyFont="1" applyFill="1" applyBorder="1" applyAlignment="1" applyProtection="1">
      <alignment horizontal="center" vertical="center" wrapText="1"/>
    </xf>
    <xf numFmtId="0" fontId="15" fillId="13" borderId="28" xfId="0" applyFont="1" applyFill="1" applyBorder="1" applyAlignment="1" applyProtection="1">
      <alignment horizontal="left" vertical="top" wrapText="1"/>
    </xf>
    <xf numFmtId="0" fontId="15" fillId="13" borderId="32" xfId="0" applyFont="1" applyFill="1" applyBorder="1" applyAlignment="1" applyProtection="1">
      <alignment horizontal="center" vertical="top" wrapText="1"/>
    </xf>
    <xf numFmtId="1" fontId="14" fillId="13" borderId="30" xfId="0" applyNumberFormat="1" applyFont="1" applyFill="1" applyBorder="1" applyAlignment="1" applyProtection="1">
      <alignment horizontal="center" vertical="center" wrapText="1"/>
    </xf>
    <xf numFmtId="1" fontId="14" fillId="13" borderId="31" xfId="0" applyNumberFormat="1" applyFont="1" applyFill="1" applyBorder="1" applyAlignment="1" applyProtection="1">
      <alignment horizontal="center" vertical="center" wrapText="1"/>
    </xf>
    <xf numFmtId="1" fontId="14" fillId="5" borderId="27" xfId="0" applyNumberFormat="1" applyFont="1" applyFill="1" applyBorder="1" applyAlignment="1" applyProtection="1">
      <alignment horizontal="center" vertical="center" wrapText="1"/>
    </xf>
    <xf numFmtId="1" fontId="14" fillId="5" borderId="28" xfId="0" applyNumberFormat="1" applyFont="1" applyFill="1" applyBorder="1" applyAlignment="1" applyProtection="1">
      <alignment horizontal="center" vertical="center" wrapText="1"/>
    </xf>
    <xf numFmtId="0" fontId="14" fillId="13" borderId="31" xfId="0" applyNumberFormat="1" applyFont="1" applyFill="1" applyBorder="1" applyAlignment="1" applyProtection="1">
      <alignment horizontal="center" vertical="center" wrapText="1"/>
    </xf>
    <xf numFmtId="0" fontId="14" fillId="5" borderId="28" xfId="3" applyNumberFormat="1" applyFont="1" applyFill="1" applyBorder="1" applyAlignment="1" applyProtection="1">
      <alignment horizontal="center" vertical="center" wrapText="1"/>
    </xf>
    <xf numFmtId="0" fontId="0" fillId="12" borderId="0" xfId="0" applyFill="1" applyAlignment="1" applyProtection="1">
      <alignment horizontal="left"/>
      <protection locked="0"/>
    </xf>
    <xf numFmtId="14" fontId="0" fillId="12" borderId="0" xfId="0" applyNumberFormat="1" applyFill="1" applyAlignment="1" applyProtection="1">
      <alignment horizontal="left"/>
      <protection locked="0"/>
    </xf>
    <xf numFmtId="1" fontId="0" fillId="12" borderId="0" xfId="0" applyNumberFormat="1" applyFill="1" applyAlignment="1" applyProtection="1">
      <alignment horizontal="left"/>
      <protection locked="0"/>
    </xf>
    <xf numFmtId="49" fontId="0" fillId="12" borderId="0" xfId="0" applyNumberFormat="1" applyFill="1" applyAlignment="1" applyProtection="1">
      <alignment horizontal="left"/>
      <protection locked="0"/>
    </xf>
    <xf numFmtId="0" fontId="21" fillId="1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0" fillId="10" borderId="0" xfId="0" applyFill="1" applyProtection="1"/>
    <xf numFmtId="0" fontId="0" fillId="9" borderId="0" xfId="0" applyFill="1" applyProtection="1"/>
    <xf numFmtId="0" fontId="0" fillId="10" borderId="0" xfId="0" quotePrefix="1" applyFill="1" applyProtection="1"/>
    <xf numFmtId="49" fontId="0" fillId="10" borderId="0" xfId="0" applyNumberFormat="1" applyFill="1" applyProtection="1"/>
    <xf numFmtId="49" fontId="0" fillId="9" borderId="0" xfId="0" applyNumberFormat="1" applyFill="1" applyProtection="1"/>
    <xf numFmtId="49" fontId="0" fillId="10" borderId="0" xfId="0" quotePrefix="1" applyNumberFormat="1" applyFill="1" applyProtection="1"/>
    <xf numFmtId="49" fontId="0" fillId="0" borderId="0" xfId="0" applyNumberFormat="1" applyProtection="1"/>
    <xf numFmtId="14" fontId="0" fillId="10" borderId="0" xfId="0" applyNumberFormat="1" applyFill="1" applyProtection="1"/>
    <xf numFmtId="14" fontId="0" fillId="9" borderId="0" xfId="0" applyNumberFormat="1" applyFill="1" applyProtection="1"/>
    <xf numFmtId="14" fontId="0" fillId="10" borderId="0" xfId="0" quotePrefix="1" applyNumberFormat="1" applyFill="1" applyProtection="1"/>
    <xf numFmtId="14" fontId="0" fillId="0" borderId="0" xfId="0" applyNumberFormat="1" applyProtection="1"/>
    <xf numFmtId="1" fontId="0" fillId="10" borderId="0" xfId="0" applyNumberFormat="1" applyFill="1" applyProtection="1"/>
    <xf numFmtId="1" fontId="0" fillId="9" borderId="0" xfId="0" applyNumberFormat="1" applyFill="1" applyProtection="1"/>
    <xf numFmtId="1" fontId="0" fillId="10" borderId="0" xfId="0" quotePrefix="1" applyNumberFormat="1" applyFill="1" applyProtection="1"/>
    <xf numFmtId="1" fontId="0" fillId="0" borderId="0" xfId="0" applyNumberFormat="1" applyProtection="1"/>
    <xf numFmtId="14" fontId="38" fillId="10" borderId="0" xfId="0" applyNumberFormat="1" applyFont="1" applyFill="1" applyAlignment="1" applyProtection="1">
      <alignment horizontal="center" vertical="center"/>
    </xf>
    <xf numFmtId="0" fontId="0" fillId="0" borderId="0" xfId="0" applyAlignment="1">
      <alignment horizontal="left"/>
    </xf>
    <xf numFmtId="0" fontId="0" fillId="0" borderId="39" xfId="0" applyBorder="1"/>
    <xf numFmtId="0" fontId="1" fillId="0" borderId="39" xfId="0" applyFont="1" applyBorder="1"/>
    <xf numFmtId="0" fontId="1" fillId="0" borderId="39" xfId="0" applyFont="1" applyBorder="1" applyAlignment="1">
      <alignment horizontal="left"/>
    </xf>
    <xf numFmtId="0" fontId="22" fillId="0" borderId="40" xfId="2" applyBorder="1"/>
    <xf numFmtId="0" fontId="0" fillId="0" borderId="40" xfId="0" applyBorder="1"/>
    <xf numFmtId="0" fontId="0" fillId="0" borderId="40" xfId="0" applyBorder="1" applyAlignment="1">
      <alignment horizontal="left"/>
    </xf>
    <xf numFmtId="0" fontId="0" fillId="13" borderId="18" xfId="0" applyFill="1" applyBorder="1" applyProtection="1"/>
    <xf numFmtId="0" fontId="0" fillId="0" borderId="0" xfId="0" applyBorder="1" applyAlignment="1" applyProtection="1">
      <alignment horizontal="center"/>
    </xf>
    <xf numFmtId="0" fontId="0" fillId="0" borderId="20" xfId="0" applyBorder="1" applyProtection="1"/>
    <xf numFmtId="0" fontId="25" fillId="18" borderId="20" xfId="0" applyFont="1" applyFill="1" applyBorder="1" applyAlignment="1" applyProtection="1">
      <alignment horizontal="center"/>
    </xf>
    <xf numFmtId="0" fontId="25" fillId="18" borderId="21" xfId="0" applyFont="1" applyFill="1" applyBorder="1" applyAlignment="1" applyProtection="1">
      <alignment horizontal="center"/>
    </xf>
    <xf numFmtId="0" fontId="25" fillId="18" borderId="0" xfId="0" applyFont="1" applyFill="1" applyBorder="1" applyAlignment="1" applyProtection="1">
      <alignment horizontal="center"/>
    </xf>
    <xf numFmtId="0" fontId="0" fillId="7" borderId="20" xfId="0" applyFill="1" applyBorder="1" applyProtection="1"/>
    <xf numFmtId="0" fontId="26" fillId="7" borderId="20" xfId="0" applyFont="1" applyFill="1" applyBorder="1" applyAlignment="1" applyProtection="1">
      <alignment horizontal="center"/>
    </xf>
    <xf numFmtId="0" fontId="26" fillId="7" borderId="21" xfId="0" applyFont="1" applyFill="1" applyBorder="1" applyAlignment="1" applyProtection="1">
      <alignment horizontal="center"/>
    </xf>
    <xf numFmtId="1" fontId="1" fillId="0" borderId="20" xfId="0" applyNumberFormat="1" applyFont="1" applyBorder="1" applyAlignment="1" applyProtection="1">
      <alignment horizontal="center"/>
    </xf>
    <xf numFmtId="9" fontId="0" fillId="0" borderId="21" xfId="3" applyFont="1" applyBorder="1" applyAlignment="1" applyProtection="1">
      <alignment horizontal="center"/>
    </xf>
    <xf numFmtId="0" fontId="1" fillId="9" borderId="0" xfId="0" applyFont="1" applyFill="1" applyProtection="1"/>
    <xf numFmtId="0" fontId="27" fillId="7" borderId="20" xfId="0" applyFont="1" applyFill="1" applyBorder="1" applyAlignment="1" applyProtection="1">
      <alignment horizontal="center"/>
    </xf>
    <xf numFmtId="0" fontId="27" fillId="7" borderId="21" xfId="0" applyFont="1" applyFill="1" applyBorder="1" applyAlignment="1" applyProtection="1">
      <alignment horizontal="center"/>
    </xf>
    <xf numFmtId="0" fontId="0" fillId="7" borderId="20" xfId="0" applyFill="1" applyBorder="1" applyAlignment="1" applyProtection="1">
      <alignment horizontal="center"/>
    </xf>
    <xf numFmtId="1" fontId="0" fillId="0" borderId="20" xfId="0" applyNumberFormat="1" applyBorder="1" applyAlignment="1" applyProtection="1">
      <alignment horizontal="center"/>
    </xf>
    <xf numFmtId="1" fontId="0" fillId="0" borderId="21" xfId="0" applyNumberFormat="1" applyBorder="1" applyAlignment="1" applyProtection="1">
      <alignment horizontal="center"/>
    </xf>
    <xf numFmtId="0" fontId="0" fillId="0" borderId="0" xfId="0" applyFont="1" applyProtection="1"/>
    <xf numFmtId="0" fontId="0" fillId="0" borderId="0" xfId="0" applyFont="1" applyBorder="1" applyAlignment="1" applyProtection="1">
      <alignment horizontal="center"/>
    </xf>
    <xf numFmtId="2" fontId="0" fillId="0" borderId="0" xfId="0" applyNumberFormat="1" applyBorder="1" applyAlignment="1" applyProtection="1">
      <alignment horizontal="center"/>
    </xf>
    <xf numFmtId="0" fontId="0" fillId="9" borderId="20" xfId="0" applyFill="1" applyBorder="1" applyProtection="1"/>
    <xf numFmtId="1" fontId="1" fillId="9" borderId="20" xfId="0" applyNumberFormat="1" applyFont="1" applyFill="1" applyBorder="1" applyAlignment="1" applyProtection="1">
      <alignment horizontal="center"/>
    </xf>
    <xf numFmtId="1" fontId="1" fillId="9" borderId="21" xfId="0" applyNumberFormat="1" applyFont="1" applyFill="1" applyBorder="1" applyAlignment="1" applyProtection="1">
      <alignment horizontal="center"/>
    </xf>
    <xf numFmtId="1" fontId="1" fillId="9" borderId="0" xfId="0" applyNumberFormat="1" applyFont="1" applyFill="1" applyBorder="1" applyAlignment="1" applyProtection="1">
      <alignment horizontal="center"/>
    </xf>
    <xf numFmtId="0" fontId="1" fillId="0" borderId="0" xfId="0" applyFont="1" applyAlignment="1" applyProtection="1">
      <alignment horizontal="center"/>
    </xf>
    <xf numFmtId="1" fontId="0" fillId="0" borderId="20" xfId="3" applyNumberFormat="1" applyFont="1" applyFill="1" applyBorder="1" applyAlignment="1" applyProtection="1">
      <alignment horizontal="center"/>
    </xf>
    <xf numFmtId="9" fontId="0" fillId="0" borderId="20" xfId="3" applyFont="1" applyFill="1" applyBorder="1" applyAlignment="1" applyProtection="1">
      <alignment horizontal="center"/>
    </xf>
    <xf numFmtId="1" fontId="0" fillId="0" borderId="0" xfId="0" applyNumberFormat="1" applyFont="1" applyFill="1" applyBorder="1" applyAlignment="1" applyProtection="1">
      <alignment horizontal="center"/>
    </xf>
    <xf numFmtId="9" fontId="0" fillId="0" borderId="0" xfId="3" applyFont="1" applyFill="1" applyBorder="1" applyAlignment="1" applyProtection="1">
      <alignment horizontal="center"/>
    </xf>
    <xf numFmtId="9" fontId="0" fillId="0" borderId="0" xfId="3" applyFont="1" applyAlignment="1" applyProtection="1">
      <alignment horizontal="center"/>
    </xf>
    <xf numFmtId="1" fontId="0" fillId="0" borderId="0" xfId="3" applyNumberFormat="1" applyFont="1" applyAlignment="1" applyProtection="1">
      <alignment horizontal="center"/>
    </xf>
    <xf numFmtId="9" fontId="0" fillId="0" borderId="0" xfId="0" applyNumberFormat="1" applyAlignment="1" applyProtection="1">
      <alignment horizontal="center"/>
    </xf>
    <xf numFmtId="0" fontId="14" fillId="5" borderId="41" xfId="0" applyFont="1" applyFill="1" applyBorder="1" applyAlignment="1" applyProtection="1">
      <alignment horizontal="center" vertical="center" wrapText="1"/>
    </xf>
    <xf numFmtId="0" fontId="14" fillId="5" borderId="42" xfId="0" applyFont="1" applyFill="1" applyBorder="1" applyAlignment="1" applyProtection="1">
      <alignment horizontal="center" vertical="center" wrapText="1"/>
    </xf>
    <xf numFmtId="0" fontId="15" fillId="5" borderId="42" xfId="0" applyFont="1" applyFill="1" applyBorder="1" applyAlignment="1" applyProtection="1">
      <alignment horizontal="left" vertical="top" wrapText="1"/>
    </xf>
    <xf numFmtId="0" fontId="16" fillId="5" borderId="43" xfId="0" applyFont="1" applyFill="1" applyBorder="1" applyAlignment="1" applyProtection="1">
      <alignment horizontal="center" vertical="top" wrapText="1"/>
    </xf>
    <xf numFmtId="0" fontId="14" fillId="6" borderId="44"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5" fillId="6" borderId="45" xfId="0" applyFont="1" applyFill="1" applyBorder="1" applyAlignment="1" applyProtection="1">
      <alignment horizontal="left" vertical="top" wrapText="1"/>
    </xf>
    <xf numFmtId="0" fontId="15" fillId="6" borderId="46" xfId="0" applyFont="1" applyFill="1" applyBorder="1" applyAlignment="1" applyProtection="1">
      <alignment horizontal="center" vertical="top" wrapText="1"/>
    </xf>
    <xf numFmtId="0" fontId="14" fillId="5" borderId="44" xfId="0" applyFont="1" applyFill="1" applyBorder="1" applyAlignment="1" applyProtection="1">
      <alignment horizontal="center" vertical="center" wrapText="1"/>
    </xf>
    <xf numFmtId="0" fontId="14" fillId="5" borderId="45"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wrapText="1"/>
    </xf>
    <xf numFmtId="0" fontId="15" fillId="5" borderId="45" xfId="0" applyFont="1" applyFill="1" applyBorder="1" applyAlignment="1" applyProtection="1">
      <alignment horizontal="left" vertical="top" wrapText="1"/>
    </xf>
    <xf numFmtId="0" fontId="16" fillId="5" borderId="46" xfId="0" applyFont="1" applyFill="1" applyBorder="1" applyAlignment="1" applyProtection="1">
      <alignment horizontal="center" vertical="top" wrapText="1"/>
    </xf>
    <xf numFmtId="0" fontId="14" fillId="6" borderId="4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15" fillId="6" borderId="48" xfId="0" applyFont="1" applyFill="1" applyBorder="1" applyAlignment="1" applyProtection="1">
      <alignment horizontal="left" vertical="top" wrapText="1"/>
    </xf>
    <xf numFmtId="0" fontId="15" fillId="6" borderId="49" xfId="0" applyFont="1" applyFill="1" applyBorder="1" applyAlignment="1" applyProtection="1">
      <alignment horizontal="center" vertical="top" wrapText="1"/>
    </xf>
    <xf numFmtId="0" fontId="15" fillId="0" borderId="28" xfId="0" applyFont="1" applyFill="1" applyBorder="1" applyAlignment="1" applyProtection="1">
      <alignment horizontal="left" vertical="center" wrapText="1"/>
    </xf>
    <xf numFmtId="0" fontId="16" fillId="5" borderId="29" xfId="0" applyFont="1" applyFill="1" applyBorder="1" applyAlignment="1" applyProtection="1">
      <alignment horizontal="center" vertical="center" wrapText="1"/>
    </xf>
    <xf numFmtId="0" fontId="0" fillId="0" borderId="0" xfId="0" applyAlignment="1" applyProtection="1">
      <alignment vertical="center"/>
    </xf>
    <xf numFmtId="0" fontId="15" fillId="6" borderId="31" xfId="0" applyFont="1" applyFill="1" applyBorder="1" applyAlignment="1" applyProtection="1">
      <alignment horizontal="left" vertical="center" wrapText="1"/>
    </xf>
    <xf numFmtId="0" fontId="16" fillId="6" borderId="32" xfId="0" applyFont="1" applyFill="1" applyBorder="1" applyAlignment="1" applyProtection="1">
      <alignment horizontal="center" vertical="center" wrapText="1"/>
    </xf>
    <xf numFmtId="0" fontId="15" fillId="0" borderId="31" xfId="0" applyFont="1" applyFill="1" applyBorder="1" applyAlignment="1" applyProtection="1">
      <alignment horizontal="left" vertical="center" wrapText="1"/>
    </xf>
    <xf numFmtId="0" fontId="16" fillId="5" borderId="32" xfId="0" applyFont="1" applyFill="1" applyBorder="1" applyAlignment="1" applyProtection="1">
      <alignment horizontal="center" vertical="center" wrapText="1"/>
    </xf>
    <xf numFmtId="0" fontId="0" fillId="12" borderId="31" xfId="0" applyFont="1" applyFill="1" applyBorder="1" applyProtection="1">
      <protection locked="0"/>
    </xf>
    <xf numFmtId="14" fontId="0" fillId="12" borderId="31" xfId="0" applyNumberFormat="1" applyFont="1" applyFill="1" applyBorder="1" applyAlignment="1" applyProtection="1">
      <alignment horizontal="center"/>
      <protection locked="0"/>
    </xf>
    <xf numFmtId="0" fontId="0" fillId="12" borderId="31" xfId="0" applyFont="1" applyFill="1" applyBorder="1" applyAlignment="1" applyProtection="1">
      <alignment horizontal="center"/>
      <protection locked="0"/>
    </xf>
    <xf numFmtId="9" fontId="0" fillId="15" borderId="31" xfId="3" applyNumberFormat="1" applyFont="1" applyFill="1" applyBorder="1" applyAlignment="1" applyProtection="1">
      <alignment horizontal="center"/>
    </xf>
    <xf numFmtId="0" fontId="0" fillId="9" borderId="31" xfId="0" applyFont="1" applyFill="1" applyBorder="1" applyAlignment="1" applyProtection="1">
      <alignment horizontal="center"/>
    </xf>
    <xf numFmtId="0" fontId="1" fillId="9" borderId="50" xfId="0" applyFont="1" applyFill="1" applyBorder="1" applyProtection="1"/>
    <xf numFmtId="0" fontId="1" fillId="9" borderId="50" xfId="0" applyFont="1" applyFill="1" applyBorder="1" applyAlignment="1" applyProtection="1">
      <alignment horizontal="center"/>
    </xf>
    <xf numFmtId="0" fontId="1" fillId="11" borderId="0" xfId="0" applyFont="1" applyFill="1" applyBorder="1" applyAlignment="1" applyProtection="1">
      <alignment horizontal="center"/>
    </xf>
    <xf numFmtId="0" fontId="0" fillId="11" borderId="0" xfId="0" applyFont="1" applyFill="1" applyBorder="1" applyAlignment="1" applyProtection="1">
      <alignment horizontal="right"/>
    </xf>
    <xf numFmtId="0" fontId="1" fillId="11" borderId="0" xfId="0" applyFont="1" applyFill="1" applyBorder="1" applyProtection="1"/>
    <xf numFmtId="0" fontId="33" fillId="11" borderId="0" xfId="0" applyFont="1" applyFill="1" applyBorder="1" applyAlignment="1" applyProtection="1">
      <alignment horizontal="right"/>
    </xf>
    <xf numFmtId="14" fontId="0" fillId="11" borderId="0" xfId="0" applyNumberFormat="1" applyFont="1" applyFill="1" applyBorder="1" applyAlignment="1" applyProtection="1">
      <alignment horizontal="center"/>
    </xf>
    <xf numFmtId="0" fontId="1" fillId="9" borderId="0" xfId="0" applyFont="1" applyFill="1" applyBorder="1" applyProtection="1"/>
    <xf numFmtId="0" fontId="1" fillId="9" borderId="0" xfId="0" applyFont="1" applyFill="1" applyBorder="1" applyAlignment="1" applyProtection="1">
      <alignment horizontal="center"/>
    </xf>
    <xf numFmtId="0" fontId="1" fillId="9" borderId="0" xfId="0" applyFont="1" applyFill="1" applyBorder="1" applyAlignment="1" applyProtection="1">
      <alignment horizontal="right"/>
    </xf>
    <xf numFmtId="0" fontId="1" fillId="9" borderId="52" xfId="0" applyFont="1" applyFill="1" applyBorder="1" applyAlignment="1" applyProtection="1">
      <alignment horizontal="right"/>
    </xf>
    <xf numFmtId="0" fontId="0" fillId="12" borderId="50" xfId="0" applyFont="1" applyFill="1" applyBorder="1" applyAlignment="1" applyProtection="1">
      <alignment horizontal="center"/>
      <protection locked="0"/>
    </xf>
    <xf numFmtId="0" fontId="0" fillId="11" borderId="51" xfId="0" applyFill="1" applyBorder="1" applyAlignment="1" applyProtection="1">
      <alignment horizontal="center"/>
    </xf>
    <xf numFmtId="1" fontId="0" fillId="18" borderId="51" xfId="0" applyNumberFormat="1" applyFill="1" applyBorder="1" applyAlignment="1" applyProtection="1">
      <alignment horizontal="center"/>
    </xf>
    <xf numFmtId="0" fontId="0" fillId="11" borderId="51" xfId="0" applyFill="1" applyBorder="1" applyProtection="1"/>
    <xf numFmtId="0" fontId="1" fillId="9" borderId="51" xfId="0" applyFont="1" applyFill="1" applyBorder="1" applyProtection="1"/>
    <xf numFmtId="0" fontId="0" fillId="9" borderId="51" xfId="0" applyFill="1" applyBorder="1" applyProtection="1"/>
    <xf numFmtId="165" fontId="0" fillId="2" borderId="51" xfId="0" applyNumberFormat="1" applyFill="1" applyBorder="1" applyAlignment="1" applyProtection="1">
      <alignment horizontal="center"/>
      <protection locked="0"/>
    </xf>
    <xf numFmtId="0" fontId="41" fillId="3" borderId="0" xfId="0" applyFont="1" applyFill="1" applyBorder="1" applyAlignment="1">
      <alignment horizontal="center" vertical="center" wrapText="1"/>
    </xf>
    <xf numFmtId="0" fontId="3" fillId="3" borderId="0" xfId="0" applyFont="1" applyFill="1" applyBorder="1" applyAlignment="1">
      <alignment horizontal="left" vertical="center" wrapText="1"/>
    </xf>
    <xf numFmtId="0" fontId="14" fillId="0" borderId="34" xfId="0" applyFont="1" applyFill="1" applyBorder="1" applyAlignment="1" applyProtection="1">
      <alignment horizontal="center" vertical="center" wrapText="1"/>
    </xf>
    <xf numFmtId="0" fontId="15" fillId="0" borderId="34" xfId="0" applyFont="1" applyFill="1" applyBorder="1" applyAlignment="1" applyProtection="1">
      <alignment horizontal="left" vertical="center" wrapText="1"/>
    </xf>
    <xf numFmtId="0" fontId="16" fillId="0" borderId="35" xfId="0" applyFont="1" applyFill="1" applyBorder="1" applyAlignment="1" applyProtection="1">
      <alignment horizontal="center" vertical="center" wrapText="1"/>
    </xf>
    <xf numFmtId="0" fontId="5" fillId="0" borderId="53"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7" fillId="0" borderId="53"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39" fillId="0" borderId="55" xfId="0" applyFont="1" applyFill="1" applyBorder="1" applyAlignment="1">
      <alignment horizontal="center" vertical="top" wrapText="1"/>
    </xf>
    <xf numFmtId="0" fontId="39" fillId="0" borderId="56" xfId="0" applyFont="1" applyFill="1" applyBorder="1" applyAlignment="1">
      <alignment horizontal="center" vertical="top" wrapText="1"/>
    </xf>
    <xf numFmtId="0" fontId="5" fillId="0" borderId="53" xfId="0" applyFont="1" applyFill="1" applyBorder="1" applyAlignment="1">
      <alignment horizontal="left" vertical="center"/>
    </xf>
    <xf numFmtId="0" fontId="5" fillId="0" borderId="54" xfId="0" applyFont="1" applyFill="1" applyBorder="1" applyAlignment="1">
      <alignment horizontal="left"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9" fontId="4" fillId="0" borderId="16" xfId="1" applyFont="1" applyFill="1" applyBorder="1" applyAlignment="1">
      <alignment horizontal="left" vertical="top" wrapText="1"/>
    </xf>
    <xf numFmtId="9" fontId="4" fillId="0" borderId="17" xfId="1" applyFont="1" applyFill="1" applyBorder="1" applyAlignment="1">
      <alignment horizontal="left" vertical="top" wrapText="1"/>
    </xf>
    <xf numFmtId="0" fontId="0" fillId="0" borderId="53" xfId="0" applyFill="1" applyBorder="1" applyAlignment="1">
      <alignment horizontal="left" vertical="center"/>
    </xf>
    <xf numFmtId="0" fontId="0" fillId="0" borderId="54" xfId="0" applyFill="1" applyBorder="1" applyAlignment="1">
      <alignment horizontal="left"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0" fillId="19" borderId="57" xfId="2" applyFont="1" applyFill="1" applyBorder="1" applyAlignment="1">
      <alignment horizontal="center" vertical="center" wrapText="1"/>
    </xf>
    <xf numFmtId="0" fontId="40" fillId="19" borderId="58" xfId="2" applyFont="1" applyFill="1" applyBorder="1" applyAlignment="1">
      <alignment horizontal="center" vertical="center" wrapText="1"/>
    </xf>
    <xf numFmtId="0" fontId="40" fillId="19" borderId="59" xfId="2" applyFont="1" applyFill="1" applyBorder="1" applyAlignment="1">
      <alignment horizontal="center" vertical="center" wrapText="1"/>
    </xf>
    <xf numFmtId="0" fontId="17" fillId="2" borderId="13" xfId="0" applyFont="1" applyFill="1" applyBorder="1" applyAlignment="1" applyProtection="1">
      <alignment horizontal="left" vertical="top" wrapText="1"/>
      <protection locked="0"/>
    </xf>
    <xf numFmtId="0" fontId="17" fillId="2" borderId="14" xfId="0" applyFont="1" applyFill="1" applyBorder="1" applyAlignment="1" applyProtection="1">
      <alignment horizontal="left" vertical="top" wrapText="1"/>
      <protection locked="0"/>
    </xf>
    <xf numFmtId="0" fontId="17" fillId="2" borderId="15" xfId="0" applyFont="1" applyFill="1" applyBorder="1" applyAlignment="1" applyProtection="1">
      <alignment horizontal="left" vertical="top" wrapText="1"/>
      <protection locked="0"/>
    </xf>
    <xf numFmtId="0" fontId="9" fillId="3" borderId="5" xfId="0" applyFont="1" applyFill="1" applyBorder="1" applyAlignment="1" applyProtection="1">
      <alignment horizontal="center" vertical="center" wrapText="1"/>
    </xf>
    <xf numFmtId="0" fontId="17" fillId="6" borderId="11" xfId="0" applyFont="1" applyFill="1" applyBorder="1" applyAlignment="1" applyProtection="1">
      <alignment horizontal="left" wrapText="1"/>
    </xf>
    <xf numFmtId="49" fontId="10" fillId="2" borderId="36" xfId="0" applyNumberFormat="1" applyFont="1" applyFill="1" applyBorder="1" applyAlignment="1" applyProtection="1">
      <alignment horizontal="left" vertical="center"/>
      <protection locked="0"/>
    </xf>
    <xf numFmtId="49" fontId="10" fillId="2" borderId="37" xfId="0" applyNumberFormat="1" applyFont="1" applyFill="1" applyBorder="1" applyAlignment="1" applyProtection="1">
      <alignment horizontal="left" vertical="center"/>
      <protection locked="0"/>
    </xf>
    <xf numFmtId="49" fontId="10" fillId="2" borderId="38" xfId="0" applyNumberFormat="1" applyFont="1" applyFill="1" applyBorder="1" applyAlignment="1" applyProtection="1">
      <alignment horizontal="left" vertical="center"/>
      <protection locked="0"/>
    </xf>
    <xf numFmtId="49" fontId="10" fillId="8" borderId="11" xfId="0" applyNumberFormat="1" applyFont="1" applyFill="1" applyBorder="1" applyAlignment="1" applyProtection="1">
      <alignment horizontal="left" vertical="center"/>
    </xf>
    <xf numFmtId="49" fontId="10" fillId="8" borderId="0" xfId="0" applyNumberFormat="1" applyFont="1" applyFill="1" applyAlignment="1" applyProtection="1">
      <alignment horizontal="left" vertical="center"/>
    </xf>
    <xf numFmtId="49" fontId="10" fillId="8" borderId="6" xfId="0" applyNumberFormat="1" applyFont="1" applyFill="1" applyBorder="1" applyAlignment="1" applyProtection="1">
      <alignment horizontal="left" vertical="center"/>
    </xf>
    <xf numFmtId="0" fontId="1" fillId="13" borderId="18" xfId="0" applyFont="1" applyFill="1" applyBorder="1" applyAlignment="1" applyProtection="1">
      <alignment horizontal="center"/>
    </xf>
    <xf numFmtId="0" fontId="1" fillId="13" borderId="19" xfId="0" applyFont="1" applyFill="1" applyBorder="1" applyAlignment="1" applyProtection="1">
      <alignment horizontal="center"/>
    </xf>
    <xf numFmtId="0" fontId="1" fillId="11" borderId="0" xfId="0" applyFont="1" applyFill="1" applyBorder="1" applyProtection="1"/>
  </cellXfs>
  <cellStyles count="6">
    <cellStyle name="Hyperlink" xfId="2" builtinId="8"/>
    <cellStyle name="Hyperlink 2" xfId="4"/>
    <cellStyle name="Normal" xfId="0" builtinId="0"/>
    <cellStyle name="Normal 2" xfId="5"/>
    <cellStyle name="Percent" xfId="3" builtinId="5"/>
    <cellStyle name="Percent 2" xfId="1"/>
  </cellStyles>
  <dxfs count="0"/>
  <tableStyles count="0" defaultTableStyle="TableStyleMedium2" defaultPivotStyle="PivotStyleLight16"/>
  <colors>
    <mruColors>
      <color rgb="FFFFFFCC"/>
      <color rgb="FF99FF99"/>
      <color rgb="FFFF6464"/>
      <color rgb="FFFFFF99"/>
      <color rgb="FFCC00FF"/>
      <color rgb="FFFF5B5B"/>
      <color rgb="FFCC66FF"/>
      <color rgb="FF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chnical%20Assistance\DATA%20Collection\Master%20PM%20Spreadsheets\ART\Most%20Recent%20Version%20-%20Current\ART_PMs_Reporting_Tool_7-1-2013_ver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cess PMs Yr1"/>
      <sheetName val="Outcome PMs Yr1"/>
      <sheetName val="Process PMs Yr2"/>
      <sheetName val="Outcome PMs Yr2"/>
      <sheetName val="Programs"/>
      <sheetName val="AQ PrePost"/>
      <sheetName val="HIT PrePost"/>
      <sheetName val="SS PrePost"/>
      <sheetName val="Observations"/>
      <sheetName val="12 Mos FollowUp"/>
      <sheetName val="lists"/>
      <sheetName val="AQV"/>
      <sheetName val="datecalcs"/>
    </sheetNames>
    <sheetDataSet>
      <sheetData sheetId="0"/>
      <sheetData sheetId="1"/>
      <sheetData sheetId="2"/>
      <sheetData sheetId="3"/>
      <sheetData sheetId="4"/>
      <sheetData sheetId="5"/>
      <sheetData sheetId="6"/>
      <sheetData sheetId="7"/>
      <sheetData sheetId="8"/>
      <sheetData sheetId="9"/>
      <sheetData sheetId="10"/>
      <sheetData sheetId="11">
        <row r="4">
          <cell r="B4" t="str">
            <v>01  Listening</v>
          </cell>
          <cell r="C4" t="str">
            <v>Yes</v>
          </cell>
          <cell r="D4" t="str">
            <v>Probation Violation</v>
          </cell>
          <cell r="F4" t="str">
            <v>Specialized or theraputic Foster Care</v>
          </cell>
          <cell r="G4" t="str">
            <v xml:space="preserve">Adams </v>
          </cell>
        </row>
        <row r="5">
          <cell r="B5" t="str">
            <v>02  Starting a Conversation</v>
          </cell>
          <cell r="C5" t="str">
            <v>No</v>
          </cell>
          <cell r="D5" t="str">
            <v>Summary Offense</v>
          </cell>
          <cell r="F5" t="str">
            <v>CRR/Host Home</v>
          </cell>
          <cell r="G5" t="str">
            <v xml:space="preserve">Allegheny </v>
          </cell>
        </row>
        <row r="6">
          <cell r="B6" t="str">
            <v>03  Having a Conversation</v>
          </cell>
          <cell r="C6" t="str">
            <v>Unknown</v>
          </cell>
          <cell r="D6" t="str">
            <v>Misdemeanor or Felony Charges</v>
          </cell>
          <cell r="F6" t="str">
            <v>Emergency Shelter</v>
          </cell>
          <cell r="G6" t="str">
            <v xml:space="preserve">Armstrong </v>
          </cell>
        </row>
        <row r="7">
          <cell r="B7" t="str">
            <v>04  Asking a Question</v>
          </cell>
          <cell r="D7" t="str">
            <v>Adjudicated Delinquent or Criminally Convicted of New Offense</v>
          </cell>
          <cell r="F7" t="str">
            <v>Group Home</v>
          </cell>
          <cell r="G7" t="str">
            <v xml:space="preserve">Beaver </v>
          </cell>
        </row>
        <row r="8">
          <cell r="B8" t="str">
            <v>05  Saying Thank You</v>
          </cell>
          <cell r="D8" t="str">
            <v>Other</v>
          </cell>
          <cell r="F8" t="str">
            <v>Juvenile Detention</v>
          </cell>
          <cell r="G8" t="str">
            <v xml:space="preserve">Bedford </v>
          </cell>
        </row>
        <row r="9">
          <cell r="B9" t="str">
            <v>06  Introducing Yourself</v>
          </cell>
          <cell r="F9" t="str">
            <v>Correctional Center/Jail</v>
          </cell>
          <cell r="G9" t="str">
            <v xml:space="preserve">Berks </v>
          </cell>
        </row>
        <row r="10">
          <cell r="B10" t="str">
            <v>07  Introducing Other People</v>
          </cell>
          <cell r="F10" t="str">
            <v>Residential Center (non-D&amp;A)</v>
          </cell>
          <cell r="G10" t="str">
            <v xml:space="preserve">Blair </v>
          </cell>
        </row>
        <row r="11">
          <cell r="B11" t="str">
            <v>08  Giving a Compliment</v>
          </cell>
          <cell r="D11" t="str">
            <v>Summary Offense</v>
          </cell>
          <cell r="F11" t="str">
            <v>Residential or Inpateint D&amp;A</v>
          </cell>
          <cell r="G11" t="str">
            <v xml:space="preserve">Bradford </v>
          </cell>
        </row>
        <row r="12">
          <cell r="B12" t="str">
            <v>09  Asking for Help</v>
          </cell>
          <cell r="D12" t="str">
            <v>Misdemeanor or Felony Charges</v>
          </cell>
          <cell r="F12" t="str">
            <v>Inpatient Psychiatric Hospital</v>
          </cell>
          <cell r="G12" t="str">
            <v xml:space="preserve">Bucks </v>
          </cell>
        </row>
        <row r="13">
          <cell r="B13" t="str">
            <v>10  Joining In</v>
          </cell>
          <cell r="D13" t="str">
            <v>Adjudicated Delinquent or Criminally Convicted of New Offense</v>
          </cell>
          <cell r="F13" t="str">
            <v>Youth Camp</v>
          </cell>
          <cell r="G13" t="str">
            <v xml:space="preserve">Butler </v>
          </cell>
        </row>
        <row r="14">
          <cell r="B14" t="str">
            <v>11  Giving Instructions</v>
          </cell>
          <cell r="D14" t="str">
            <v>Other</v>
          </cell>
          <cell r="G14" t="str">
            <v xml:space="preserve">Cambria </v>
          </cell>
        </row>
        <row r="15">
          <cell r="B15" t="str">
            <v>12  Following Instructions</v>
          </cell>
          <cell r="G15" t="str">
            <v xml:space="preserve">Cameron </v>
          </cell>
        </row>
        <row r="16">
          <cell r="B16" t="str">
            <v>13  Apologizing</v>
          </cell>
          <cell r="G16" t="str">
            <v xml:space="preserve">Carbon </v>
          </cell>
        </row>
        <row r="17">
          <cell r="B17" t="str">
            <v>14  Convincing Others</v>
          </cell>
          <cell r="D17" t="str">
            <v>SS</v>
          </cell>
          <cell r="G17" t="str">
            <v xml:space="preserve">Centre </v>
          </cell>
        </row>
        <row r="18">
          <cell r="B18" t="str">
            <v>15  Knowing your Feelings</v>
          </cell>
          <cell r="D18" t="str">
            <v>AC</v>
          </cell>
          <cell r="G18" t="str">
            <v xml:space="preserve">Chester </v>
          </cell>
        </row>
        <row r="19">
          <cell r="B19" t="str">
            <v>16  Expressing Your Feelings</v>
          </cell>
          <cell r="D19" t="str">
            <v>MR</v>
          </cell>
          <cell r="G19" t="str">
            <v xml:space="preserve">Clarion </v>
          </cell>
        </row>
        <row r="20">
          <cell r="B20" t="str">
            <v>17  Understanding the Feelings of Others</v>
          </cell>
          <cell r="G20" t="str">
            <v xml:space="preserve">Clearfield </v>
          </cell>
        </row>
        <row r="21">
          <cell r="B21" t="str">
            <v>18  Dealing with Someone Else’s Anger</v>
          </cell>
          <cell r="G21" t="str">
            <v xml:space="preserve">Clinton </v>
          </cell>
        </row>
        <row r="22">
          <cell r="B22" t="str">
            <v>19  Expressing Affection</v>
          </cell>
          <cell r="D22" t="str">
            <v>Residential</v>
          </cell>
          <cell r="G22" t="str">
            <v xml:space="preserve">Columbia </v>
          </cell>
        </row>
        <row r="23">
          <cell r="B23" t="str">
            <v>20  Dealing with Fear</v>
          </cell>
          <cell r="D23" t="str">
            <v>Alt. Ed</v>
          </cell>
          <cell r="G23" t="str">
            <v xml:space="preserve">Crawford </v>
          </cell>
        </row>
        <row r="24">
          <cell r="B24" t="str">
            <v>21  Rewarding Yourself</v>
          </cell>
          <cell r="D24" t="str">
            <v>Community</v>
          </cell>
          <cell r="G24" t="str">
            <v xml:space="preserve">Cumberland </v>
          </cell>
        </row>
        <row r="25">
          <cell r="B25" t="str">
            <v>22  Asking for Permission</v>
          </cell>
          <cell r="D25" t="str">
            <v>Public Sch.</v>
          </cell>
          <cell r="G25" t="str">
            <v xml:space="preserve">Dauphin </v>
          </cell>
        </row>
        <row r="26">
          <cell r="B26" t="str">
            <v>23  Sharing Something</v>
          </cell>
          <cell r="G26" t="str">
            <v xml:space="preserve">Delaware </v>
          </cell>
        </row>
        <row r="27">
          <cell r="B27" t="str">
            <v>24  Helping Others</v>
          </cell>
          <cell r="G27" t="str">
            <v xml:space="preserve">Elk </v>
          </cell>
        </row>
        <row r="28">
          <cell r="B28" t="str">
            <v>25  Negotiation</v>
          </cell>
          <cell r="G28" t="str">
            <v xml:space="preserve">Erie </v>
          </cell>
        </row>
        <row r="29">
          <cell r="B29" t="str">
            <v>26  Using Self-Control</v>
          </cell>
          <cell r="G29" t="str">
            <v xml:space="preserve">Fayette </v>
          </cell>
        </row>
        <row r="30">
          <cell r="B30" t="str">
            <v>27  Standing Up for Your Rights</v>
          </cell>
          <cell r="G30" t="str">
            <v xml:space="preserve">Forest </v>
          </cell>
        </row>
        <row r="31">
          <cell r="B31" t="str">
            <v>28  Responding to Teasing</v>
          </cell>
          <cell r="G31" t="str">
            <v xml:space="preserve">Franklin </v>
          </cell>
        </row>
        <row r="32">
          <cell r="B32" t="str">
            <v>29  Avoiding Trouble with Others</v>
          </cell>
          <cell r="G32" t="str">
            <v xml:space="preserve">Fulton </v>
          </cell>
        </row>
        <row r="33">
          <cell r="B33" t="str">
            <v>30  Keeping Out of Fights</v>
          </cell>
          <cell r="G33" t="str">
            <v xml:space="preserve">Greene </v>
          </cell>
        </row>
        <row r="34">
          <cell r="B34" t="str">
            <v>31  Making a Complaint</v>
          </cell>
          <cell r="G34" t="str">
            <v xml:space="preserve">Huntingdon </v>
          </cell>
        </row>
        <row r="35">
          <cell r="B35" t="str">
            <v>32  Answering a Complaint</v>
          </cell>
          <cell r="G35" t="str">
            <v xml:space="preserve">Indiana </v>
          </cell>
        </row>
        <row r="36">
          <cell r="B36" t="str">
            <v>33  Being a Good Sport</v>
          </cell>
          <cell r="G36" t="str">
            <v xml:space="preserve">Jefferson </v>
          </cell>
        </row>
        <row r="37">
          <cell r="B37" t="str">
            <v>34  Dealing with Embarrassment</v>
          </cell>
          <cell r="G37" t="str">
            <v xml:space="preserve">Juniata </v>
          </cell>
        </row>
        <row r="38">
          <cell r="B38" t="str">
            <v>35  Dealing with Being Left Out</v>
          </cell>
          <cell r="G38" t="str">
            <v xml:space="preserve">Lackawanna </v>
          </cell>
        </row>
        <row r="39">
          <cell r="B39" t="str">
            <v>36  Standing up for a Friend</v>
          </cell>
          <cell r="G39" t="str">
            <v xml:space="preserve">Lancaster </v>
          </cell>
        </row>
        <row r="40">
          <cell r="B40" t="str">
            <v>37  Responding to Persuasion</v>
          </cell>
          <cell r="G40" t="str">
            <v xml:space="preserve">Lawrence </v>
          </cell>
        </row>
        <row r="41">
          <cell r="B41" t="str">
            <v>38  Responding to Failure</v>
          </cell>
          <cell r="G41" t="str">
            <v xml:space="preserve">Lebanon </v>
          </cell>
        </row>
        <row r="42">
          <cell r="B42" t="str">
            <v>39  Dealing with Contradictory Messages</v>
          </cell>
          <cell r="G42" t="str">
            <v xml:space="preserve">Lehigh </v>
          </cell>
        </row>
        <row r="43">
          <cell r="B43" t="str">
            <v>40  Dealing with an Accusation</v>
          </cell>
          <cell r="G43" t="str">
            <v xml:space="preserve">Luzerne </v>
          </cell>
        </row>
        <row r="44">
          <cell r="B44" t="str">
            <v>41  Getting Ready for a Difficult Conversation</v>
          </cell>
          <cell r="G44" t="str">
            <v xml:space="preserve">Lycoming </v>
          </cell>
        </row>
        <row r="45">
          <cell r="B45" t="str">
            <v>42  Dealing with Group Pressure</v>
          </cell>
          <cell r="G45" t="str">
            <v xml:space="preserve">McKean </v>
          </cell>
        </row>
        <row r="46">
          <cell r="B46" t="str">
            <v>43  Deciding on Something to Do</v>
          </cell>
          <cell r="G46" t="str">
            <v xml:space="preserve">Mercer </v>
          </cell>
        </row>
        <row r="47">
          <cell r="B47" t="str">
            <v>44  Deciding What Caused a Problem</v>
          </cell>
          <cell r="G47" t="str">
            <v xml:space="preserve">Mifflin </v>
          </cell>
        </row>
        <row r="48">
          <cell r="B48" t="str">
            <v>45  Setting a Goal</v>
          </cell>
          <cell r="G48" t="str">
            <v xml:space="preserve">Monroe </v>
          </cell>
        </row>
        <row r="49">
          <cell r="B49" t="str">
            <v>46  Deciding on Your Abilities</v>
          </cell>
          <cell r="G49" t="str">
            <v xml:space="preserve">Montgomery </v>
          </cell>
        </row>
        <row r="50">
          <cell r="B50" t="str">
            <v>47  Gathering Information</v>
          </cell>
          <cell r="G50" t="str">
            <v xml:space="preserve">Montour </v>
          </cell>
        </row>
        <row r="51">
          <cell r="B51" t="str">
            <v>48  Arranging Problems by Importance</v>
          </cell>
          <cell r="G51" t="str">
            <v xml:space="preserve">Northampton </v>
          </cell>
        </row>
        <row r="52">
          <cell r="B52" t="str">
            <v>49  Making a Decisions</v>
          </cell>
          <cell r="G52" t="str">
            <v xml:space="preserve">Northumberland </v>
          </cell>
        </row>
        <row r="53">
          <cell r="B53" t="str">
            <v>50  Concentrating on a Task</v>
          </cell>
          <cell r="G53" t="str">
            <v xml:space="preserve">Perry </v>
          </cell>
        </row>
        <row r="54">
          <cell r="G54" t="str">
            <v xml:space="preserve">Philadelphia </v>
          </cell>
        </row>
        <row r="55">
          <cell r="G55" t="str">
            <v xml:space="preserve">Pike </v>
          </cell>
        </row>
        <row r="56">
          <cell r="G56" t="str">
            <v xml:space="preserve">Potter </v>
          </cell>
        </row>
        <row r="57">
          <cell r="G57" t="str">
            <v xml:space="preserve">Schuylkill </v>
          </cell>
        </row>
        <row r="58">
          <cell r="G58" t="str">
            <v xml:space="preserve">Snyder </v>
          </cell>
        </row>
        <row r="59">
          <cell r="G59" t="str">
            <v xml:space="preserve">Somerset </v>
          </cell>
        </row>
        <row r="60">
          <cell r="G60" t="str">
            <v xml:space="preserve">Sullivan </v>
          </cell>
        </row>
        <row r="61">
          <cell r="G61" t="str">
            <v xml:space="preserve">Susquehanna </v>
          </cell>
        </row>
        <row r="62">
          <cell r="G62" t="str">
            <v xml:space="preserve">Tioga </v>
          </cell>
        </row>
        <row r="63">
          <cell r="G63" t="str">
            <v xml:space="preserve">Union </v>
          </cell>
        </row>
        <row r="64">
          <cell r="G64" t="str">
            <v xml:space="preserve">Venango </v>
          </cell>
        </row>
        <row r="65">
          <cell r="G65" t="str">
            <v xml:space="preserve">Warren </v>
          </cell>
        </row>
        <row r="66">
          <cell r="G66" t="str">
            <v xml:space="preserve">Washington </v>
          </cell>
        </row>
        <row r="67">
          <cell r="G67" t="str">
            <v xml:space="preserve">Wayne </v>
          </cell>
        </row>
        <row r="68">
          <cell r="G68" t="str">
            <v xml:space="preserve">Westmoreland </v>
          </cell>
        </row>
        <row r="69">
          <cell r="G69" t="str">
            <v xml:space="preserve">Wyoming </v>
          </cell>
        </row>
        <row r="70">
          <cell r="G70" t="str">
            <v xml:space="preserve">York </v>
          </cell>
        </row>
      </sheetData>
      <sheetData sheetId="12">
        <row r="2">
          <cell r="B2">
            <v>157</v>
          </cell>
          <cell r="C2">
            <v>80</v>
          </cell>
          <cell r="E2">
            <v>40</v>
          </cell>
          <cell r="F2">
            <v>80</v>
          </cell>
          <cell r="K2">
            <v>80</v>
          </cell>
        </row>
        <row r="3">
          <cell r="B3">
            <v>156</v>
          </cell>
          <cell r="C3">
            <v>78</v>
          </cell>
          <cell r="F3">
            <v>79</v>
          </cell>
          <cell r="H3">
            <v>35</v>
          </cell>
          <cell r="K3">
            <v>79</v>
          </cell>
        </row>
        <row r="4">
          <cell r="B4">
            <v>155</v>
          </cell>
          <cell r="C4">
            <v>77</v>
          </cell>
          <cell r="F4">
            <v>78</v>
          </cell>
          <cell r="I4">
            <v>38</v>
          </cell>
          <cell r="K4">
            <v>78</v>
          </cell>
        </row>
        <row r="5">
          <cell r="B5">
            <v>154</v>
          </cell>
          <cell r="C5">
            <v>77</v>
          </cell>
          <cell r="F5">
            <v>77</v>
          </cell>
          <cell r="K5">
            <v>77</v>
          </cell>
        </row>
        <row r="6">
          <cell r="B6">
            <v>153</v>
          </cell>
          <cell r="C6">
            <v>76</v>
          </cell>
          <cell r="D6">
            <v>40</v>
          </cell>
          <cell r="E6">
            <v>39</v>
          </cell>
          <cell r="F6">
            <v>76</v>
          </cell>
          <cell r="H6">
            <v>34</v>
          </cell>
          <cell r="J6">
            <v>30</v>
          </cell>
          <cell r="K6">
            <v>76</v>
          </cell>
        </row>
        <row r="7">
          <cell r="B7">
            <v>152</v>
          </cell>
          <cell r="C7">
            <v>76</v>
          </cell>
          <cell r="F7">
            <v>75</v>
          </cell>
          <cell r="G7">
            <v>25</v>
          </cell>
          <cell r="I7">
            <v>37</v>
          </cell>
          <cell r="K7">
            <v>75</v>
          </cell>
        </row>
        <row r="8">
          <cell r="B8">
            <v>151</v>
          </cell>
          <cell r="C8">
            <v>75</v>
          </cell>
          <cell r="D8">
            <v>39</v>
          </cell>
          <cell r="E8">
            <v>38</v>
          </cell>
          <cell r="F8">
            <v>74</v>
          </cell>
          <cell r="H8">
            <v>33</v>
          </cell>
          <cell r="J8">
            <v>29</v>
          </cell>
          <cell r="K8">
            <v>74</v>
          </cell>
        </row>
        <row r="9">
          <cell r="B9">
            <v>150</v>
          </cell>
          <cell r="C9">
            <v>74</v>
          </cell>
          <cell r="F9">
            <v>73</v>
          </cell>
          <cell r="H9">
            <v>32</v>
          </cell>
          <cell r="I9">
            <v>36</v>
          </cell>
          <cell r="J9">
            <v>28</v>
          </cell>
          <cell r="K9">
            <v>73</v>
          </cell>
        </row>
        <row r="10">
          <cell r="B10">
            <v>149</v>
          </cell>
          <cell r="C10">
            <v>74</v>
          </cell>
          <cell r="D10">
            <v>38</v>
          </cell>
          <cell r="E10">
            <v>37</v>
          </cell>
          <cell r="F10">
            <v>72</v>
          </cell>
          <cell r="G10">
            <v>24</v>
          </cell>
          <cell r="I10">
            <v>35</v>
          </cell>
          <cell r="K10">
            <v>72</v>
          </cell>
        </row>
        <row r="11">
          <cell r="B11">
            <v>148</v>
          </cell>
          <cell r="C11">
            <v>74</v>
          </cell>
          <cell r="F11">
            <v>71</v>
          </cell>
          <cell r="H11">
            <v>31</v>
          </cell>
          <cell r="I11">
            <v>34</v>
          </cell>
          <cell r="J11">
            <v>27</v>
          </cell>
          <cell r="K11">
            <v>71</v>
          </cell>
        </row>
        <row r="12">
          <cell r="B12">
            <v>147</v>
          </cell>
          <cell r="C12">
            <v>74</v>
          </cell>
          <cell r="D12">
            <v>37</v>
          </cell>
          <cell r="E12">
            <v>36</v>
          </cell>
          <cell r="F12">
            <v>70</v>
          </cell>
          <cell r="G12">
            <v>23</v>
          </cell>
          <cell r="H12">
            <v>30</v>
          </cell>
          <cell r="K12">
            <v>70</v>
          </cell>
        </row>
        <row r="13">
          <cell r="B13">
            <v>146</v>
          </cell>
          <cell r="C13">
            <v>74</v>
          </cell>
          <cell r="D13">
            <v>36</v>
          </cell>
          <cell r="E13">
            <v>35</v>
          </cell>
          <cell r="F13">
            <v>69</v>
          </cell>
          <cell r="H13">
            <v>29</v>
          </cell>
          <cell r="I13">
            <v>33</v>
          </cell>
          <cell r="J13">
            <v>26</v>
          </cell>
          <cell r="K13">
            <v>69</v>
          </cell>
        </row>
        <row r="14">
          <cell r="B14">
            <v>145</v>
          </cell>
          <cell r="C14">
            <v>73</v>
          </cell>
          <cell r="F14">
            <v>68</v>
          </cell>
          <cell r="J14">
            <v>25</v>
          </cell>
          <cell r="K14">
            <v>68</v>
          </cell>
        </row>
        <row r="15">
          <cell r="B15">
            <v>144</v>
          </cell>
          <cell r="C15">
            <v>72</v>
          </cell>
          <cell r="D15">
            <v>35</v>
          </cell>
          <cell r="E15">
            <v>34</v>
          </cell>
          <cell r="F15">
            <v>67</v>
          </cell>
          <cell r="G15">
            <v>22</v>
          </cell>
          <cell r="H15">
            <v>28</v>
          </cell>
          <cell r="I15">
            <v>32</v>
          </cell>
          <cell r="K15">
            <v>67</v>
          </cell>
        </row>
        <row r="16">
          <cell r="B16">
            <v>143</v>
          </cell>
          <cell r="C16">
            <v>71</v>
          </cell>
          <cell r="E16">
            <v>33</v>
          </cell>
          <cell r="F16">
            <v>66</v>
          </cell>
          <cell r="I16">
            <v>31</v>
          </cell>
          <cell r="J16">
            <v>24</v>
          </cell>
          <cell r="K16">
            <v>66</v>
          </cell>
        </row>
        <row r="17">
          <cell r="B17">
            <v>142</v>
          </cell>
          <cell r="C17">
            <v>71</v>
          </cell>
          <cell r="D17">
            <v>34</v>
          </cell>
          <cell r="E17">
            <v>32</v>
          </cell>
          <cell r="F17">
            <v>65</v>
          </cell>
          <cell r="G17">
            <v>21</v>
          </cell>
          <cell r="H17">
            <v>27</v>
          </cell>
          <cell r="I17">
            <v>30</v>
          </cell>
          <cell r="K17">
            <v>65</v>
          </cell>
        </row>
        <row r="18">
          <cell r="B18">
            <v>141</v>
          </cell>
          <cell r="C18">
            <v>70</v>
          </cell>
          <cell r="D18">
            <v>33</v>
          </cell>
          <cell r="E18">
            <v>31</v>
          </cell>
          <cell r="F18">
            <v>64</v>
          </cell>
          <cell r="G18">
            <v>20</v>
          </cell>
          <cell r="J18">
            <v>23</v>
          </cell>
          <cell r="K18">
            <v>64</v>
          </cell>
        </row>
        <row r="19">
          <cell r="B19">
            <v>140</v>
          </cell>
          <cell r="C19">
            <v>70</v>
          </cell>
          <cell r="D19">
            <v>32</v>
          </cell>
          <cell r="E19">
            <v>30</v>
          </cell>
          <cell r="F19">
            <v>63</v>
          </cell>
          <cell r="H19">
            <v>26</v>
          </cell>
          <cell r="I19">
            <v>29</v>
          </cell>
          <cell r="J19">
            <v>22</v>
          </cell>
          <cell r="K19">
            <v>63</v>
          </cell>
        </row>
        <row r="20">
          <cell r="B20">
            <v>139</v>
          </cell>
          <cell r="C20">
            <v>70</v>
          </cell>
          <cell r="E20">
            <v>29</v>
          </cell>
          <cell r="F20">
            <v>63</v>
          </cell>
          <cell r="G20">
            <v>19</v>
          </cell>
          <cell r="H20">
            <v>25</v>
          </cell>
          <cell r="I20">
            <v>28</v>
          </cell>
          <cell r="K20">
            <v>62</v>
          </cell>
        </row>
        <row r="21">
          <cell r="B21">
            <v>138</v>
          </cell>
          <cell r="C21">
            <v>69</v>
          </cell>
          <cell r="D21">
            <v>31</v>
          </cell>
          <cell r="E21">
            <v>28</v>
          </cell>
          <cell r="F21">
            <v>62</v>
          </cell>
          <cell r="I21">
            <v>27</v>
          </cell>
          <cell r="J21">
            <v>21</v>
          </cell>
          <cell r="K21">
            <v>61</v>
          </cell>
        </row>
        <row r="22">
          <cell r="B22">
            <v>137</v>
          </cell>
          <cell r="C22">
            <v>69</v>
          </cell>
          <cell r="E22">
            <v>27</v>
          </cell>
          <cell r="F22">
            <v>61</v>
          </cell>
          <cell r="G22">
            <v>18</v>
          </cell>
          <cell r="H22">
            <v>24</v>
          </cell>
          <cell r="K22">
            <v>60</v>
          </cell>
        </row>
        <row r="23">
          <cell r="B23">
            <v>136</v>
          </cell>
          <cell r="C23">
            <v>69</v>
          </cell>
          <cell r="D23">
            <v>30</v>
          </cell>
          <cell r="E23">
            <v>26</v>
          </cell>
          <cell r="F23">
            <v>60</v>
          </cell>
          <cell r="G23">
            <v>17</v>
          </cell>
          <cell r="H23">
            <v>23</v>
          </cell>
          <cell r="I23">
            <v>26</v>
          </cell>
          <cell r="J23">
            <v>20</v>
          </cell>
          <cell r="K23">
            <v>59</v>
          </cell>
        </row>
        <row r="24">
          <cell r="B24">
            <v>135</v>
          </cell>
          <cell r="C24">
            <v>69</v>
          </cell>
          <cell r="D24">
            <v>29</v>
          </cell>
          <cell r="F24">
            <v>59</v>
          </cell>
          <cell r="I24">
            <v>25</v>
          </cell>
          <cell r="J24">
            <v>19</v>
          </cell>
          <cell r="K24">
            <v>58</v>
          </cell>
        </row>
        <row r="25">
          <cell r="B25">
            <v>134</v>
          </cell>
          <cell r="C25">
            <v>68</v>
          </cell>
          <cell r="D25">
            <v>28</v>
          </cell>
          <cell r="E25">
            <v>25</v>
          </cell>
          <cell r="F25">
            <v>58</v>
          </cell>
          <cell r="G25">
            <v>16</v>
          </cell>
          <cell r="H25">
            <v>22</v>
          </cell>
          <cell r="K25">
            <v>57</v>
          </cell>
        </row>
        <row r="26">
          <cell r="B26">
            <v>133</v>
          </cell>
          <cell r="C26">
            <v>68</v>
          </cell>
          <cell r="D26">
            <v>27</v>
          </cell>
          <cell r="E26">
            <v>24</v>
          </cell>
          <cell r="F26">
            <v>57</v>
          </cell>
          <cell r="H26">
            <v>21</v>
          </cell>
          <cell r="I26">
            <v>24</v>
          </cell>
          <cell r="J26">
            <v>18</v>
          </cell>
          <cell r="K26">
            <v>56</v>
          </cell>
        </row>
        <row r="27">
          <cell r="B27">
            <v>132</v>
          </cell>
          <cell r="C27">
            <v>68</v>
          </cell>
          <cell r="E27">
            <v>23</v>
          </cell>
          <cell r="F27">
            <v>57</v>
          </cell>
          <cell r="G27">
            <v>15</v>
          </cell>
          <cell r="H27">
            <v>20</v>
          </cell>
          <cell r="I27">
            <v>23</v>
          </cell>
          <cell r="K27">
            <v>55</v>
          </cell>
        </row>
        <row r="28">
          <cell r="B28">
            <v>131</v>
          </cell>
          <cell r="C28">
            <v>67</v>
          </cell>
          <cell r="D28">
            <v>26</v>
          </cell>
          <cell r="E28">
            <v>22</v>
          </cell>
          <cell r="F28">
            <v>56</v>
          </cell>
          <cell r="H28">
            <v>19</v>
          </cell>
          <cell r="J28">
            <v>17</v>
          </cell>
          <cell r="K28">
            <v>54</v>
          </cell>
        </row>
        <row r="29">
          <cell r="B29">
            <v>130</v>
          </cell>
          <cell r="C29">
            <v>67</v>
          </cell>
          <cell r="D29">
            <v>25</v>
          </cell>
          <cell r="E29">
            <v>21</v>
          </cell>
          <cell r="F29">
            <v>55</v>
          </cell>
          <cell r="G29">
            <v>14</v>
          </cell>
          <cell r="I29">
            <v>22</v>
          </cell>
          <cell r="K29">
            <v>53</v>
          </cell>
        </row>
        <row r="30">
          <cell r="B30">
            <v>129</v>
          </cell>
          <cell r="C30">
            <v>67</v>
          </cell>
          <cell r="D30">
            <v>24</v>
          </cell>
          <cell r="E30">
            <v>20</v>
          </cell>
          <cell r="F30">
            <v>54</v>
          </cell>
          <cell r="H30">
            <v>18</v>
          </cell>
          <cell r="I30">
            <v>21</v>
          </cell>
          <cell r="J30">
            <v>16</v>
          </cell>
          <cell r="K30">
            <v>52</v>
          </cell>
        </row>
        <row r="31">
          <cell r="B31">
            <v>128</v>
          </cell>
          <cell r="C31">
            <v>67</v>
          </cell>
          <cell r="D31">
            <v>23</v>
          </cell>
          <cell r="E31">
            <v>19</v>
          </cell>
          <cell r="F31">
            <v>53</v>
          </cell>
          <cell r="G31">
            <v>13</v>
          </cell>
          <cell r="I31">
            <v>20</v>
          </cell>
          <cell r="K31">
            <v>51</v>
          </cell>
        </row>
        <row r="32">
          <cell r="B32">
            <v>127</v>
          </cell>
          <cell r="C32">
            <v>66</v>
          </cell>
          <cell r="D32">
            <v>22</v>
          </cell>
          <cell r="E32">
            <v>18</v>
          </cell>
          <cell r="F32">
            <v>52</v>
          </cell>
          <cell r="H32">
            <v>17</v>
          </cell>
          <cell r="J32">
            <v>15</v>
          </cell>
          <cell r="K32">
            <v>50</v>
          </cell>
        </row>
        <row r="33">
          <cell r="B33">
            <v>126</v>
          </cell>
          <cell r="C33">
            <v>66</v>
          </cell>
          <cell r="D33">
            <v>21</v>
          </cell>
          <cell r="F33">
            <v>51</v>
          </cell>
          <cell r="H33">
            <v>16</v>
          </cell>
          <cell r="I33">
            <v>19</v>
          </cell>
          <cell r="K33">
            <v>49</v>
          </cell>
        </row>
        <row r="34">
          <cell r="B34">
            <v>125</v>
          </cell>
          <cell r="C34">
            <v>66</v>
          </cell>
          <cell r="E34">
            <v>17</v>
          </cell>
          <cell r="F34">
            <v>50</v>
          </cell>
          <cell r="G34">
            <v>12</v>
          </cell>
          <cell r="H34">
            <v>15</v>
          </cell>
          <cell r="I34">
            <v>18</v>
          </cell>
          <cell r="J34">
            <v>14</v>
          </cell>
          <cell r="K34">
            <v>48</v>
          </cell>
        </row>
        <row r="35">
          <cell r="B35">
            <v>124</v>
          </cell>
          <cell r="C35">
            <v>65</v>
          </cell>
          <cell r="E35">
            <v>16</v>
          </cell>
          <cell r="F35">
            <v>50</v>
          </cell>
          <cell r="J35">
            <v>13</v>
          </cell>
          <cell r="K35">
            <v>47</v>
          </cell>
        </row>
        <row r="36">
          <cell r="B36">
            <v>123</v>
          </cell>
          <cell r="C36">
            <v>65</v>
          </cell>
          <cell r="D36">
            <v>20</v>
          </cell>
          <cell r="F36">
            <v>49</v>
          </cell>
          <cell r="G36">
            <v>11</v>
          </cell>
          <cell r="H36">
            <v>14</v>
          </cell>
          <cell r="I36">
            <v>17</v>
          </cell>
          <cell r="K36">
            <v>46</v>
          </cell>
        </row>
        <row r="37">
          <cell r="B37">
            <v>122</v>
          </cell>
          <cell r="C37">
            <v>64</v>
          </cell>
          <cell r="D37">
            <v>19</v>
          </cell>
          <cell r="E37">
            <v>15</v>
          </cell>
          <cell r="F37">
            <v>48</v>
          </cell>
          <cell r="I37">
            <v>16</v>
          </cell>
          <cell r="J37">
            <v>12</v>
          </cell>
          <cell r="K37">
            <v>45</v>
          </cell>
        </row>
        <row r="38">
          <cell r="B38">
            <v>121</v>
          </cell>
          <cell r="C38">
            <v>64</v>
          </cell>
          <cell r="D38">
            <v>18</v>
          </cell>
          <cell r="E38">
            <v>14</v>
          </cell>
          <cell r="F38">
            <v>47</v>
          </cell>
          <cell r="G38">
            <v>10</v>
          </cell>
          <cell r="H38">
            <v>13</v>
          </cell>
          <cell r="K38">
            <v>44</v>
          </cell>
        </row>
        <row r="39">
          <cell r="B39">
            <v>120</v>
          </cell>
          <cell r="C39">
            <v>64</v>
          </cell>
          <cell r="D39">
            <v>17</v>
          </cell>
          <cell r="E39">
            <v>13</v>
          </cell>
          <cell r="F39">
            <v>46</v>
          </cell>
          <cell r="H39">
            <v>12</v>
          </cell>
          <cell r="I39">
            <v>15</v>
          </cell>
          <cell r="J39">
            <v>11</v>
          </cell>
          <cell r="K39">
            <v>43</v>
          </cell>
        </row>
        <row r="40">
          <cell r="B40">
            <v>119</v>
          </cell>
          <cell r="C40">
            <v>63</v>
          </cell>
          <cell r="D40">
            <v>16</v>
          </cell>
          <cell r="F40">
            <v>45</v>
          </cell>
          <cell r="I40">
            <v>14</v>
          </cell>
          <cell r="K40">
            <v>42</v>
          </cell>
        </row>
        <row r="41">
          <cell r="B41">
            <v>118</v>
          </cell>
          <cell r="C41">
            <v>63</v>
          </cell>
          <cell r="E41">
            <v>12</v>
          </cell>
          <cell r="F41">
            <v>44</v>
          </cell>
          <cell r="G41">
            <v>9</v>
          </cell>
          <cell r="H41">
            <v>11</v>
          </cell>
          <cell r="K41">
            <v>41</v>
          </cell>
        </row>
        <row r="42">
          <cell r="B42">
            <v>117</v>
          </cell>
          <cell r="C42">
            <v>63</v>
          </cell>
          <cell r="D42">
            <v>15</v>
          </cell>
          <cell r="E42">
            <v>11</v>
          </cell>
          <cell r="F42">
            <v>43</v>
          </cell>
          <cell r="I42">
            <v>13</v>
          </cell>
          <cell r="J42">
            <v>10</v>
          </cell>
          <cell r="K42">
            <v>40</v>
          </cell>
        </row>
        <row r="43">
          <cell r="B43">
            <v>116</v>
          </cell>
          <cell r="C43">
            <v>62</v>
          </cell>
          <cell r="D43">
            <v>14</v>
          </cell>
          <cell r="F43">
            <v>42</v>
          </cell>
          <cell r="K43">
            <v>39</v>
          </cell>
        </row>
        <row r="44">
          <cell r="B44">
            <v>115</v>
          </cell>
          <cell r="C44">
            <v>62</v>
          </cell>
          <cell r="D44">
            <v>13</v>
          </cell>
          <cell r="E44">
            <v>10</v>
          </cell>
          <cell r="F44">
            <v>41</v>
          </cell>
          <cell r="G44">
            <v>8</v>
          </cell>
          <cell r="H44">
            <v>10</v>
          </cell>
          <cell r="I44">
            <v>12</v>
          </cell>
          <cell r="K44">
            <v>38</v>
          </cell>
        </row>
        <row r="45">
          <cell r="B45">
            <v>114</v>
          </cell>
          <cell r="C45">
            <v>61</v>
          </cell>
          <cell r="D45">
            <v>12</v>
          </cell>
          <cell r="F45">
            <v>40</v>
          </cell>
          <cell r="J45">
            <v>9</v>
          </cell>
          <cell r="K45">
            <v>37</v>
          </cell>
        </row>
        <row r="46">
          <cell r="B46">
            <v>113</v>
          </cell>
          <cell r="C46">
            <v>61</v>
          </cell>
          <cell r="F46">
            <v>39</v>
          </cell>
          <cell r="H46">
            <v>9</v>
          </cell>
          <cell r="I46">
            <v>11</v>
          </cell>
          <cell r="K46">
            <v>36</v>
          </cell>
        </row>
        <row r="47">
          <cell r="B47">
            <v>112</v>
          </cell>
          <cell r="C47">
            <v>61</v>
          </cell>
          <cell r="D47">
            <v>11</v>
          </cell>
          <cell r="E47">
            <v>9</v>
          </cell>
          <cell r="F47">
            <v>38</v>
          </cell>
          <cell r="K47">
            <v>35</v>
          </cell>
        </row>
        <row r="48">
          <cell r="B48">
            <v>111</v>
          </cell>
          <cell r="C48">
            <v>60</v>
          </cell>
          <cell r="F48">
            <v>37</v>
          </cell>
          <cell r="G48">
            <v>7</v>
          </cell>
          <cell r="I48">
            <v>10</v>
          </cell>
          <cell r="J48">
            <v>8</v>
          </cell>
          <cell r="K48">
            <v>34</v>
          </cell>
        </row>
        <row r="49">
          <cell r="B49">
            <v>110</v>
          </cell>
          <cell r="C49">
            <v>60</v>
          </cell>
          <cell r="D49">
            <v>10</v>
          </cell>
          <cell r="F49">
            <v>36</v>
          </cell>
          <cell r="K49">
            <v>33</v>
          </cell>
        </row>
        <row r="50">
          <cell r="B50">
            <v>109</v>
          </cell>
          <cell r="C50">
            <v>59</v>
          </cell>
          <cell r="F50">
            <v>35</v>
          </cell>
          <cell r="H50">
            <v>8</v>
          </cell>
          <cell r="K50">
            <v>32</v>
          </cell>
        </row>
        <row r="51">
          <cell r="B51">
            <v>108</v>
          </cell>
          <cell r="C51">
            <v>59</v>
          </cell>
          <cell r="D51">
            <v>9</v>
          </cell>
          <cell r="F51">
            <v>34</v>
          </cell>
          <cell r="I51">
            <v>9</v>
          </cell>
          <cell r="K51">
            <v>31</v>
          </cell>
        </row>
        <row r="52">
          <cell r="B52">
            <v>107</v>
          </cell>
          <cell r="C52">
            <v>58</v>
          </cell>
          <cell r="F52">
            <v>33</v>
          </cell>
          <cell r="G52">
            <v>6</v>
          </cell>
          <cell r="J52">
            <v>7</v>
          </cell>
          <cell r="K52">
            <v>30</v>
          </cell>
        </row>
        <row r="53">
          <cell r="B53">
            <v>106</v>
          </cell>
          <cell r="C53">
            <v>58</v>
          </cell>
          <cell r="E53">
            <v>8</v>
          </cell>
          <cell r="F53">
            <v>32</v>
          </cell>
          <cell r="K53">
            <v>29</v>
          </cell>
        </row>
        <row r="54">
          <cell r="B54">
            <v>105</v>
          </cell>
          <cell r="C54">
            <v>57</v>
          </cell>
          <cell r="F54">
            <v>31</v>
          </cell>
          <cell r="K54">
            <v>28</v>
          </cell>
        </row>
        <row r="55">
          <cell r="B55">
            <v>104</v>
          </cell>
          <cell r="C55">
            <v>57</v>
          </cell>
          <cell r="F55">
            <v>30</v>
          </cell>
          <cell r="H55">
            <v>7</v>
          </cell>
          <cell r="K55">
            <v>27</v>
          </cell>
        </row>
        <row r="56">
          <cell r="B56">
            <v>103</v>
          </cell>
          <cell r="C56">
            <v>57</v>
          </cell>
          <cell r="D56">
            <v>8</v>
          </cell>
          <cell r="F56">
            <v>29</v>
          </cell>
          <cell r="I56">
            <v>8</v>
          </cell>
          <cell r="K56">
            <v>26</v>
          </cell>
        </row>
        <row r="57">
          <cell r="B57">
            <v>102</v>
          </cell>
          <cell r="C57">
            <v>57</v>
          </cell>
          <cell r="F57">
            <v>28</v>
          </cell>
          <cell r="J57">
            <v>6</v>
          </cell>
          <cell r="K57">
            <v>25</v>
          </cell>
        </row>
        <row r="58">
          <cell r="B58">
            <v>101</v>
          </cell>
          <cell r="C58">
            <v>56</v>
          </cell>
          <cell r="F58">
            <v>27</v>
          </cell>
          <cell r="G58">
            <v>5</v>
          </cell>
        </row>
        <row r="59">
          <cell r="B59">
            <v>100</v>
          </cell>
          <cell r="C59">
            <v>56</v>
          </cell>
          <cell r="F59">
            <v>26</v>
          </cell>
        </row>
        <row r="60">
          <cell r="B60">
            <v>99</v>
          </cell>
          <cell r="C60">
            <v>55</v>
          </cell>
          <cell r="F60">
            <v>25</v>
          </cell>
        </row>
        <row r="61">
          <cell r="B61">
            <v>98</v>
          </cell>
          <cell r="C61">
            <v>55</v>
          </cell>
        </row>
        <row r="62">
          <cell r="B62">
            <v>97</v>
          </cell>
          <cell r="C62">
            <v>55</v>
          </cell>
        </row>
        <row r="63">
          <cell r="B63">
            <v>96</v>
          </cell>
          <cell r="C63">
            <v>54</v>
          </cell>
        </row>
        <row r="64">
          <cell r="B64">
            <v>95</v>
          </cell>
          <cell r="C64">
            <v>54</v>
          </cell>
        </row>
        <row r="65">
          <cell r="B65">
            <v>94</v>
          </cell>
          <cell r="C65">
            <v>54</v>
          </cell>
        </row>
        <row r="66">
          <cell r="B66">
            <v>93</v>
          </cell>
          <cell r="C66">
            <v>53</v>
          </cell>
        </row>
        <row r="67">
          <cell r="B67">
            <v>92</v>
          </cell>
          <cell r="C67">
            <v>53</v>
          </cell>
        </row>
        <row r="68">
          <cell r="B68">
            <v>91</v>
          </cell>
          <cell r="C68">
            <v>53</v>
          </cell>
        </row>
        <row r="69">
          <cell r="B69">
            <v>90</v>
          </cell>
          <cell r="C69">
            <v>52</v>
          </cell>
        </row>
        <row r="70">
          <cell r="B70">
            <v>89</v>
          </cell>
          <cell r="C70">
            <v>52</v>
          </cell>
        </row>
        <row r="71">
          <cell r="B71">
            <v>88</v>
          </cell>
          <cell r="C71">
            <v>51</v>
          </cell>
        </row>
        <row r="72">
          <cell r="B72">
            <v>87</v>
          </cell>
          <cell r="C72">
            <v>51</v>
          </cell>
        </row>
        <row r="73">
          <cell r="B73">
            <v>86</v>
          </cell>
          <cell r="C73">
            <v>51</v>
          </cell>
        </row>
        <row r="74">
          <cell r="B74">
            <v>85</v>
          </cell>
          <cell r="C74">
            <v>51</v>
          </cell>
        </row>
        <row r="75">
          <cell r="B75">
            <v>84</v>
          </cell>
          <cell r="C75">
            <v>50</v>
          </cell>
        </row>
        <row r="76">
          <cell r="B76">
            <v>83</v>
          </cell>
          <cell r="C76">
            <v>50</v>
          </cell>
        </row>
        <row r="77">
          <cell r="B77">
            <v>82</v>
          </cell>
          <cell r="C77">
            <v>50</v>
          </cell>
        </row>
        <row r="78">
          <cell r="B78">
            <v>81</v>
          </cell>
          <cell r="C78">
            <v>49</v>
          </cell>
        </row>
        <row r="79">
          <cell r="B79">
            <v>80</v>
          </cell>
          <cell r="C79">
            <v>49</v>
          </cell>
        </row>
        <row r="80">
          <cell r="B80">
            <v>79</v>
          </cell>
          <cell r="C80">
            <v>48</v>
          </cell>
        </row>
        <row r="81">
          <cell r="B81">
            <v>78</v>
          </cell>
          <cell r="C81">
            <v>48</v>
          </cell>
        </row>
        <row r="82">
          <cell r="B82">
            <v>77</v>
          </cell>
          <cell r="C82">
            <v>48</v>
          </cell>
        </row>
        <row r="83">
          <cell r="B83">
            <v>76</v>
          </cell>
          <cell r="C83">
            <v>47</v>
          </cell>
        </row>
        <row r="84">
          <cell r="B84">
            <v>75</v>
          </cell>
          <cell r="C84">
            <v>47</v>
          </cell>
        </row>
        <row r="85">
          <cell r="B85">
            <v>74</v>
          </cell>
          <cell r="C85">
            <v>47</v>
          </cell>
        </row>
        <row r="86">
          <cell r="B86">
            <v>73</v>
          </cell>
          <cell r="C86">
            <v>46</v>
          </cell>
        </row>
        <row r="87">
          <cell r="B87">
            <v>72</v>
          </cell>
          <cell r="C87">
            <v>46</v>
          </cell>
        </row>
        <row r="88">
          <cell r="B88">
            <v>71</v>
          </cell>
          <cell r="C88">
            <v>46</v>
          </cell>
        </row>
        <row r="89">
          <cell r="B89">
            <v>70</v>
          </cell>
          <cell r="C89">
            <v>45</v>
          </cell>
        </row>
        <row r="90">
          <cell r="B90">
            <v>69</v>
          </cell>
          <cell r="C90">
            <v>45</v>
          </cell>
        </row>
        <row r="91">
          <cell r="B91">
            <v>68</v>
          </cell>
          <cell r="C91">
            <v>45</v>
          </cell>
        </row>
        <row r="92">
          <cell r="B92">
            <v>67</v>
          </cell>
          <cell r="C92">
            <v>44</v>
          </cell>
        </row>
        <row r="93">
          <cell r="B93">
            <v>66</v>
          </cell>
          <cell r="C93">
            <v>44</v>
          </cell>
        </row>
        <row r="94">
          <cell r="B94">
            <v>65</v>
          </cell>
          <cell r="C94">
            <v>43</v>
          </cell>
        </row>
        <row r="95">
          <cell r="B95">
            <v>64</v>
          </cell>
          <cell r="C95">
            <v>43</v>
          </cell>
        </row>
        <row r="96">
          <cell r="B96">
            <v>63</v>
          </cell>
          <cell r="C96">
            <v>42</v>
          </cell>
        </row>
        <row r="97">
          <cell r="B97">
            <v>62</v>
          </cell>
          <cell r="C97">
            <v>42</v>
          </cell>
        </row>
        <row r="98">
          <cell r="B98">
            <v>61</v>
          </cell>
          <cell r="C98">
            <v>41</v>
          </cell>
        </row>
        <row r="99">
          <cell r="B99">
            <v>60</v>
          </cell>
          <cell r="C99">
            <v>41</v>
          </cell>
        </row>
        <row r="100">
          <cell r="B100">
            <v>59</v>
          </cell>
          <cell r="C100">
            <v>40</v>
          </cell>
        </row>
        <row r="101">
          <cell r="B101">
            <v>58</v>
          </cell>
          <cell r="C101">
            <v>40</v>
          </cell>
        </row>
        <row r="102">
          <cell r="B102">
            <v>57</v>
          </cell>
          <cell r="C102">
            <v>39</v>
          </cell>
        </row>
        <row r="103">
          <cell r="B103">
            <v>56</v>
          </cell>
          <cell r="C103">
            <v>39</v>
          </cell>
        </row>
        <row r="104">
          <cell r="B104">
            <v>55</v>
          </cell>
          <cell r="C104">
            <v>38</v>
          </cell>
        </row>
        <row r="105">
          <cell r="B105">
            <v>54</v>
          </cell>
          <cell r="C105">
            <v>37</v>
          </cell>
        </row>
        <row r="106">
          <cell r="B106">
            <v>53</v>
          </cell>
          <cell r="C106">
            <v>37</v>
          </cell>
        </row>
        <row r="107">
          <cell r="B107">
            <v>52</v>
          </cell>
          <cell r="C107">
            <v>36</v>
          </cell>
        </row>
        <row r="108">
          <cell r="B108">
            <v>51</v>
          </cell>
          <cell r="C108">
            <v>35</v>
          </cell>
        </row>
        <row r="109">
          <cell r="B109">
            <v>50</v>
          </cell>
          <cell r="C109">
            <v>35</v>
          </cell>
        </row>
        <row r="110">
          <cell r="B110">
            <v>49</v>
          </cell>
          <cell r="C110">
            <v>34</v>
          </cell>
        </row>
        <row r="111">
          <cell r="B111">
            <v>48</v>
          </cell>
          <cell r="C111">
            <v>33</v>
          </cell>
        </row>
        <row r="112">
          <cell r="B112">
            <v>47</v>
          </cell>
          <cell r="C112">
            <v>32</v>
          </cell>
        </row>
        <row r="113">
          <cell r="B113">
            <v>46</v>
          </cell>
          <cell r="C113">
            <v>31</v>
          </cell>
        </row>
        <row r="114">
          <cell r="B114">
            <v>45</v>
          </cell>
          <cell r="C114">
            <v>30</v>
          </cell>
        </row>
        <row r="115">
          <cell r="B115">
            <v>44</v>
          </cell>
          <cell r="C115">
            <v>30</v>
          </cell>
        </row>
        <row r="116">
          <cell r="B116">
            <v>43</v>
          </cell>
          <cell r="C116">
            <v>30</v>
          </cell>
        </row>
        <row r="117">
          <cell r="B117">
            <v>42</v>
          </cell>
          <cell r="C117">
            <v>28</v>
          </cell>
        </row>
        <row r="118">
          <cell r="B118">
            <v>41</v>
          </cell>
          <cell r="C118">
            <v>27</v>
          </cell>
        </row>
        <row r="119">
          <cell r="B119">
            <v>40</v>
          </cell>
          <cell r="C119">
            <v>26</v>
          </cell>
        </row>
        <row r="120">
          <cell r="B120">
            <v>39</v>
          </cell>
          <cell r="C120">
            <v>25</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ennstate.qualtrics.com/SE/?SID=SV_5zP0JblDm02mh2R"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0099"/>
    <pageSetUpPr fitToPage="1"/>
  </sheetPr>
  <dimension ref="A1:B105"/>
  <sheetViews>
    <sheetView tabSelected="1" zoomScaleNormal="100" workbookViewId="0">
      <selection activeCell="B1" sqref="B1"/>
    </sheetView>
  </sheetViews>
  <sheetFormatPr defaultColWidth="0" defaultRowHeight="15" customHeight="1" zeroHeight="1" x14ac:dyDescent="0.25"/>
  <cols>
    <col min="1" max="1" width="17.28515625" customWidth="1"/>
    <col min="2" max="2" width="118.5703125" customWidth="1"/>
  </cols>
  <sheetData>
    <row r="1" spans="1:2" ht="23.25" customHeight="1" x14ac:dyDescent="0.25">
      <c r="A1" s="226" t="s">
        <v>71</v>
      </c>
      <c r="B1" s="227" t="s">
        <v>294</v>
      </c>
    </row>
    <row r="2" spans="1:2" ht="25.5" customHeight="1" x14ac:dyDescent="0.25">
      <c r="A2" s="245" t="s">
        <v>302</v>
      </c>
      <c r="B2" s="246"/>
    </row>
    <row r="3" spans="1:2" ht="152.25" customHeight="1" x14ac:dyDescent="0.25">
      <c r="A3" s="251" t="s">
        <v>296</v>
      </c>
      <c r="B3" s="252"/>
    </row>
    <row r="4" spans="1:2" ht="3.95" customHeight="1" x14ac:dyDescent="0.25">
      <c r="A4" s="253"/>
      <c r="B4" s="254"/>
    </row>
    <row r="5" spans="1:2" ht="15" customHeight="1" x14ac:dyDescent="0.25">
      <c r="A5" s="255" t="s">
        <v>28</v>
      </c>
      <c r="B5" s="256"/>
    </row>
    <row r="6" spans="1:2" ht="9.75" customHeight="1" x14ac:dyDescent="0.25">
      <c r="A6" s="249"/>
      <c r="B6" s="250"/>
    </row>
    <row r="7" spans="1:2" ht="84.75" customHeight="1" x14ac:dyDescent="0.25">
      <c r="A7" s="231" t="s">
        <v>299</v>
      </c>
      <c r="B7" s="232"/>
    </row>
    <row r="8" spans="1:2" ht="3.95" customHeight="1" x14ac:dyDescent="0.25">
      <c r="A8" s="237"/>
      <c r="B8" s="238"/>
    </row>
    <row r="9" spans="1:2" ht="51.75" customHeight="1" x14ac:dyDescent="0.25">
      <c r="A9" s="235" t="s">
        <v>286</v>
      </c>
      <c r="B9" s="236"/>
    </row>
    <row r="10" spans="1:2" ht="3.95" customHeight="1" x14ac:dyDescent="0.25">
      <c r="A10" s="231"/>
      <c r="B10" s="232"/>
    </row>
    <row r="11" spans="1:2" ht="149.25" customHeight="1" x14ac:dyDescent="0.25">
      <c r="A11" s="239" t="s">
        <v>287</v>
      </c>
      <c r="B11" s="240"/>
    </row>
    <row r="12" spans="1:2" ht="3.95" customHeight="1" x14ac:dyDescent="0.25">
      <c r="A12" s="231"/>
      <c r="B12" s="232"/>
    </row>
    <row r="13" spans="1:2" ht="172.5" customHeight="1" x14ac:dyDescent="0.25">
      <c r="A13" s="235" t="s">
        <v>295</v>
      </c>
      <c r="B13" s="236"/>
    </row>
    <row r="14" spans="1:2" ht="3.95" customHeight="1" x14ac:dyDescent="0.25">
      <c r="A14" s="231"/>
      <c r="B14" s="232"/>
    </row>
    <row r="15" spans="1:2" ht="33.75" customHeight="1" x14ac:dyDescent="0.25">
      <c r="A15" s="231" t="s">
        <v>288</v>
      </c>
      <c r="B15" s="232"/>
    </row>
    <row r="16" spans="1:2" ht="3.95" customHeight="1" x14ac:dyDescent="0.25">
      <c r="A16" s="231"/>
      <c r="B16" s="232"/>
    </row>
    <row r="17" spans="1:2" ht="12" customHeight="1" x14ac:dyDescent="0.25">
      <c r="A17" s="237"/>
      <c r="B17" s="238"/>
    </row>
    <row r="18" spans="1:2" ht="15" customHeight="1" x14ac:dyDescent="0.25">
      <c r="A18" s="233" t="s">
        <v>29</v>
      </c>
      <c r="B18" s="234"/>
    </row>
    <row r="19" spans="1:2" ht="3.95" customHeight="1" x14ac:dyDescent="0.25">
      <c r="A19" s="237"/>
      <c r="B19" s="238"/>
    </row>
    <row r="20" spans="1:2" ht="32.25" customHeight="1" x14ac:dyDescent="0.25">
      <c r="A20" s="231" t="s">
        <v>30</v>
      </c>
      <c r="B20" s="232"/>
    </row>
    <row r="21" spans="1:2" ht="3.95" customHeight="1" x14ac:dyDescent="0.25">
      <c r="A21" s="247"/>
      <c r="B21" s="248"/>
    </row>
    <row r="22" spans="1:2" ht="29.25" customHeight="1" x14ac:dyDescent="0.25">
      <c r="A22" s="235" t="s">
        <v>31</v>
      </c>
      <c r="B22" s="236"/>
    </row>
    <row r="23" spans="1:2" ht="3.95" customHeight="1" x14ac:dyDescent="0.25">
      <c r="A23" s="247"/>
      <c r="B23" s="248"/>
    </row>
    <row r="24" spans="1:2" ht="42.75" customHeight="1" x14ac:dyDescent="0.25">
      <c r="A24" s="235" t="s">
        <v>298</v>
      </c>
      <c r="B24" s="236"/>
    </row>
    <row r="25" spans="1:2" ht="3.95" customHeight="1" x14ac:dyDescent="0.25">
      <c r="A25" s="247"/>
      <c r="B25" s="248"/>
    </row>
    <row r="26" spans="1:2" ht="30" customHeight="1" x14ac:dyDescent="0.25">
      <c r="A26" s="235" t="s">
        <v>289</v>
      </c>
      <c r="B26" s="236"/>
    </row>
    <row r="27" spans="1:2" ht="3.95" customHeight="1" x14ac:dyDescent="0.25">
      <c r="A27" s="231"/>
      <c r="B27" s="232"/>
    </row>
    <row r="28" spans="1:2" ht="36" customHeight="1" x14ac:dyDescent="0.25">
      <c r="A28" s="231" t="s">
        <v>290</v>
      </c>
      <c r="B28" s="232"/>
    </row>
    <row r="29" spans="1:2" ht="31.5" customHeight="1" x14ac:dyDescent="0.25">
      <c r="A29" s="239" t="s">
        <v>32</v>
      </c>
      <c r="B29" s="240"/>
    </row>
    <row r="30" spans="1:2" ht="3.95" customHeight="1" x14ac:dyDescent="0.25">
      <c r="A30" s="233"/>
      <c r="B30" s="234"/>
    </row>
    <row r="31" spans="1:2" ht="46.5" customHeight="1" x14ac:dyDescent="0.25">
      <c r="A31" s="231" t="s">
        <v>291</v>
      </c>
      <c r="B31" s="232"/>
    </row>
    <row r="32" spans="1:2" ht="3.95" customHeight="1" x14ac:dyDescent="0.25">
      <c r="A32" s="233"/>
      <c r="B32" s="234"/>
    </row>
    <row r="33" spans="1:2" ht="30" customHeight="1" x14ac:dyDescent="0.25">
      <c r="A33" s="235" t="s">
        <v>297</v>
      </c>
      <c r="B33" s="236"/>
    </row>
    <row r="34" spans="1:2" ht="3.95" customHeight="1" x14ac:dyDescent="0.25">
      <c r="A34" s="231"/>
      <c r="B34" s="232"/>
    </row>
    <row r="35" spans="1:2" ht="68.25" customHeight="1" x14ac:dyDescent="0.25">
      <c r="A35" s="237" t="s">
        <v>292</v>
      </c>
      <c r="B35" s="238"/>
    </row>
    <row r="36" spans="1:2" s="259" customFormat="1" ht="27" customHeight="1" x14ac:dyDescent="0.25">
      <c r="A36" s="257" t="s">
        <v>293</v>
      </c>
      <c r="B36" s="258"/>
    </row>
    <row r="37" spans="1:2" ht="7.5" customHeight="1" x14ac:dyDescent="0.25">
      <c r="A37" s="241"/>
      <c r="B37" s="242"/>
    </row>
    <row r="38" spans="1:2" ht="15" customHeight="1" x14ac:dyDescent="0.25">
      <c r="A38" s="243" t="s">
        <v>33</v>
      </c>
      <c r="B38" s="244"/>
    </row>
    <row r="39" spans="1:2" ht="15" hidden="1" customHeight="1" x14ac:dyDescent="0.25"/>
    <row r="40" spans="1:2" ht="15" hidden="1" customHeight="1" x14ac:dyDescent="0.25"/>
    <row r="41" spans="1:2" ht="15" hidden="1" customHeight="1" x14ac:dyDescent="0.25"/>
    <row r="42" spans="1:2" ht="15" hidden="1" customHeight="1" x14ac:dyDescent="0.25"/>
    <row r="43" spans="1:2" ht="15" hidden="1" customHeight="1" x14ac:dyDescent="0.25"/>
    <row r="44" spans="1:2" ht="15" hidden="1" customHeight="1" x14ac:dyDescent="0.25"/>
    <row r="45" spans="1:2" ht="15" hidden="1" customHeight="1" x14ac:dyDescent="0.25"/>
    <row r="46" spans="1:2" ht="15" hidden="1" customHeight="1" x14ac:dyDescent="0.25"/>
    <row r="47" spans="1:2" ht="15" hidden="1" customHeight="1" x14ac:dyDescent="0.25"/>
    <row r="48" spans="1:2"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customHeight="1" x14ac:dyDescent="0.25"/>
  </sheetData>
  <sheetProtection password="CDF0" sheet="1" objects="1" scenarios="1" sort="0" autoFilter="0"/>
  <mergeCells count="37">
    <mergeCell ref="A37:B37"/>
    <mergeCell ref="A38:B38"/>
    <mergeCell ref="A2:B2"/>
    <mergeCell ref="A26:B26"/>
    <mergeCell ref="A17:B17"/>
    <mergeCell ref="A19:B19"/>
    <mergeCell ref="A21:B21"/>
    <mergeCell ref="A23:B23"/>
    <mergeCell ref="A25:B25"/>
    <mergeCell ref="A15:B15"/>
    <mergeCell ref="A6:B6"/>
    <mergeCell ref="A3:B3"/>
    <mergeCell ref="A4:B4"/>
    <mergeCell ref="A5:B5"/>
    <mergeCell ref="A7:B7"/>
    <mergeCell ref="A36:XFD36"/>
    <mergeCell ref="A8:B8"/>
    <mergeCell ref="A10:B10"/>
    <mergeCell ref="A12:B12"/>
    <mergeCell ref="A14:B14"/>
    <mergeCell ref="A16:B16"/>
    <mergeCell ref="A9:B9"/>
    <mergeCell ref="A18:B18"/>
    <mergeCell ref="A11:B11"/>
    <mergeCell ref="A13:B13"/>
    <mergeCell ref="A20:B20"/>
    <mergeCell ref="A22:B22"/>
    <mergeCell ref="A24:B24"/>
    <mergeCell ref="A30:B30"/>
    <mergeCell ref="A27:B27"/>
    <mergeCell ref="A28:B28"/>
    <mergeCell ref="A29:B29"/>
    <mergeCell ref="A31:B31"/>
    <mergeCell ref="A32:B32"/>
    <mergeCell ref="A33:B33"/>
    <mergeCell ref="A34:B34"/>
    <mergeCell ref="A35:B35"/>
  </mergeCells>
  <hyperlinks>
    <hyperlink ref="A1" location="Navigate!A1" display="&lt;Navigate&gt;"/>
    <hyperlink ref="A36:B36" r:id="rId1" display="Click Here to Report Issues or Provide Suggestions."/>
  </hyperlinks>
  <pageMargins left="0.25" right="0.25" top="0.5" bottom="0.5" header="0.3" footer="0.3"/>
  <pageSetup scale="74"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3"/>
  <sheetViews>
    <sheetView zoomScaleNormal="100" workbookViewId="0">
      <selection activeCell="B1" sqref="B1:K1"/>
    </sheetView>
  </sheetViews>
  <sheetFormatPr defaultRowHeight="15" x14ac:dyDescent="0.25"/>
  <cols>
    <col min="1" max="8" width="13.7109375" style="60" customWidth="1"/>
    <col min="9" max="9" width="19.7109375" style="60" customWidth="1"/>
    <col min="10" max="10" width="44.42578125" style="60" customWidth="1"/>
    <col min="11" max="11" width="6.140625" style="60" customWidth="1"/>
    <col min="12" max="16384" width="9.140625" style="60"/>
  </cols>
  <sheetData>
    <row r="1" spans="1:11" ht="16.5" thickBot="1" x14ac:dyDescent="0.3">
      <c r="A1" s="22" t="s">
        <v>71</v>
      </c>
      <c r="B1" s="263" t="s">
        <v>50</v>
      </c>
      <c r="C1" s="263"/>
      <c r="D1" s="263"/>
      <c r="E1" s="263"/>
      <c r="F1" s="263"/>
      <c r="G1" s="263"/>
      <c r="H1" s="263"/>
      <c r="I1" s="263"/>
      <c r="J1" s="263"/>
      <c r="K1" s="263"/>
    </row>
    <row r="2" spans="1:11" ht="15.75" x14ac:dyDescent="0.25">
      <c r="A2" s="4" t="s">
        <v>34</v>
      </c>
      <c r="B2" s="265" t="s">
        <v>35</v>
      </c>
      <c r="C2" s="265"/>
      <c r="D2" s="265"/>
      <c r="E2" s="265"/>
      <c r="F2" s="46"/>
      <c r="G2" s="46"/>
      <c r="H2" s="47"/>
      <c r="I2" s="4" t="s">
        <v>36</v>
      </c>
      <c r="J2" s="98" t="s">
        <v>304</v>
      </c>
      <c r="K2" s="5"/>
    </row>
    <row r="3" spans="1:11" ht="15.75" x14ac:dyDescent="0.25">
      <c r="A3" s="4" t="s">
        <v>37</v>
      </c>
      <c r="B3" s="266" t="s">
        <v>38</v>
      </c>
      <c r="C3" s="266"/>
      <c r="D3" s="266"/>
      <c r="E3" s="266"/>
      <c r="F3" s="48"/>
      <c r="G3" s="48"/>
      <c r="H3" s="49"/>
      <c r="I3" s="4" t="s">
        <v>39</v>
      </c>
      <c r="J3" s="99" t="s">
        <v>305</v>
      </c>
      <c r="K3" s="5"/>
    </row>
    <row r="4" spans="1:11" ht="15.75" x14ac:dyDescent="0.25">
      <c r="A4" s="4" t="s">
        <v>40</v>
      </c>
      <c r="B4" s="266" t="s">
        <v>41</v>
      </c>
      <c r="C4" s="266"/>
      <c r="D4" s="266"/>
      <c r="E4" s="266"/>
      <c r="F4" s="48"/>
      <c r="G4" s="48"/>
      <c r="H4" s="49"/>
      <c r="I4" s="4" t="s">
        <v>42</v>
      </c>
      <c r="J4" s="100">
        <v>36161</v>
      </c>
      <c r="K4" s="5"/>
    </row>
    <row r="5" spans="1:11" ht="16.5" thickBot="1" x14ac:dyDescent="0.3">
      <c r="A5" s="4" t="s">
        <v>43</v>
      </c>
      <c r="B5" s="267" t="s">
        <v>44</v>
      </c>
      <c r="C5" s="267"/>
      <c r="D5" s="267"/>
      <c r="E5" s="267"/>
      <c r="F5" s="50"/>
      <c r="G5" s="50"/>
      <c r="H5" s="51"/>
      <c r="I5" s="6" t="s">
        <v>45</v>
      </c>
      <c r="J5" s="101" t="s">
        <v>306</v>
      </c>
      <c r="K5" s="5"/>
    </row>
    <row r="6" spans="1:11" ht="16.5" thickBot="1" x14ac:dyDescent="0.3">
      <c r="A6" s="63" t="s">
        <v>278</v>
      </c>
      <c r="B6" s="63" t="s">
        <v>279</v>
      </c>
      <c r="C6" s="63" t="s">
        <v>280</v>
      </c>
      <c r="D6" s="63" t="s">
        <v>281</v>
      </c>
      <c r="E6" s="63" t="s">
        <v>282</v>
      </c>
      <c r="F6" s="63" t="s">
        <v>283</v>
      </c>
      <c r="G6" s="63" t="s">
        <v>284</v>
      </c>
      <c r="H6" s="63" t="s">
        <v>285</v>
      </c>
      <c r="I6" s="7"/>
      <c r="J6" s="8"/>
      <c r="K6" s="9"/>
    </row>
    <row r="7" spans="1:11" ht="16.5" thickBot="1" x14ac:dyDescent="0.3">
      <c r="A7" s="105" t="str">
        <f>TEXT(calcs!$A$4,"mmm")&amp;"-"&amp;TEXT(calcs!$B$4,"mmm yyyy")</f>
        <v>Jan-Mar 1999</v>
      </c>
      <c r="B7" s="105" t="str">
        <f>TEXT(calcs!$A$5,"mmm")&amp;"-"&amp;TEXT(calcs!$B$5,"mmm yyyy")</f>
        <v>Apr-Jun 1999</v>
      </c>
      <c r="C7" s="105" t="str">
        <f>TEXT(calcs!$A$6,"mmm")&amp;"-"&amp;TEXT(calcs!$B$6,"mmm yyyy")</f>
        <v>Jul-Sep 1999</v>
      </c>
      <c r="D7" s="105" t="str">
        <f>TEXT(calcs!$A$7,"mmm")&amp;"-"&amp;TEXT(calcs!$B$7,"mmm yyyy")</f>
        <v>Oct-Dec 1999</v>
      </c>
      <c r="E7" s="105" t="str">
        <f>TEXT(calcs!$A$8,"mmm")&amp;"-"&amp;TEXT(calcs!$B$8,"mmm yyyy")</f>
        <v>Jan-Mar 2000</v>
      </c>
      <c r="F7" s="105" t="str">
        <f>TEXT(calcs!$A$9,"mmm")&amp;"-"&amp;TEXT(calcs!$B$9,"mmm yyyy")</f>
        <v>Apr-Jun 2000</v>
      </c>
      <c r="G7" s="105" t="str">
        <f>TEXT(calcs!$A$10,"mmm")&amp;"-"&amp;TEXT(calcs!$B$10,"mmm yyyy")</f>
        <v>Jul-Sep 2000</v>
      </c>
      <c r="H7" s="105" t="str">
        <f>TEXT(calcs!$A$11,"mmm")&amp;"-"&amp;TEXT(calcs!$B$11,"mmm yyyy")</f>
        <v>Oct-Dec 2000</v>
      </c>
      <c r="I7" s="10" t="s">
        <v>46</v>
      </c>
      <c r="J7" s="10" t="s">
        <v>47</v>
      </c>
      <c r="K7" s="103" t="s">
        <v>48</v>
      </c>
    </row>
    <row r="8" spans="1:11" s="198" customFormat="1" ht="18" customHeight="1" x14ac:dyDescent="0.25">
      <c r="A8" s="77"/>
      <c r="B8" s="78"/>
      <c r="C8" s="78"/>
      <c r="D8" s="78"/>
      <c r="E8" s="78"/>
      <c r="F8" s="78"/>
      <c r="G8" s="78"/>
      <c r="H8" s="78"/>
      <c r="I8" s="79">
        <f>SUM(A8:H8)</f>
        <v>0</v>
      </c>
      <c r="J8" s="196" t="s">
        <v>23</v>
      </c>
      <c r="K8" s="197" t="s">
        <v>52</v>
      </c>
    </row>
    <row r="9" spans="1:11" s="198" customFormat="1" ht="18" customHeight="1" x14ac:dyDescent="0.25">
      <c r="A9" s="81"/>
      <c r="B9" s="82"/>
      <c r="C9" s="82"/>
      <c r="D9" s="82"/>
      <c r="E9" s="82"/>
      <c r="F9" s="82"/>
      <c r="G9" s="82"/>
      <c r="H9" s="82"/>
      <c r="I9" s="83">
        <f>SUM(A9:H9)</f>
        <v>0</v>
      </c>
      <c r="J9" s="199" t="s">
        <v>119</v>
      </c>
      <c r="K9" s="200" t="s">
        <v>53</v>
      </c>
    </row>
    <row r="10" spans="1:11" s="198" customFormat="1" ht="30" x14ac:dyDescent="0.25">
      <c r="A10" s="81"/>
      <c r="B10" s="82"/>
      <c r="C10" s="82"/>
      <c r="D10" s="82"/>
      <c r="E10" s="82"/>
      <c r="F10" s="82"/>
      <c r="G10" s="82"/>
      <c r="H10" s="82"/>
      <c r="I10" s="85">
        <f>SUM(A10:H10)</f>
        <v>0</v>
      </c>
      <c r="J10" s="201" t="s">
        <v>120</v>
      </c>
      <c r="K10" s="202" t="s">
        <v>54</v>
      </c>
    </row>
    <row r="11" spans="1:11" s="198" customFormat="1" ht="18" customHeight="1" x14ac:dyDescent="0.25">
      <c r="A11" s="81"/>
      <c r="B11" s="82"/>
      <c r="C11" s="82"/>
      <c r="D11" s="82"/>
      <c r="E11" s="82"/>
      <c r="F11" s="82"/>
      <c r="G11" s="82"/>
      <c r="H11" s="82"/>
      <c r="I11" s="83">
        <f>SUM(A11:H11)</f>
        <v>0</v>
      </c>
      <c r="J11" s="199" t="s">
        <v>24</v>
      </c>
      <c r="K11" s="200" t="s">
        <v>55</v>
      </c>
    </row>
    <row r="12" spans="1:11" s="198" customFormat="1" ht="30" customHeight="1" thickBot="1" x14ac:dyDescent="0.3">
      <c r="A12" s="87"/>
      <c r="B12" s="88"/>
      <c r="C12" s="88"/>
      <c r="D12" s="88"/>
      <c r="E12" s="88"/>
      <c r="F12" s="88"/>
      <c r="G12" s="88"/>
      <c r="H12" s="88"/>
      <c r="I12" s="228">
        <f>SUM(A12:H12)</f>
        <v>0</v>
      </c>
      <c r="J12" s="229" t="s">
        <v>301</v>
      </c>
      <c r="K12" s="230" t="s">
        <v>300</v>
      </c>
    </row>
    <row r="13" spans="1:11" ht="16.5" thickBot="1" x14ac:dyDescent="0.3">
      <c r="A13" s="12" t="s">
        <v>70</v>
      </c>
      <c r="B13" s="13"/>
      <c r="C13" s="13"/>
      <c r="D13" s="13"/>
      <c r="E13" s="13"/>
      <c r="F13" s="13"/>
      <c r="G13" s="13"/>
      <c r="H13" s="13"/>
      <c r="I13" s="106"/>
      <c r="J13" s="14"/>
      <c r="K13" s="15"/>
    </row>
    <row r="14" spans="1:11" ht="30.75" thickBot="1" x14ac:dyDescent="0.3">
      <c r="A14" s="112">
        <f>'Clinican Tracking'!DY34</f>
        <v>0</v>
      </c>
      <c r="B14" s="113">
        <f>'Clinican Tracking'!DZ34</f>
        <v>0</v>
      </c>
      <c r="C14" s="113">
        <f>'Clinican Tracking'!EA34</f>
        <v>0</v>
      </c>
      <c r="D14" s="113">
        <f>'Clinican Tracking'!EB34</f>
        <v>0</v>
      </c>
      <c r="E14" s="113">
        <f>'Clinican Tracking'!EC34</f>
        <v>0</v>
      </c>
      <c r="F14" s="113">
        <f>'Clinican Tracking'!ED34</f>
        <v>0</v>
      </c>
      <c r="G14" s="113">
        <f>'Clinican Tracking'!EE34</f>
        <v>0</v>
      </c>
      <c r="H14" s="113">
        <f>'Clinican Tracking'!EF34</f>
        <v>0</v>
      </c>
      <c r="I14" s="116">
        <f>'Clinican Tracking'!DY36</f>
        <v>0</v>
      </c>
      <c r="J14" s="110" t="s">
        <v>205</v>
      </c>
      <c r="K14" s="111" t="s">
        <v>62</v>
      </c>
    </row>
    <row r="15" spans="1:11" ht="30" x14ac:dyDescent="0.25">
      <c r="A15" s="114">
        <f>'Clinican Tracking'!EI34</f>
        <v>0</v>
      </c>
      <c r="B15" s="115">
        <f>'Clinican Tracking'!EJ34</f>
        <v>0</v>
      </c>
      <c r="C15" s="115">
        <f>'Clinican Tracking'!EK34</f>
        <v>0</v>
      </c>
      <c r="D15" s="115">
        <f>'Clinican Tracking'!EL34</f>
        <v>0</v>
      </c>
      <c r="E15" s="115">
        <f>'Clinican Tracking'!EM34</f>
        <v>0</v>
      </c>
      <c r="F15" s="115">
        <f>'Clinican Tracking'!EN34</f>
        <v>0</v>
      </c>
      <c r="G15" s="115">
        <f>'Clinican Tracking'!EO34</f>
        <v>0</v>
      </c>
      <c r="H15" s="115">
        <f>'Clinican Tracking'!EP34</f>
        <v>0</v>
      </c>
      <c r="I15" s="117">
        <f>'Clinican Tracking'!DY37</f>
        <v>0</v>
      </c>
      <c r="J15" s="91" t="s">
        <v>206</v>
      </c>
      <c r="K15" s="80" t="s">
        <v>63</v>
      </c>
    </row>
    <row r="16" spans="1:11" ht="18" customHeight="1" x14ac:dyDescent="0.25">
      <c r="A16" s="92">
        <f>calcs!$AZ$2</f>
        <v>0</v>
      </c>
      <c r="B16" s="83">
        <f>calcs!$AZ$3</f>
        <v>0</v>
      </c>
      <c r="C16" s="83">
        <f>calcs!$AZ$4</f>
        <v>0</v>
      </c>
      <c r="D16" s="83">
        <f>calcs!$AZ$5</f>
        <v>0</v>
      </c>
      <c r="E16" s="83">
        <f>calcs!$AZ$6</f>
        <v>0</v>
      </c>
      <c r="F16" s="83">
        <f>calcs!$AZ$7</f>
        <v>0</v>
      </c>
      <c r="G16" s="83">
        <f>calcs!$AZ$8</f>
        <v>0</v>
      </c>
      <c r="H16" s="83">
        <f>calcs!$AZ$9</f>
        <v>0</v>
      </c>
      <c r="I16" s="83">
        <f>SUM(A16:H16)</f>
        <v>0</v>
      </c>
      <c r="J16" s="84" t="s">
        <v>51</v>
      </c>
      <c r="K16" s="93" t="s">
        <v>64</v>
      </c>
    </row>
    <row r="17" spans="1:11" ht="18" customHeight="1" x14ac:dyDescent="0.25">
      <c r="A17" s="94">
        <f>calcs!$BA$2</f>
        <v>0</v>
      </c>
      <c r="B17" s="85">
        <f>calcs!$BA$3</f>
        <v>0</v>
      </c>
      <c r="C17" s="85">
        <f>calcs!$BA$4</f>
        <v>0</v>
      </c>
      <c r="D17" s="85">
        <f>calcs!$BA$5</f>
        <v>0</v>
      </c>
      <c r="E17" s="85">
        <f>calcs!$BA$6</f>
        <v>0</v>
      </c>
      <c r="F17" s="85">
        <f>calcs!$BA$7</f>
        <v>0</v>
      </c>
      <c r="G17" s="85">
        <f>calcs!$BA$8</f>
        <v>0</v>
      </c>
      <c r="H17" s="85">
        <f>calcs!$BA$9</f>
        <v>0</v>
      </c>
      <c r="I17" s="85">
        <f>SUM(A17:H17)</f>
        <v>0</v>
      </c>
      <c r="J17" s="95" t="s">
        <v>105</v>
      </c>
      <c r="K17" s="86" t="s">
        <v>65</v>
      </c>
    </row>
    <row r="18" spans="1:11" ht="18" customHeight="1" x14ac:dyDescent="0.25">
      <c r="A18" s="92">
        <f>calcs!$BB$2</f>
        <v>0</v>
      </c>
      <c r="B18" s="83">
        <f>calcs!$BB$3</f>
        <v>0</v>
      </c>
      <c r="C18" s="83">
        <f>calcs!$BB$4</f>
        <v>0</v>
      </c>
      <c r="D18" s="83">
        <f>calcs!$BB$5</f>
        <v>0</v>
      </c>
      <c r="E18" s="83">
        <f>calcs!$BB$6</f>
        <v>0</v>
      </c>
      <c r="F18" s="83">
        <f>calcs!$BB$7</f>
        <v>0</v>
      </c>
      <c r="G18" s="83">
        <f>calcs!$BB$8</f>
        <v>0</v>
      </c>
      <c r="H18" s="83">
        <f>calcs!$BB$9</f>
        <v>0</v>
      </c>
      <c r="I18" s="83">
        <f t="shared" ref="I18:I22" si="0">SUM(A18:H18)</f>
        <v>0</v>
      </c>
      <c r="J18" s="84" t="s">
        <v>115</v>
      </c>
      <c r="K18" s="93" t="s">
        <v>66</v>
      </c>
    </row>
    <row r="19" spans="1:11" ht="30" x14ac:dyDescent="0.25">
      <c r="A19" s="108">
        <f>calcs!$BC$2</f>
        <v>0</v>
      </c>
      <c r="B19" s="109">
        <f>calcs!$BC$3</f>
        <v>0</v>
      </c>
      <c r="C19" s="109">
        <f>calcs!$BC$4</f>
        <v>0</v>
      </c>
      <c r="D19" s="109">
        <f>calcs!$BC$5</f>
        <v>0</v>
      </c>
      <c r="E19" s="109">
        <f>calcs!$BC$6</f>
        <v>0</v>
      </c>
      <c r="F19" s="109">
        <f>calcs!$BC$7</f>
        <v>0</v>
      </c>
      <c r="G19" s="109">
        <f>calcs!$BC$8</f>
        <v>0</v>
      </c>
      <c r="H19" s="109">
        <f>calcs!$BC$9</f>
        <v>0</v>
      </c>
      <c r="I19" s="109" t="str">
        <f>IFERROR(AVERAGEIF(A19:H19,"&gt;0"),"-")</f>
        <v>-</v>
      </c>
      <c r="J19" s="95" t="s">
        <v>25</v>
      </c>
      <c r="K19" s="86" t="s">
        <v>67</v>
      </c>
    </row>
    <row r="20" spans="1:11" ht="30" x14ac:dyDescent="0.25">
      <c r="A20" s="92">
        <f>calcs!$BD$2</f>
        <v>0</v>
      </c>
      <c r="B20" s="83">
        <f>calcs!$BD$3</f>
        <v>0</v>
      </c>
      <c r="C20" s="83">
        <f>calcs!$BD$4</f>
        <v>0</v>
      </c>
      <c r="D20" s="83">
        <f>calcs!$BD$5</f>
        <v>0</v>
      </c>
      <c r="E20" s="83">
        <f>calcs!$BD$6</f>
        <v>0</v>
      </c>
      <c r="F20" s="83">
        <f>calcs!$BD$7</f>
        <v>0</v>
      </c>
      <c r="G20" s="83">
        <f>calcs!$BD$8</f>
        <v>0</v>
      </c>
      <c r="H20" s="83">
        <f>calcs!$BD$9</f>
        <v>0</v>
      </c>
      <c r="I20" s="83">
        <f t="shared" si="0"/>
        <v>0</v>
      </c>
      <c r="J20" s="84" t="s">
        <v>26</v>
      </c>
      <c r="K20" s="93" t="s">
        <v>68</v>
      </c>
    </row>
    <row r="21" spans="1:11" ht="30" x14ac:dyDescent="0.25">
      <c r="A21" s="94">
        <f>calcs!$BE$2</f>
        <v>0</v>
      </c>
      <c r="B21" s="85">
        <f>calcs!$BE$3</f>
        <v>0</v>
      </c>
      <c r="C21" s="85">
        <f>calcs!$BE$4</f>
        <v>0</v>
      </c>
      <c r="D21" s="85">
        <f>calcs!$BE$5</f>
        <v>0</v>
      </c>
      <c r="E21" s="85">
        <f>calcs!$BE$6</f>
        <v>0</v>
      </c>
      <c r="F21" s="85">
        <f>calcs!$BE$7</f>
        <v>0</v>
      </c>
      <c r="G21" s="85">
        <f>calcs!$BE$8</f>
        <v>0</v>
      </c>
      <c r="H21" s="85">
        <f>calcs!$BE$9</f>
        <v>0</v>
      </c>
      <c r="I21" s="85">
        <f t="shared" si="0"/>
        <v>0</v>
      </c>
      <c r="J21" s="95" t="s">
        <v>27</v>
      </c>
      <c r="K21" s="86" t="s">
        <v>69</v>
      </c>
    </row>
    <row r="22" spans="1:11" ht="30" customHeight="1" thickBot="1" x14ac:dyDescent="0.3">
      <c r="A22" s="96">
        <f>calcs!$BF$2</f>
        <v>0</v>
      </c>
      <c r="B22" s="89">
        <f>calcs!$BF$3</f>
        <v>0</v>
      </c>
      <c r="C22" s="89">
        <f>calcs!$BF$4</f>
        <v>0</v>
      </c>
      <c r="D22" s="89">
        <f>calcs!$BF$5</f>
        <v>0</v>
      </c>
      <c r="E22" s="89">
        <f>calcs!$BF$6</f>
        <v>0</v>
      </c>
      <c r="F22" s="89">
        <f>calcs!$BF$7</f>
        <v>0</v>
      </c>
      <c r="G22" s="89">
        <f>calcs!$BF$8</f>
        <v>0</v>
      </c>
      <c r="H22" s="89">
        <f>calcs!$BF$9</f>
        <v>0</v>
      </c>
      <c r="I22" s="83">
        <f t="shared" si="0"/>
        <v>0</v>
      </c>
      <c r="J22" s="90" t="s">
        <v>116</v>
      </c>
      <c r="K22" s="97" t="s">
        <v>207</v>
      </c>
    </row>
    <row r="23" spans="1:11" ht="16.5" thickBot="1" x14ac:dyDescent="0.3">
      <c r="A23" s="11"/>
      <c r="B23" s="13"/>
      <c r="C23" s="13"/>
      <c r="D23" s="13"/>
      <c r="E23" s="13"/>
      <c r="F23" s="13"/>
      <c r="G23" s="13"/>
      <c r="H23" s="13"/>
      <c r="I23" s="106"/>
      <c r="J23" s="14"/>
      <c r="K23" s="15"/>
    </row>
    <row r="24" spans="1:11" ht="16.5" thickBot="1" x14ac:dyDescent="0.3">
      <c r="A24" s="264" t="s">
        <v>49</v>
      </c>
      <c r="B24" s="264"/>
      <c r="C24" s="264"/>
      <c r="D24" s="264"/>
      <c r="E24" s="264"/>
      <c r="F24" s="264"/>
      <c r="G24" s="264"/>
      <c r="H24" s="264"/>
      <c r="I24" s="264"/>
      <c r="J24" s="264"/>
      <c r="K24" s="16"/>
    </row>
    <row r="25" spans="1:11" ht="16.5" thickBot="1" x14ac:dyDescent="0.3">
      <c r="A25" s="102" t="str">
        <f>'Process PMs'!$A$7</f>
        <v>Jan-Mar 1999</v>
      </c>
      <c r="B25" s="260"/>
      <c r="C25" s="261"/>
      <c r="D25" s="261"/>
      <c r="E25" s="261"/>
      <c r="F25" s="261"/>
      <c r="G25" s="261"/>
      <c r="H25" s="261"/>
      <c r="I25" s="261"/>
      <c r="J25" s="261"/>
      <c r="K25" s="262"/>
    </row>
    <row r="26" spans="1:11" ht="16.5" thickBot="1" x14ac:dyDescent="0.3">
      <c r="A26" s="102" t="str">
        <f>'Process PMs'!$B$7</f>
        <v>Apr-Jun 1999</v>
      </c>
      <c r="B26" s="260"/>
      <c r="C26" s="261"/>
      <c r="D26" s="261"/>
      <c r="E26" s="261"/>
      <c r="F26" s="261"/>
      <c r="G26" s="261"/>
      <c r="H26" s="261"/>
      <c r="I26" s="261"/>
      <c r="J26" s="261"/>
      <c r="K26" s="262"/>
    </row>
    <row r="27" spans="1:11" ht="16.5" thickBot="1" x14ac:dyDescent="0.3">
      <c r="A27" s="102" t="str">
        <f>'Process PMs'!$C$7</f>
        <v>Jul-Sep 1999</v>
      </c>
      <c r="B27" s="260"/>
      <c r="C27" s="261"/>
      <c r="D27" s="261"/>
      <c r="E27" s="261"/>
      <c r="F27" s="261"/>
      <c r="G27" s="261"/>
      <c r="H27" s="261"/>
      <c r="I27" s="261"/>
      <c r="J27" s="261"/>
      <c r="K27" s="262"/>
    </row>
    <row r="28" spans="1:11" ht="16.5" thickBot="1" x14ac:dyDescent="0.3">
      <c r="A28" s="102" t="str">
        <f>'Process PMs'!$D$7</f>
        <v>Oct-Dec 1999</v>
      </c>
      <c r="B28" s="260"/>
      <c r="C28" s="261"/>
      <c r="D28" s="261"/>
      <c r="E28" s="261"/>
      <c r="F28" s="261"/>
      <c r="G28" s="261"/>
      <c r="H28" s="261"/>
      <c r="I28" s="261"/>
      <c r="J28" s="261"/>
      <c r="K28" s="262"/>
    </row>
    <row r="29" spans="1:11" ht="16.5" thickBot="1" x14ac:dyDescent="0.3">
      <c r="A29" s="102" t="str">
        <f>'Process PMs'!$E$7</f>
        <v>Jan-Mar 2000</v>
      </c>
      <c r="B29" s="260"/>
      <c r="C29" s="261"/>
      <c r="D29" s="261"/>
      <c r="E29" s="261"/>
      <c r="F29" s="261"/>
      <c r="G29" s="261"/>
      <c r="H29" s="261"/>
      <c r="I29" s="261"/>
      <c r="J29" s="261"/>
      <c r="K29" s="262"/>
    </row>
    <row r="30" spans="1:11" ht="16.5" thickBot="1" x14ac:dyDescent="0.3">
      <c r="A30" s="102" t="str">
        <f>'Process PMs'!$F$7</f>
        <v>Apr-Jun 2000</v>
      </c>
      <c r="B30" s="260"/>
      <c r="C30" s="261"/>
      <c r="D30" s="261"/>
      <c r="E30" s="261"/>
      <c r="F30" s="261"/>
      <c r="G30" s="261"/>
      <c r="H30" s="261"/>
      <c r="I30" s="261"/>
      <c r="J30" s="261"/>
      <c r="K30" s="262"/>
    </row>
    <row r="31" spans="1:11" ht="16.5" thickBot="1" x14ac:dyDescent="0.3">
      <c r="A31" s="102" t="str">
        <f>'Process PMs'!$G$7</f>
        <v>Jul-Sep 2000</v>
      </c>
      <c r="B31" s="260"/>
      <c r="C31" s="261"/>
      <c r="D31" s="261"/>
      <c r="E31" s="261"/>
      <c r="F31" s="261"/>
      <c r="G31" s="261"/>
      <c r="H31" s="261"/>
      <c r="I31" s="261"/>
      <c r="J31" s="261"/>
      <c r="K31" s="262"/>
    </row>
    <row r="32" spans="1:11" ht="16.5" thickBot="1" x14ac:dyDescent="0.3">
      <c r="A32" s="102" t="str">
        <f>'Process PMs'!$H$7</f>
        <v>Oct-Dec 2000</v>
      </c>
      <c r="B32" s="260"/>
      <c r="C32" s="261"/>
      <c r="D32" s="261"/>
      <c r="E32" s="261"/>
      <c r="F32" s="261"/>
      <c r="G32" s="261"/>
      <c r="H32" s="261"/>
      <c r="I32" s="261"/>
      <c r="J32" s="261"/>
      <c r="K32" s="262"/>
    </row>
    <row r="33" spans="1:11" x14ac:dyDescent="0.25">
      <c r="A33" s="17" t="str">
        <f>Instructions!$A$2</f>
        <v>Ver. 1.2 (7-1-2017)</v>
      </c>
      <c r="B33" s="18"/>
      <c r="C33" s="18"/>
      <c r="D33" s="18"/>
      <c r="E33" s="18"/>
      <c r="F33" s="18"/>
      <c r="G33" s="18"/>
      <c r="H33" s="18"/>
      <c r="I33" s="18"/>
      <c r="J33" s="18"/>
      <c r="K33" s="19"/>
    </row>
  </sheetData>
  <sheetProtection password="CDF0" sheet="1" objects="1" scenarios="1" sort="0" autoFilter="0"/>
  <mergeCells count="14">
    <mergeCell ref="B25:K25"/>
    <mergeCell ref="B30:K30"/>
    <mergeCell ref="B31:K31"/>
    <mergeCell ref="B32:K32"/>
    <mergeCell ref="B1:K1"/>
    <mergeCell ref="A24:J24"/>
    <mergeCell ref="B2:E2"/>
    <mergeCell ref="B3:E3"/>
    <mergeCell ref="B4:E4"/>
    <mergeCell ref="B5:E5"/>
    <mergeCell ref="B26:K26"/>
    <mergeCell ref="B27:K27"/>
    <mergeCell ref="B28:K28"/>
    <mergeCell ref="B29:K29"/>
  </mergeCells>
  <hyperlinks>
    <hyperlink ref="A1" location="Navigate!A1" display="&lt;Navigate&gt;"/>
  </hyperlinks>
  <pageMargins left="0.25" right="0.25" top="0.5" bottom="0.5" header="0.3" footer="0.3"/>
  <pageSetup scale="74" fitToHeight="0" orientation="landscape" r:id="rId1"/>
  <ignoredErrors>
    <ignoredError sqref="I1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5"/>
  <sheetViews>
    <sheetView zoomScaleNormal="100" workbookViewId="0">
      <selection activeCell="B1" sqref="B1:K1"/>
    </sheetView>
  </sheetViews>
  <sheetFormatPr defaultRowHeight="15" x14ac:dyDescent="0.25"/>
  <cols>
    <col min="1" max="8" width="13.7109375" style="60" customWidth="1"/>
    <col min="9" max="9" width="19.7109375" style="60" customWidth="1"/>
    <col min="10" max="10" width="45.85546875" style="60" customWidth="1"/>
    <col min="11" max="11" width="7" style="60" customWidth="1"/>
    <col min="12" max="16384" width="9.140625" style="60"/>
  </cols>
  <sheetData>
    <row r="1" spans="1:11" ht="16.5" thickBot="1" x14ac:dyDescent="0.3">
      <c r="A1" s="22" t="s">
        <v>71</v>
      </c>
      <c r="B1" s="263" t="s">
        <v>72</v>
      </c>
      <c r="C1" s="263"/>
      <c r="D1" s="263"/>
      <c r="E1" s="263"/>
      <c r="F1" s="263"/>
      <c r="G1" s="263"/>
      <c r="H1" s="263"/>
      <c r="I1" s="263"/>
      <c r="J1" s="263"/>
      <c r="K1" s="263"/>
    </row>
    <row r="2" spans="1:11" ht="15.75" x14ac:dyDescent="0.25">
      <c r="A2" s="4" t="s">
        <v>34</v>
      </c>
      <c r="B2" s="268" t="str">
        <f>'Process PMs'!B2</f>
        <v>Insert Agency Name Here</v>
      </c>
      <c r="C2" s="268"/>
      <c r="D2" s="268"/>
      <c r="E2" s="268"/>
      <c r="F2" s="46"/>
      <c r="G2" s="46"/>
      <c r="H2" s="47"/>
      <c r="I2" s="4" t="s">
        <v>36</v>
      </c>
      <c r="J2" s="61" t="str">
        <f>'Process PMs'!J2</f>
        <v>Insert Grant Number</v>
      </c>
      <c r="K2" s="5"/>
    </row>
    <row r="3" spans="1:11" ht="15.75" x14ac:dyDescent="0.25">
      <c r="A3" s="4" t="s">
        <v>37</v>
      </c>
      <c r="B3" s="269" t="str">
        <f>'Process PMs'!B3</f>
        <v>Insert Contact Name Here</v>
      </c>
      <c r="C3" s="269"/>
      <c r="D3" s="269"/>
      <c r="E3" s="269"/>
      <c r="F3" s="48"/>
      <c r="G3" s="48"/>
      <c r="H3" s="49"/>
      <c r="I3" s="4" t="s">
        <v>39</v>
      </c>
      <c r="J3" s="61" t="str">
        <f>'Process PMs'!J3</f>
        <v>Insert Grant County</v>
      </c>
      <c r="K3" s="5"/>
    </row>
    <row r="4" spans="1:11" ht="15.75" x14ac:dyDescent="0.25">
      <c r="A4" s="4" t="s">
        <v>40</v>
      </c>
      <c r="B4" s="269" t="str">
        <f>'Process PMs'!B4</f>
        <v>Email of grant Contact</v>
      </c>
      <c r="C4" s="269"/>
      <c r="D4" s="269"/>
      <c r="E4" s="269"/>
      <c r="F4" s="48"/>
      <c r="G4" s="48"/>
      <c r="H4" s="49"/>
      <c r="I4" s="4" t="s">
        <v>42</v>
      </c>
      <c r="J4" s="62">
        <f>'Process PMs'!J4</f>
        <v>36161</v>
      </c>
      <c r="K4" s="5"/>
    </row>
    <row r="5" spans="1:11" ht="16.5" thickBot="1" x14ac:dyDescent="0.3">
      <c r="A5" s="4" t="s">
        <v>43</v>
      </c>
      <c r="B5" s="270" t="str">
        <f>'Process PMs'!B5</f>
        <v>Phone Number of Grant Contact</v>
      </c>
      <c r="C5" s="270"/>
      <c r="D5" s="270"/>
      <c r="E5" s="270"/>
      <c r="F5" s="50"/>
      <c r="G5" s="50"/>
      <c r="H5" s="51"/>
      <c r="I5" s="6" t="s">
        <v>45</v>
      </c>
      <c r="J5" s="61" t="str">
        <f>'Process PMs'!J5</f>
        <v>Insert Grant Year</v>
      </c>
      <c r="K5" s="5"/>
    </row>
    <row r="6" spans="1:11" ht="16.5" thickBot="1" x14ac:dyDescent="0.3">
      <c r="A6" s="63" t="s">
        <v>278</v>
      </c>
      <c r="B6" s="63" t="s">
        <v>279</v>
      </c>
      <c r="C6" s="63" t="s">
        <v>280</v>
      </c>
      <c r="D6" s="63" t="s">
        <v>281</v>
      </c>
      <c r="E6" s="63" t="s">
        <v>282</v>
      </c>
      <c r="F6" s="63" t="s">
        <v>283</v>
      </c>
      <c r="G6" s="63" t="s">
        <v>284</v>
      </c>
      <c r="H6" s="63" t="s">
        <v>285</v>
      </c>
      <c r="I6" s="7"/>
      <c r="J6" s="8"/>
      <c r="K6" s="9"/>
    </row>
    <row r="7" spans="1:11" ht="16.5" thickBot="1" x14ac:dyDescent="0.3">
      <c r="A7" s="104" t="str">
        <f>'Process PMs'!$A$7</f>
        <v>Jan-Mar 1999</v>
      </c>
      <c r="B7" s="104" t="str">
        <f>'Process PMs'!$B$7</f>
        <v>Apr-Jun 1999</v>
      </c>
      <c r="C7" s="104" t="str">
        <f>'Process PMs'!$C$7</f>
        <v>Jul-Sep 1999</v>
      </c>
      <c r="D7" s="104" t="str">
        <f>'Process PMs'!$D$7</f>
        <v>Oct-Dec 1999</v>
      </c>
      <c r="E7" s="104" t="str">
        <f>'Process PMs'!$E$7</f>
        <v>Jan-Mar 2000</v>
      </c>
      <c r="F7" s="104" t="str">
        <f>'Process PMs'!$F$7</f>
        <v>Apr-Jun 2000</v>
      </c>
      <c r="G7" s="104" t="str">
        <f>'Process PMs'!$G$7</f>
        <v>Jul-Sep 2000</v>
      </c>
      <c r="H7" s="104" t="str">
        <f>'Process PMs'!$H$7</f>
        <v>Oct-Dec 2000</v>
      </c>
      <c r="I7" s="10" t="s">
        <v>46</v>
      </c>
      <c r="J7" s="10" t="s">
        <v>47</v>
      </c>
      <c r="K7" s="11" t="s">
        <v>48</v>
      </c>
    </row>
    <row r="8" spans="1:11" ht="16.5" thickBot="1" x14ac:dyDescent="0.3">
      <c r="A8" s="64" t="s">
        <v>70</v>
      </c>
      <c r="B8" s="65"/>
      <c r="C8" s="65"/>
      <c r="D8" s="65"/>
      <c r="E8" s="65"/>
      <c r="F8" s="65"/>
      <c r="G8" s="65"/>
      <c r="H8" s="65"/>
      <c r="I8" s="66"/>
      <c r="J8" s="14"/>
      <c r="K8" s="15"/>
    </row>
    <row r="9" spans="1:11" ht="30" customHeight="1" x14ac:dyDescent="0.25">
      <c r="A9" s="179">
        <f>calcs!$BG$2</f>
        <v>0</v>
      </c>
      <c r="B9" s="180">
        <f>calcs!$BG$3</f>
        <v>0</v>
      </c>
      <c r="C9" s="180">
        <f>calcs!$BG$4</f>
        <v>0</v>
      </c>
      <c r="D9" s="180">
        <f>calcs!$BG$5</f>
        <v>0</v>
      </c>
      <c r="E9" s="180">
        <f>calcs!$BG$6</f>
        <v>0</v>
      </c>
      <c r="F9" s="180">
        <f>calcs!$BG$7</f>
        <v>0</v>
      </c>
      <c r="G9" s="180">
        <f>calcs!$BG$8</f>
        <v>0</v>
      </c>
      <c r="H9" s="180">
        <f>calcs!$BG$9</f>
        <v>0</v>
      </c>
      <c r="I9" s="180">
        <f>SUM(A9:H9)</f>
        <v>0</v>
      </c>
      <c r="J9" s="181" t="s">
        <v>106</v>
      </c>
      <c r="K9" s="182" t="s">
        <v>56</v>
      </c>
    </row>
    <row r="10" spans="1:11" ht="45" x14ac:dyDescent="0.25">
      <c r="A10" s="183">
        <f>calcs!$BH$2</f>
        <v>0</v>
      </c>
      <c r="B10" s="184">
        <f>calcs!$BH$3</f>
        <v>0</v>
      </c>
      <c r="C10" s="184">
        <f>calcs!$BH$4</f>
        <v>0</v>
      </c>
      <c r="D10" s="184">
        <f>calcs!$BH$5</f>
        <v>0</v>
      </c>
      <c r="E10" s="184">
        <f>calcs!$BH$6</f>
        <v>0</v>
      </c>
      <c r="F10" s="184">
        <f>calcs!$BH$7</f>
        <v>0</v>
      </c>
      <c r="G10" s="184">
        <f>calcs!$BH$8</f>
        <v>0</v>
      </c>
      <c r="H10" s="184">
        <f>calcs!$BH$9</f>
        <v>0</v>
      </c>
      <c r="I10" s="184">
        <f>SUM(A10:H10)</f>
        <v>0</v>
      </c>
      <c r="J10" s="185" t="s">
        <v>117</v>
      </c>
      <c r="K10" s="186" t="s">
        <v>57</v>
      </c>
    </row>
    <row r="11" spans="1:11" ht="30" customHeight="1" x14ac:dyDescent="0.25">
      <c r="A11" s="187">
        <f>calcs!$BI$2</f>
        <v>0</v>
      </c>
      <c r="B11" s="188">
        <f>calcs!$BI$3</f>
        <v>0</v>
      </c>
      <c r="C11" s="188">
        <f>calcs!$BI$4</f>
        <v>0</v>
      </c>
      <c r="D11" s="188">
        <f>calcs!$BI$5</f>
        <v>0</v>
      </c>
      <c r="E11" s="188">
        <f>calcs!$BI$6</f>
        <v>0</v>
      </c>
      <c r="F11" s="188">
        <f>calcs!$BI$7</f>
        <v>0</v>
      </c>
      <c r="G11" s="188">
        <f>calcs!$BI$8</f>
        <v>0</v>
      </c>
      <c r="H11" s="188">
        <f>calcs!$BI$9</f>
        <v>0</v>
      </c>
      <c r="I11" s="189">
        <f t="shared" ref="I11:I14" si="0">SUM(A11:H11)</f>
        <v>0</v>
      </c>
      <c r="J11" s="190" t="s">
        <v>108</v>
      </c>
      <c r="K11" s="191" t="s">
        <v>58</v>
      </c>
    </row>
    <row r="12" spans="1:11" ht="30" customHeight="1" x14ac:dyDescent="0.25">
      <c r="A12" s="183">
        <f>calcs!$BJ$2</f>
        <v>0</v>
      </c>
      <c r="B12" s="184">
        <f>calcs!$BJ$3</f>
        <v>0</v>
      </c>
      <c r="C12" s="184">
        <f>calcs!$BJ$4</f>
        <v>0</v>
      </c>
      <c r="D12" s="184">
        <f>calcs!$BJ$5</f>
        <v>0</v>
      </c>
      <c r="E12" s="184">
        <f>calcs!$BJ$6</f>
        <v>0</v>
      </c>
      <c r="F12" s="184">
        <f>calcs!$BJ$7</f>
        <v>0</v>
      </c>
      <c r="G12" s="184">
        <f>calcs!$BJ$8</f>
        <v>0</v>
      </c>
      <c r="H12" s="184">
        <f>calcs!$BJ$9</f>
        <v>0</v>
      </c>
      <c r="I12" s="184">
        <f t="shared" si="0"/>
        <v>0</v>
      </c>
      <c r="J12" s="185" t="s">
        <v>107</v>
      </c>
      <c r="K12" s="186" t="s">
        <v>59</v>
      </c>
    </row>
    <row r="13" spans="1:11" ht="30" customHeight="1" x14ac:dyDescent="0.25">
      <c r="A13" s="187">
        <f>calcs!$BK$2</f>
        <v>0</v>
      </c>
      <c r="B13" s="188">
        <f>calcs!$BK$3</f>
        <v>0</v>
      </c>
      <c r="C13" s="188">
        <f>calcs!$BK$4</f>
        <v>0</v>
      </c>
      <c r="D13" s="188">
        <f>calcs!$BK$5</f>
        <v>0</v>
      </c>
      <c r="E13" s="188">
        <f>calcs!$BK$6</f>
        <v>0</v>
      </c>
      <c r="F13" s="188">
        <f>calcs!$BK$7</f>
        <v>0</v>
      </c>
      <c r="G13" s="188">
        <f>calcs!$BK$8</f>
        <v>0</v>
      </c>
      <c r="H13" s="188">
        <f>calcs!$BK$9</f>
        <v>0</v>
      </c>
      <c r="I13" s="189">
        <f t="shared" si="0"/>
        <v>0</v>
      </c>
      <c r="J13" s="190" t="s">
        <v>109</v>
      </c>
      <c r="K13" s="191" t="s">
        <v>60</v>
      </c>
    </row>
    <row r="14" spans="1:11" ht="45.75" thickBot="1" x14ac:dyDescent="0.3">
      <c r="A14" s="192">
        <f>calcs!$BL$2</f>
        <v>0</v>
      </c>
      <c r="B14" s="193">
        <f>calcs!$BL$3</f>
        <v>0</v>
      </c>
      <c r="C14" s="193">
        <f>calcs!$BL$4</f>
        <v>0</v>
      </c>
      <c r="D14" s="193">
        <f>calcs!$BL$5</f>
        <v>0</v>
      </c>
      <c r="E14" s="193">
        <f>calcs!$BL$6</f>
        <v>0</v>
      </c>
      <c r="F14" s="193">
        <f>calcs!$BL$7</f>
        <v>0</v>
      </c>
      <c r="G14" s="193">
        <f>calcs!$BL$8</f>
        <v>0</v>
      </c>
      <c r="H14" s="193">
        <f>calcs!$BL$9</f>
        <v>0</v>
      </c>
      <c r="I14" s="193">
        <f t="shared" si="0"/>
        <v>0</v>
      </c>
      <c r="J14" s="194" t="s">
        <v>118</v>
      </c>
      <c r="K14" s="195" t="s">
        <v>61</v>
      </c>
    </row>
    <row r="15" spans="1:11" x14ac:dyDescent="0.25">
      <c r="A15" s="17" t="str">
        <f>Instructions!$A$2</f>
        <v>Ver. 1.2 (7-1-2017)</v>
      </c>
      <c r="B15" s="18"/>
      <c r="C15" s="18"/>
      <c r="D15" s="18"/>
      <c r="E15" s="18"/>
      <c r="F15" s="18"/>
      <c r="G15" s="18"/>
      <c r="H15" s="18"/>
      <c r="I15" s="18"/>
      <c r="J15" s="18"/>
      <c r="K15" s="19"/>
    </row>
  </sheetData>
  <sheetProtection password="CDF0" sheet="1" objects="1" scenarios="1" sort="0" autoFilter="0"/>
  <mergeCells count="5">
    <mergeCell ref="B1:K1"/>
    <mergeCell ref="B2:E2"/>
    <mergeCell ref="B3:E3"/>
    <mergeCell ref="B4:E4"/>
    <mergeCell ref="B5:E5"/>
  </mergeCells>
  <hyperlinks>
    <hyperlink ref="A1" location="Navigate!A1" display="&lt;Navigate&gt;"/>
  </hyperlinks>
  <pageMargins left="0.25" right="0.25" top="0.75" bottom="0.75" header="0.3" footer="0.3"/>
  <pageSetup scale="73" fitToHeight="0" orientation="landscape" r:id="rId1"/>
  <ignoredErrors>
    <ignoredError sqref="J2:J5 B5 B2 B3 B4"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38"/>
  <sheetViews>
    <sheetView workbookViewId="0">
      <pane xSplit="3" ySplit="7" topLeftCell="D8" activePane="bottomRight" state="frozen"/>
      <selection pane="topRight" activeCell="D1" sqref="D1"/>
      <selection pane="bottomLeft" activeCell="A8" sqref="A8"/>
      <selection pane="bottomRight" activeCell="B1" sqref="B1:C1"/>
    </sheetView>
  </sheetViews>
  <sheetFormatPr defaultRowHeight="15" x14ac:dyDescent="0.25"/>
  <cols>
    <col min="1" max="1" width="11.5703125" style="60" customWidth="1"/>
    <col min="2" max="3" width="16.7109375" style="60" customWidth="1"/>
    <col min="4" max="5" width="13.85546875" style="67" customWidth="1"/>
    <col min="6" max="6" width="7.42578125" style="67" bestFit="1" customWidth="1"/>
    <col min="7" max="7" width="6" style="67" customWidth="1"/>
    <col min="8" max="57" width="8.7109375" style="60" customWidth="1"/>
    <col min="58" max="58" width="2.5703125" style="60" customWidth="1"/>
    <col min="59" max="60" width="7.7109375" style="60" customWidth="1"/>
    <col min="61" max="62" width="9.140625" style="60"/>
    <col min="63" max="77" width="7.7109375" style="60" customWidth="1"/>
    <col min="78" max="127" width="3.7109375" style="148" hidden="1" customWidth="1"/>
    <col min="128" max="146" width="7.7109375" style="60" hidden="1" customWidth="1"/>
    <col min="147" max="16384" width="9.140625" style="60"/>
  </cols>
  <sheetData>
    <row r="1" spans="1:146" ht="18.75" customHeight="1" thickBot="1" x14ac:dyDescent="0.3">
      <c r="A1" s="22" t="s">
        <v>71</v>
      </c>
      <c r="B1" s="273" t="s">
        <v>93</v>
      </c>
      <c r="C1" s="273"/>
      <c r="D1" s="210" t="s">
        <v>171</v>
      </c>
      <c r="E1" s="210"/>
      <c r="F1" s="210"/>
      <c r="G1" s="211" t="s">
        <v>180</v>
      </c>
      <c r="H1" s="220">
        <v>1</v>
      </c>
      <c r="I1" s="220">
        <v>2</v>
      </c>
      <c r="J1" s="220">
        <v>3</v>
      </c>
      <c r="K1" s="220">
        <v>4</v>
      </c>
      <c r="L1" s="220">
        <v>5</v>
      </c>
      <c r="M1" s="220">
        <v>6</v>
      </c>
      <c r="N1" s="220">
        <v>7</v>
      </c>
      <c r="O1" s="220">
        <v>8</v>
      </c>
      <c r="P1" s="220">
        <v>9</v>
      </c>
      <c r="Q1" s="220">
        <v>10</v>
      </c>
      <c r="R1" s="220">
        <v>11</v>
      </c>
      <c r="S1" s="220">
        <v>12</v>
      </c>
      <c r="T1" s="220">
        <v>13</v>
      </c>
      <c r="U1" s="220">
        <v>14</v>
      </c>
      <c r="V1" s="220">
        <v>15</v>
      </c>
      <c r="W1" s="220">
        <v>16</v>
      </c>
      <c r="X1" s="220">
        <v>17</v>
      </c>
      <c r="Y1" s="220">
        <v>18</v>
      </c>
      <c r="Z1" s="220">
        <v>19</v>
      </c>
      <c r="AA1" s="220">
        <v>20</v>
      </c>
      <c r="AB1" s="220">
        <v>21</v>
      </c>
      <c r="AC1" s="220">
        <v>22</v>
      </c>
      <c r="AD1" s="220">
        <v>23</v>
      </c>
      <c r="AE1" s="220">
        <v>24</v>
      </c>
      <c r="AF1" s="220">
        <v>25</v>
      </c>
      <c r="AG1" s="220">
        <v>26</v>
      </c>
      <c r="AH1" s="220">
        <v>27</v>
      </c>
      <c r="AI1" s="220">
        <v>28</v>
      </c>
      <c r="AJ1" s="220">
        <v>29</v>
      </c>
      <c r="AK1" s="220">
        <v>30</v>
      </c>
      <c r="AL1" s="220">
        <v>31</v>
      </c>
      <c r="AM1" s="220">
        <v>32</v>
      </c>
      <c r="AN1" s="220">
        <v>33</v>
      </c>
      <c r="AO1" s="220">
        <v>34</v>
      </c>
      <c r="AP1" s="220">
        <v>35</v>
      </c>
      <c r="AQ1" s="220">
        <v>36</v>
      </c>
      <c r="AR1" s="220">
        <v>37</v>
      </c>
      <c r="AS1" s="220">
        <v>38</v>
      </c>
      <c r="AT1" s="220">
        <v>39</v>
      </c>
      <c r="AU1" s="220">
        <v>40</v>
      </c>
      <c r="AV1" s="220">
        <v>41</v>
      </c>
      <c r="AW1" s="220">
        <v>42</v>
      </c>
      <c r="AX1" s="220">
        <v>43</v>
      </c>
      <c r="AY1" s="220">
        <v>44</v>
      </c>
      <c r="AZ1" s="220">
        <v>45</v>
      </c>
      <c r="BA1" s="220">
        <v>46</v>
      </c>
      <c r="BB1" s="220">
        <v>47</v>
      </c>
      <c r="BC1" s="220">
        <v>48</v>
      </c>
      <c r="BD1" s="220">
        <v>49</v>
      </c>
      <c r="BE1" s="220">
        <v>50</v>
      </c>
      <c r="BG1" s="147"/>
      <c r="BH1" s="147"/>
      <c r="BI1" s="271" t="str">
        <f>'Process PMs'!A7</f>
        <v>Jan-Mar 1999</v>
      </c>
      <c r="BJ1" s="272"/>
      <c r="BK1" s="271" t="str">
        <f>'Process PMs'!B7</f>
        <v>Apr-Jun 1999</v>
      </c>
      <c r="BL1" s="272"/>
      <c r="BM1" s="271" t="str">
        <f>'Process PMs'!C7</f>
        <v>Jul-Sep 1999</v>
      </c>
      <c r="BN1" s="272"/>
      <c r="BO1" s="271" t="str">
        <f>'Process PMs'!D7</f>
        <v>Oct-Dec 1999</v>
      </c>
      <c r="BP1" s="272"/>
      <c r="BQ1" s="271" t="str">
        <f>'Process PMs'!E7</f>
        <v>Jan-Mar 2000</v>
      </c>
      <c r="BR1" s="272"/>
      <c r="BS1" s="271" t="str">
        <f>'Process PMs'!F7</f>
        <v>Apr-Jun 2000</v>
      </c>
      <c r="BT1" s="272"/>
      <c r="BU1" s="271" t="str">
        <f>'Process PMs'!G7</f>
        <v>Jul-Sep 2000</v>
      </c>
      <c r="BV1" s="272"/>
      <c r="BW1" s="271" t="str">
        <f>'Process PMs'!H7</f>
        <v>Oct-Dec 2000</v>
      </c>
      <c r="BX1" s="272"/>
      <c r="BZ1" s="148">
        <v>1</v>
      </c>
      <c r="CA1" s="148">
        <v>2</v>
      </c>
      <c r="CB1" s="148">
        <v>3</v>
      </c>
      <c r="CC1" s="148">
        <v>4</v>
      </c>
      <c r="CD1" s="148">
        <v>5</v>
      </c>
      <c r="CE1" s="148">
        <v>6</v>
      </c>
      <c r="CF1" s="148">
        <v>7</v>
      </c>
      <c r="CG1" s="148">
        <v>8</v>
      </c>
      <c r="CH1" s="148">
        <v>9</v>
      </c>
      <c r="CI1" s="148">
        <v>10</v>
      </c>
      <c r="CJ1" s="148">
        <v>11</v>
      </c>
      <c r="CK1" s="148">
        <v>12</v>
      </c>
      <c r="CL1" s="148">
        <v>13</v>
      </c>
      <c r="CM1" s="148">
        <v>14</v>
      </c>
      <c r="CN1" s="148">
        <v>15</v>
      </c>
      <c r="CO1" s="148">
        <v>16</v>
      </c>
      <c r="CP1" s="148">
        <v>17</v>
      </c>
      <c r="CQ1" s="148">
        <v>18</v>
      </c>
      <c r="CR1" s="148">
        <v>19</v>
      </c>
      <c r="CS1" s="148">
        <v>20</v>
      </c>
      <c r="CT1" s="148">
        <v>21</v>
      </c>
      <c r="CU1" s="148">
        <v>22</v>
      </c>
      <c r="CV1" s="148">
        <v>23</v>
      </c>
      <c r="CW1" s="148">
        <v>24</v>
      </c>
      <c r="CX1" s="148">
        <v>25</v>
      </c>
      <c r="CY1" s="148">
        <v>26</v>
      </c>
      <c r="CZ1" s="148">
        <v>27</v>
      </c>
      <c r="DA1" s="148">
        <v>28</v>
      </c>
      <c r="DB1" s="148">
        <v>29</v>
      </c>
      <c r="DC1" s="148">
        <v>30</v>
      </c>
      <c r="DD1" s="148">
        <v>31</v>
      </c>
      <c r="DE1" s="148">
        <v>32</v>
      </c>
      <c r="DF1" s="148">
        <v>33</v>
      </c>
      <c r="DG1" s="148">
        <v>34</v>
      </c>
      <c r="DH1" s="148">
        <v>35</v>
      </c>
      <c r="DI1" s="148">
        <v>36</v>
      </c>
      <c r="DJ1" s="148">
        <v>37</v>
      </c>
      <c r="DK1" s="148">
        <v>38</v>
      </c>
      <c r="DL1" s="148">
        <v>39</v>
      </c>
      <c r="DM1" s="148">
        <v>40</v>
      </c>
      <c r="DN1" s="148">
        <v>41</v>
      </c>
      <c r="DO1" s="148">
        <v>42</v>
      </c>
      <c r="DP1" s="148">
        <v>43</v>
      </c>
      <c r="DQ1" s="148">
        <v>44</v>
      </c>
      <c r="DR1" s="148">
        <v>45</v>
      </c>
      <c r="DS1" s="148">
        <v>46</v>
      </c>
      <c r="DT1" s="148">
        <v>47</v>
      </c>
      <c r="DU1" s="148">
        <v>48</v>
      </c>
      <c r="DV1" s="148">
        <v>49</v>
      </c>
      <c r="DW1" s="148">
        <v>50</v>
      </c>
    </row>
    <row r="2" spans="1:146" ht="18.75" hidden="1" customHeight="1" x14ac:dyDescent="0.25">
      <c r="A2" s="24"/>
      <c r="B2" s="212"/>
      <c r="C2" s="212"/>
      <c r="D2" s="210"/>
      <c r="E2" s="210"/>
      <c r="F2" s="210"/>
      <c r="G2" s="213" t="s">
        <v>178</v>
      </c>
      <c r="H2" s="221" t="str">
        <f>IF(H6="","",INT((((YEAR(H6)-YEAR($D$3))*12+MONTH(H6)-MONTH($D$3)+1)+2)/3))</f>
        <v/>
      </c>
      <c r="I2" s="221" t="str">
        <f t="shared" ref="I2:BE2" si="0">IF(I6="","",INT((((YEAR(I6)-YEAR($D$3))*12+MONTH(I6)-MONTH($D$3)+1)+2)/3))</f>
        <v/>
      </c>
      <c r="J2" s="221" t="str">
        <f t="shared" si="0"/>
        <v/>
      </c>
      <c r="K2" s="221" t="str">
        <f t="shared" si="0"/>
        <v/>
      </c>
      <c r="L2" s="221" t="str">
        <f t="shared" si="0"/>
        <v/>
      </c>
      <c r="M2" s="221" t="str">
        <f t="shared" si="0"/>
        <v/>
      </c>
      <c r="N2" s="221" t="str">
        <f t="shared" si="0"/>
        <v/>
      </c>
      <c r="O2" s="221" t="str">
        <f t="shared" si="0"/>
        <v/>
      </c>
      <c r="P2" s="221" t="str">
        <f t="shared" si="0"/>
        <v/>
      </c>
      <c r="Q2" s="221" t="str">
        <f t="shared" si="0"/>
        <v/>
      </c>
      <c r="R2" s="221" t="str">
        <f t="shared" ref="R2:AO2" si="1">IF(R6="","",INT((((YEAR(R6)-YEAR($D$3))*12+MONTH(R6)-MONTH($D$3)+1)+2)/3))</f>
        <v/>
      </c>
      <c r="S2" s="221" t="str">
        <f t="shared" si="1"/>
        <v/>
      </c>
      <c r="T2" s="221" t="str">
        <f t="shared" si="1"/>
        <v/>
      </c>
      <c r="U2" s="221" t="str">
        <f t="shared" si="1"/>
        <v/>
      </c>
      <c r="V2" s="221" t="str">
        <f t="shared" si="1"/>
        <v/>
      </c>
      <c r="W2" s="221" t="str">
        <f t="shared" si="1"/>
        <v/>
      </c>
      <c r="X2" s="221" t="str">
        <f t="shared" si="1"/>
        <v/>
      </c>
      <c r="Y2" s="221" t="str">
        <f t="shared" si="1"/>
        <v/>
      </c>
      <c r="Z2" s="221" t="str">
        <f t="shared" si="1"/>
        <v/>
      </c>
      <c r="AA2" s="221" t="str">
        <f t="shared" si="1"/>
        <v/>
      </c>
      <c r="AB2" s="221" t="str">
        <f t="shared" si="1"/>
        <v/>
      </c>
      <c r="AC2" s="221" t="str">
        <f t="shared" si="1"/>
        <v/>
      </c>
      <c r="AD2" s="221" t="str">
        <f t="shared" si="1"/>
        <v/>
      </c>
      <c r="AE2" s="221" t="str">
        <f t="shared" si="1"/>
        <v/>
      </c>
      <c r="AF2" s="221" t="str">
        <f t="shared" si="1"/>
        <v/>
      </c>
      <c r="AG2" s="221" t="str">
        <f t="shared" si="1"/>
        <v/>
      </c>
      <c r="AH2" s="221" t="str">
        <f t="shared" si="1"/>
        <v/>
      </c>
      <c r="AI2" s="221" t="str">
        <f t="shared" si="1"/>
        <v/>
      </c>
      <c r="AJ2" s="221" t="str">
        <f t="shared" si="1"/>
        <v/>
      </c>
      <c r="AK2" s="221" t="str">
        <f t="shared" si="1"/>
        <v/>
      </c>
      <c r="AL2" s="221" t="str">
        <f t="shared" si="1"/>
        <v/>
      </c>
      <c r="AM2" s="221" t="str">
        <f t="shared" si="1"/>
        <v/>
      </c>
      <c r="AN2" s="221" t="str">
        <f t="shared" si="1"/>
        <v/>
      </c>
      <c r="AO2" s="221" t="str">
        <f t="shared" si="1"/>
        <v/>
      </c>
      <c r="AP2" s="221" t="str">
        <f t="shared" si="0"/>
        <v/>
      </c>
      <c r="AQ2" s="221" t="str">
        <f t="shared" si="0"/>
        <v/>
      </c>
      <c r="AR2" s="221" t="str">
        <f t="shared" si="0"/>
        <v/>
      </c>
      <c r="AS2" s="221" t="str">
        <f t="shared" si="0"/>
        <v/>
      </c>
      <c r="AT2" s="221" t="str">
        <f t="shared" si="0"/>
        <v/>
      </c>
      <c r="AU2" s="221" t="str">
        <f t="shared" si="0"/>
        <v/>
      </c>
      <c r="AV2" s="221" t="str">
        <f t="shared" si="0"/>
        <v/>
      </c>
      <c r="AW2" s="221" t="str">
        <f t="shared" si="0"/>
        <v/>
      </c>
      <c r="AX2" s="221" t="str">
        <f t="shared" si="0"/>
        <v/>
      </c>
      <c r="AY2" s="221" t="str">
        <f t="shared" si="0"/>
        <v/>
      </c>
      <c r="AZ2" s="221" t="str">
        <f t="shared" si="0"/>
        <v/>
      </c>
      <c r="BA2" s="221" t="str">
        <f t="shared" si="0"/>
        <v/>
      </c>
      <c r="BB2" s="221" t="str">
        <f t="shared" si="0"/>
        <v/>
      </c>
      <c r="BC2" s="221" t="str">
        <f t="shared" si="0"/>
        <v/>
      </c>
      <c r="BD2" s="221" t="str">
        <f t="shared" si="0"/>
        <v/>
      </c>
      <c r="BE2" s="221" t="str">
        <f t="shared" si="0"/>
        <v/>
      </c>
      <c r="BG2" s="149"/>
      <c r="BH2" s="149"/>
      <c r="BI2" s="150">
        <v>1</v>
      </c>
      <c r="BJ2" s="151">
        <v>11</v>
      </c>
      <c r="BK2" s="150">
        <v>2</v>
      </c>
      <c r="BL2" s="151">
        <v>22</v>
      </c>
      <c r="BM2" s="152">
        <v>3</v>
      </c>
      <c r="BN2" s="152">
        <v>33</v>
      </c>
      <c r="BO2" s="150">
        <v>4</v>
      </c>
      <c r="BP2" s="151">
        <v>44</v>
      </c>
      <c r="BQ2" s="150">
        <v>5</v>
      </c>
      <c r="BR2" s="151">
        <v>55</v>
      </c>
      <c r="BS2" s="152">
        <v>6</v>
      </c>
      <c r="BT2" s="152">
        <v>66</v>
      </c>
      <c r="BU2" s="150">
        <v>7</v>
      </c>
      <c r="BV2" s="151">
        <v>77</v>
      </c>
      <c r="BW2" s="150">
        <v>8</v>
      </c>
      <c r="BX2" s="151">
        <v>88</v>
      </c>
    </row>
    <row r="3" spans="1:146" ht="15" customHeight="1" x14ac:dyDescent="0.25">
      <c r="A3" s="24"/>
      <c r="B3" s="212"/>
      <c r="C3" s="212"/>
      <c r="D3" s="214">
        <f>'Process PMs'!J4</f>
        <v>36161</v>
      </c>
      <c r="E3" s="210"/>
      <c r="F3" s="210"/>
      <c r="G3" s="210"/>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G3" s="153"/>
      <c r="BH3" s="153"/>
      <c r="BI3" s="154" t="s">
        <v>114</v>
      </c>
      <c r="BJ3" s="155" t="s">
        <v>113</v>
      </c>
      <c r="BK3" s="154" t="s">
        <v>114</v>
      </c>
      <c r="BL3" s="155" t="s">
        <v>113</v>
      </c>
      <c r="BM3" s="154" t="s">
        <v>114</v>
      </c>
      <c r="BN3" s="155" t="s">
        <v>113</v>
      </c>
      <c r="BO3" s="154" t="s">
        <v>114</v>
      </c>
      <c r="BP3" s="155" t="s">
        <v>113</v>
      </c>
      <c r="BQ3" s="154" t="s">
        <v>114</v>
      </c>
      <c r="BR3" s="155" t="s">
        <v>113</v>
      </c>
      <c r="BS3" s="154" t="s">
        <v>114</v>
      </c>
      <c r="BT3" s="155" t="s">
        <v>113</v>
      </c>
      <c r="BU3" s="154" t="s">
        <v>114</v>
      </c>
      <c r="BV3" s="155" t="s">
        <v>113</v>
      </c>
      <c r="BW3" s="154" t="s">
        <v>114</v>
      </c>
      <c r="BX3" s="155" t="s">
        <v>113</v>
      </c>
      <c r="DY3" s="60" t="s">
        <v>198</v>
      </c>
      <c r="EG3" s="60" t="s">
        <v>203</v>
      </c>
      <c r="EI3" s="60" t="s">
        <v>199</v>
      </c>
    </row>
    <row r="4" spans="1:146" ht="15" customHeight="1" x14ac:dyDescent="0.25">
      <c r="A4" s="24"/>
      <c r="B4" s="212"/>
      <c r="C4" s="212"/>
      <c r="D4" s="210"/>
      <c r="E4" s="210"/>
      <c r="F4" s="210"/>
      <c r="G4" s="210"/>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G4" s="153"/>
      <c r="BH4" s="153"/>
      <c r="BI4" s="156">
        <f>COUNTIF($H2:$BE2,BI2)</f>
        <v>0</v>
      </c>
      <c r="BJ4" s="157" t="str">
        <f>IF(BI6+BJ6=0,"N/A",BI6/(BI6+BJ6))</f>
        <v>N/A</v>
      </c>
      <c r="BK4" s="156">
        <f>COUNTIF($H2:$BE2,BK2)</f>
        <v>0</v>
      </c>
      <c r="BL4" s="157" t="str">
        <f>IF(BK6+BL6=0,"N/A",BK6/(BK6+BL6))</f>
        <v>N/A</v>
      </c>
      <c r="BM4" s="156">
        <f t="shared" ref="BM4" si="2">COUNTIF($H2:$BE2,BM2)</f>
        <v>0</v>
      </c>
      <c r="BN4" s="157" t="str">
        <f t="shared" ref="BN4" si="3">IF(BM6+BN6=0,"N/A",BM6/(BM6+BN6))</f>
        <v>N/A</v>
      </c>
      <c r="BO4" s="156">
        <f t="shared" ref="BO4" si="4">COUNTIF($H2:$BE2,BO2)</f>
        <v>0</v>
      </c>
      <c r="BP4" s="157" t="str">
        <f t="shared" ref="BP4" si="5">IF(BO6+BP6=0,"N/A",BO6/(BO6+BP6))</f>
        <v>N/A</v>
      </c>
      <c r="BQ4" s="156">
        <f t="shared" ref="BQ4" si="6">COUNTIF($H2:$BE2,BQ2)</f>
        <v>0</v>
      </c>
      <c r="BR4" s="157" t="str">
        <f t="shared" ref="BR4" si="7">IF(BQ6+BR6=0,"N/A",BQ6/(BQ6+BR6))</f>
        <v>N/A</v>
      </c>
      <c r="BS4" s="156">
        <f t="shared" ref="BS4" si="8">COUNTIF($H2:$BE2,BS2)</f>
        <v>0</v>
      </c>
      <c r="BT4" s="157" t="str">
        <f t="shared" ref="BT4" si="9">IF(BS6+BT6=0,"N/A",BS6/(BS6+BT6))</f>
        <v>N/A</v>
      </c>
      <c r="BU4" s="156">
        <f t="shared" ref="BU4" si="10">COUNTIF($H2:$BE2,BU2)</f>
        <v>0</v>
      </c>
      <c r="BV4" s="157" t="str">
        <f t="shared" ref="BV4" si="11">IF(BU6+BV6=0,"N/A",BU6/(BU6+BV6))</f>
        <v>N/A</v>
      </c>
      <c r="BW4" s="156">
        <f t="shared" ref="BW4" si="12">COUNTIF($H2:$BE2,BW2)</f>
        <v>0</v>
      </c>
      <c r="BX4" s="157" t="str">
        <f t="shared" ref="BX4" si="13">IF(BW6+BX6=0,"N/A",BW6/(BW6+BX6))</f>
        <v>N/A</v>
      </c>
      <c r="EG4" s="60" t="s">
        <v>204</v>
      </c>
    </row>
    <row r="5" spans="1:146" ht="15" customHeight="1" x14ac:dyDescent="0.25">
      <c r="A5" s="158"/>
      <c r="B5" s="215"/>
      <c r="C5" s="215"/>
      <c r="D5" s="216"/>
      <c r="E5" s="216"/>
      <c r="F5" s="216"/>
      <c r="G5" s="216"/>
      <c r="H5" s="223" t="s">
        <v>110</v>
      </c>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G5" s="153"/>
      <c r="BH5" s="153"/>
      <c r="BI5" s="159" t="s">
        <v>102</v>
      </c>
      <c r="BJ5" s="160" t="s">
        <v>112</v>
      </c>
      <c r="BK5" s="159" t="s">
        <v>102</v>
      </c>
      <c r="BL5" s="160" t="s">
        <v>112</v>
      </c>
      <c r="BM5" s="159" t="s">
        <v>102</v>
      </c>
      <c r="BN5" s="160" t="s">
        <v>112</v>
      </c>
      <c r="BO5" s="159" t="s">
        <v>102</v>
      </c>
      <c r="BP5" s="160" t="s">
        <v>112</v>
      </c>
      <c r="BQ5" s="159" t="s">
        <v>102</v>
      </c>
      <c r="BR5" s="160" t="s">
        <v>112</v>
      </c>
      <c r="BS5" s="159" t="s">
        <v>102</v>
      </c>
      <c r="BT5" s="160" t="s">
        <v>112</v>
      </c>
      <c r="BU5" s="159" t="s">
        <v>102</v>
      </c>
      <c r="BV5" s="160" t="s">
        <v>112</v>
      </c>
      <c r="BW5" s="159" t="s">
        <v>102</v>
      </c>
      <c r="BX5" s="160" t="s">
        <v>112</v>
      </c>
    </row>
    <row r="6" spans="1:146" ht="15" customHeight="1" x14ac:dyDescent="0.25">
      <c r="A6" s="158" t="s">
        <v>92</v>
      </c>
      <c r="B6" s="215" t="s">
        <v>94</v>
      </c>
      <c r="C6" s="215" t="s">
        <v>95</v>
      </c>
      <c r="D6" s="216" t="s">
        <v>96</v>
      </c>
      <c r="E6" s="216" t="s">
        <v>97</v>
      </c>
      <c r="F6" s="216" t="s">
        <v>179</v>
      </c>
      <c r="G6" s="217" t="s">
        <v>111</v>
      </c>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G6" s="161" t="s">
        <v>208</v>
      </c>
      <c r="BH6" s="161" t="s">
        <v>179</v>
      </c>
      <c r="BI6" s="162">
        <f t="shared" ref="BI6:BX6" si="14">SUM(BI8:BI32)</f>
        <v>0</v>
      </c>
      <c r="BJ6" s="163">
        <f t="shared" si="14"/>
        <v>0</v>
      </c>
      <c r="BK6" s="162">
        <f t="shared" si="14"/>
        <v>0</v>
      </c>
      <c r="BL6" s="163">
        <f t="shared" si="14"/>
        <v>0</v>
      </c>
      <c r="BM6" s="162">
        <f>SUM(BM8:BM32)</f>
        <v>0</v>
      </c>
      <c r="BN6" s="163">
        <f t="shared" si="14"/>
        <v>0</v>
      </c>
      <c r="BO6" s="162">
        <f t="shared" si="14"/>
        <v>0</v>
      </c>
      <c r="BP6" s="163">
        <f t="shared" si="14"/>
        <v>0</v>
      </c>
      <c r="BQ6" s="162">
        <f t="shared" si="14"/>
        <v>0</v>
      </c>
      <c r="BR6" s="163">
        <f t="shared" si="14"/>
        <v>0</v>
      </c>
      <c r="BS6" s="162">
        <f t="shared" si="14"/>
        <v>0</v>
      </c>
      <c r="BT6" s="163">
        <f t="shared" si="14"/>
        <v>0</v>
      </c>
      <c r="BU6" s="162">
        <f t="shared" si="14"/>
        <v>0</v>
      </c>
      <c r="BV6" s="163">
        <f t="shared" si="14"/>
        <v>0</v>
      </c>
      <c r="BW6" s="162">
        <f t="shared" si="14"/>
        <v>0</v>
      </c>
      <c r="BX6" s="163">
        <f t="shared" si="14"/>
        <v>0</v>
      </c>
      <c r="BY6" s="164"/>
      <c r="BZ6" s="165"/>
      <c r="CA6" s="165"/>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Y6" s="67">
        <v>1</v>
      </c>
      <c r="DZ6" s="67">
        <v>2</v>
      </c>
      <c r="EA6" s="67">
        <v>3</v>
      </c>
      <c r="EB6" s="67">
        <v>4</v>
      </c>
      <c r="EC6" s="67">
        <v>5</v>
      </c>
      <c r="ED6" s="67">
        <v>6</v>
      </c>
      <c r="EE6" s="67">
        <v>7</v>
      </c>
      <c r="EF6" s="67">
        <v>8</v>
      </c>
      <c r="EG6" s="67"/>
      <c r="EH6" s="148"/>
      <c r="EI6" s="148">
        <v>1</v>
      </c>
      <c r="EJ6" s="148">
        <v>2</v>
      </c>
      <c r="EK6" s="148">
        <v>3</v>
      </c>
      <c r="EL6" s="67">
        <v>4</v>
      </c>
      <c r="EM6" s="67">
        <v>5</v>
      </c>
      <c r="EN6" s="67">
        <v>6</v>
      </c>
      <c r="EO6" s="67">
        <v>7</v>
      </c>
      <c r="EP6" s="67">
        <v>8</v>
      </c>
    </row>
    <row r="7" spans="1:146" ht="6" customHeight="1" x14ac:dyDescent="0.25">
      <c r="A7" s="158"/>
      <c r="B7" s="208"/>
      <c r="C7" s="208"/>
      <c r="D7" s="209"/>
      <c r="E7" s="209"/>
      <c r="F7" s="209"/>
      <c r="G7" s="218"/>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125"/>
      <c r="BG7" s="167"/>
      <c r="BH7" s="167"/>
      <c r="BI7" s="168"/>
      <c r="BJ7" s="169"/>
      <c r="BK7" s="168"/>
      <c r="BL7" s="169"/>
      <c r="BM7" s="170"/>
      <c r="BN7" s="170"/>
      <c r="BO7" s="170"/>
      <c r="BP7" s="170"/>
      <c r="BQ7" s="168"/>
      <c r="BR7" s="169"/>
      <c r="BS7" s="170"/>
      <c r="BT7" s="170"/>
      <c r="BU7" s="170"/>
      <c r="BV7" s="170"/>
      <c r="BW7" s="168"/>
      <c r="BX7" s="169"/>
      <c r="BY7" s="164"/>
      <c r="BZ7" s="165"/>
      <c r="CA7" s="165"/>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row>
    <row r="8" spans="1:146" s="164" customFormat="1" x14ac:dyDescent="0.25">
      <c r="A8" s="171">
        <v>1</v>
      </c>
      <c r="B8" s="203"/>
      <c r="C8" s="203"/>
      <c r="D8" s="204"/>
      <c r="E8" s="205"/>
      <c r="F8" s="206" t="str">
        <f t="shared" ref="F8:F32" si="15">IF(SUM(BI8:BX8)=0,"N/A",SUM(BI8,BK8,BM8,BO8,BQ8,BS8,BU8,BW8)/SUM(BI8:BX8))</f>
        <v>N/A</v>
      </c>
      <c r="G8" s="207"/>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G8" s="172" t="str">
        <f>IF(BH8="N/A","N/A",(SUM(BI8,BK8,BM8,BO8,BQ8,BS8,BU8,BW8)))</f>
        <v>N/A</v>
      </c>
      <c r="BH8" s="173" t="str">
        <f>IF(SUM($BI$8:$BX$8)=0,"N/A",SUM($BI$8,$BK$8,$BM$8,$BO$8,$BQ$8,$BS$8,$BU$8,$BW$8)/SUM($BI$8:$BX$8))</f>
        <v>N/A</v>
      </c>
      <c r="BI8" s="162">
        <f t="shared" ref="BI8:BX17" si="16">COUNTIF($BZ8:$DW8,BI$2)</f>
        <v>0</v>
      </c>
      <c r="BJ8" s="163">
        <f t="shared" si="16"/>
        <v>0</v>
      </c>
      <c r="BK8" s="162">
        <f t="shared" si="16"/>
        <v>0</v>
      </c>
      <c r="BL8" s="163">
        <f t="shared" si="16"/>
        <v>0</v>
      </c>
      <c r="BM8" s="162">
        <f t="shared" si="16"/>
        <v>0</v>
      </c>
      <c r="BN8" s="163">
        <f t="shared" si="16"/>
        <v>0</v>
      </c>
      <c r="BO8" s="162">
        <f t="shared" si="16"/>
        <v>0</v>
      </c>
      <c r="BP8" s="163">
        <f t="shared" si="16"/>
        <v>0</v>
      </c>
      <c r="BQ8" s="162">
        <f t="shared" si="16"/>
        <v>0</v>
      </c>
      <c r="BR8" s="163">
        <f t="shared" si="16"/>
        <v>0</v>
      </c>
      <c r="BS8" s="162">
        <f t="shared" si="16"/>
        <v>0</v>
      </c>
      <c r="BT8" s="163">
        <f t="shared" si="16"/>
        <v>0</v>
      </c>
      <c r="BU8" s="162">
        <f t="shared" si="16"/>
        <v>0</v>
      </c>
      <c r="BV8" s="163">
        <f t="shared" si="16"/>
        <v>0</v>
      </c>
      <c r="BW8" s="162">
        <f t="shared" si="16"/>
        <v>0</v>
      </c>
      <c r="BX8" s="163">
        <f t="shared" si="16"/>
        <v>0</v>
      </c>
      <c r="BZ8" s="165" t="str">
        <f>IF(H$2="","",IF(H8="Yes",H$2,IF(H8="No",(H$2*11),0)))</f>
        <v/>
      </c>
      <c r="CA8" s="165" t="str">
        <f t="shared" ref="CA8:DW13" si="17">IF(I$2="","",IF(I8="Yes",I$2,IF(I8="No",(I$2*11),0)))</f>
        <v/>
      </c>
      <c r="CB8" s="165" t="str">
        <f t="shared" si="17"/>
        <v/>
      </c>
      <c r="CC8" s="165" t="str">
        <f t="shared" si="17"/>
        <v/>
      </c>
      <c r="CD8" s="165" t="str">
        <f t="shared" si="17"/>
        <v/>
      </c>
      <c r="CE8" s="165" t="str">
        <f t="shared" si="17"/>
        <v/>
      </c>
      <c r="CF8" s="165" t="str">
        <f t="shared" si="17"/>
        <v/>
      </c>
      <c r="CG8" s="165" t="str">
        <f t="shared" si="17"/>
        <v/>
      </c>
      <c r="CH8" s="165" t="str">
        <f t="shared" si="17"/>
        <v/>
      </c>
      <c r="CI8" s="165" t="str">
        <f t="shared" si="17"/>
        <v/>
      </c>
      <c r="CJ8" s="165" t="str">
        <f t="shared" si="17"/>
        <v/>
      </c>
      <c r="CK8" s="165" t="str">
        <f t="shared" si="17"/>
        <v/>
      </c>
      <c r="CL8" s="165" t="str">
        <f t="shared" si="17"/>
        <v/>
      </c>
      <c r="CM8" s="165" t="str">
        <f t="shared" si="17"/>
        <v/>
      </c>
      <c r="CN8" s="165" t="str">
        <f t="shared" si="17"/>
        <v/>
      </c>
      <c r="CO8" s="165" t="str">
        <f t="shared" si="17"/>
        <v/>
      </c>
      <c r="CP8" s="165" t="str">
        <f t="shared" si="17"/>
        <v/>
      </c>
      <c r="CQ8" s="165" t="str">
        <f t="shared" si="17"/>
        <v/>
      </c>
      <c r="CR8" s="165" t="str">
        <f t="shared" si="17"/>
        <v/>
      </c>
      <c r="CS8" s="165" t="str">
        <f t="shared" si="17"/>
        <v/>
      </c>
      <c r="CT8" s="165" t="str">
        <f t="shared" si="17"/>
        <v/>
      </c>
      <c r="CU8" s="165" t="str">
        <f t="shared" si="17"/>
        <v/>
      </c>
      <c r="CV8" s="165" t="str">
        <f t="shared" si="17"/>
        <v/>
      </c>
      <c r="CW8" s="165" t="str">
        <f t="shared" si="17"/>
        <v/>
      </c>
      <c r="CX8" s="165" t="str">
        <f t="shared" si="17"/>
        <v/>
      </c>
      <c r="CY8" s="165" t="str">
        <f t="shared" si="17"/>
        <v/>
      </c>
      <c r="CZ8" s="165" t="str">
        <f t="shared" si="17"/>
        <v/>
      </c>
      <c r="DA8" s="165" t="str">
        <f t="shared" si="17"/>
        <v/>
      </c>
      <c r="DB8" s="165" t="str">
        <f t="shared" si="17"/>
        <v/>
      </c>
      <c r="DC8" s="165" t="str">
        <f t="shared" si="17"/>
        <v/>
      </c>
      <c r="DD8" s="165" t="str">
        <f t="shared" si="17"/>
        <v/>
      </c>
      <c r="DE8" s="165" t="str">
        <f t="shared" si="17"/>
        <v/>
      </c>
      <c r="DF8" s="165" t="str">
        <f t="shared" si="17"/>
        <v/>
      </c>
      <c r="DG8" s="165" t="str">
        <f t="shared" si="17"/>
        <v/>
      </c>
      <c r="DH8" s="165" t="str">
        <f t="shared" si="17"/>
        <v/>
      </c>
      <c r="DI8" s="165" t="str">
        <f t="shared" si="17"/>
        <v/>
      </c>
      <c r="DJ8" s="165" t="str">
        <f t="shared" si="17"/>
        <v/>
      </c>
      <c r="DK8" s="165" t="str">
        <f t="shared" si="17"/>
        <v/>
      </c>
      <c r="DL8" s="165" t="str">
        <f t="shared" si="17"/>
        <v/>
      </c>
      <c r="DM8" s="165" t="str">
        <f t="shared" si="17"/>
        <v/>
      </c>
      <c r="DN8" s="165" t="str">
        <f t="shared" si="17"/>
        <v/>
      </c>
      <c r="DO8" s="165" t="str">
        <f t="shared" si="17"/>
        <v/>
      </c>
      <c r="DP8" s="165" t="str">
        <f t="shared" si="17"/>
        <v/>
      </c>
      <c r="DQ8" s="165" t="str">
        <f t="shared" si="17"/>
        <v/>
      </c>
      <c r="DR8" s="165" t="str">
        <f t="shared" si="17"/>
        <v/>
      </c>
      <c r="DS8" s="165" t="str">
        <f t="shared" si="17"/>
        <v/>
      </c>
      <c r="DT8" s="165" t="str">
        <f t="shared" si="17"/>
        <v/>
      </c>
      <c r="DU8" s="165" t="str">
        <f t="shared" si="17"/>
        <v/>
      </c>
      <c r="DV8" s="165" t="str">
        <f t="shared" si="17"/>
        <v/>
      </c>
      <c r="DW8" s="165" t="str">
        <f t="shared" si="17"/>
        <v/>
      </c>
      <c r="DY8" s="174">
        <f t="shared" ref="DY8:DY32" si="18">SUM(BI8:BJ8)</f>
        <v>0</v>
      </c>
      <c r="DZ8" s="174">
        <f>SUM(BK8:BL8)</f>
        <v>0</v>
      </c>
      <c r="EA8" s="174">
        <f>SUM(BM8:BN8)</f>
        <v>0</v>
      </c>
      <c r="EB8" s="174">
        <f>SUM(BO8:BP8)</f>
        <v>0</v>
      </c>
      <c r="EC8" s="174">
        <f>SUM(BQ8:BR8)</f>
        <v>0</v>
      </c>
      <c r="ED8" s="174">
        <f>SUM(BS8:BT8)</f>
        <v>0</v>
      </c>
      <c r="EE8" s="174">
        <f>SUM(BU8:BV8)</f>
        <v>0</v>
      </c>
      <c r="EF8" s="174">
        <f>SUM(BW8:BX8)</f>
        <v>0</v>
      </c>
      <c r="EG8" s="175" t="str">
        <f>IF(BH8="N/A","N/A",SUM(BI8,BK8,BM8,BO8,BQ8,BS8,BU8,BW8)/12)</f>
        <v>N/A</v>
      </c>
      <c r="EH8" s="174"/>
      <c r="EI8" s="176" t="str">
        <f t="shared" ref="EI8:EI32" si="19">IF((BI8+BJ8)&gt;0,(BI8)/(BI8+BJ8),"")</f>
        <v/>
      </c>
      <c r="EJ8" s="176" t="str">
        <f t="shared" ref="EJ8:EJ32" si="20">IF((BK8+BL8)&gt;0,(BK8)/(BK8+BL8),"")</f>
        <v/>
      </c>
      <c r="EK8" s="176" t="str">
        <f t="shared" ref="EK8:EK32" si="21">IF((BM8+BN8)&gt;0,(BM8)/(BM8+BN8),"")</f>
        <v/>
      </c>
      <c r="EL8" s="176" t="str">
        <f t="shared" ref="EL8:EL32" si="22">IF((BO8+BP8)&gt;0,(BO8)/(BO8+BP8),"")</f>
        <v/>
      </c>
      <c r="EM8" s="176" t="str">
        <f t="shared" ref="EM8:EM32" si="23">IF((BQ8+BR8)&gt;0,(BQ8)/(BQ8+BR8),"")</f>
        <v/>
      </c>
      <c r="EN8" s="176" t="str">
        <f t="shared" ref="EN8:EN32" si="24">IF((BS8+BT8)&gt;0,(BS8)/(BS8+BT8),"")</f>
        <v/>
      </c>
      <c r="EO8" s="176" t="str">
        <f t="shared" ref="EO8:EO32" si="25">IF((BU8+BV8)&gt;0,(BU8)/(BU8+BV8),"")</f>
        <v/>
      </c>
      <c r="EP8" s="176" t="str">
        <f t="shared" ref="EP8:EP32" si="26">IF((BW8+BX8)&gt;0,(BW8)/(BW8+BX8),"")</f>
        <v/>
      </c>
    </row>
    <row r="9" spans="1:146" s="164" customFormat="1" x14ac:dyDescent="0.25">
      <c r="A9" s="171">
        <v>2</v>
      </c>
      <c r="B9" s="203"/>
      <c r="C9" s="203"/>
      <c r="D9" s="204"/>
      <c r="E9" s="205"/>
      <c r="F9" s="206" t="str">
        <f t="shared" si="15"/>
        <v>N/A</v>
      </c>
      <c r="G9" s="207"/>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G9" s="172" t="str">
        <f t="shared" ref="BG9:BG32" si="27">IF(BH9="N/A","N/A",(SUM(BI9,BK9,BM9,BO9,BQ9,BS9,BU9,BW9)))</f>
        <v>N/A</v>
      </c>
      <c r="BH9" s="173" t="str">
        <f>IF(SUM($BI$9:$BX$9)=0,"N/A",SUM($BI$9,$BK$9,$BM$9,$BO$9,$BQ$9,$BS$9,$BU$9,$BW$9)/SUM($BI$9:$BX$9))</f>
        <v>N/A</v>
      </c>
      <c r="BI9" s="162">
        <f t="shared" si="16"/>
        <v>0</v>
      </c>
      <c r="BJ9" s="163">
        <f t="shared" si="16"/>
        <v>0</v>
      </c>
      <c r="BK9" s="162">
        <f t="shared" si="16"/>
        <v>0</v>
      </c>
      <c r="BL9" s="163">
        <f t="shared" si="16"/>
        <v>0</v>
      </c>
      <c r="BM9" s="162">
        <f t="shared" si="16"/>
        <v>0</v>
      </c>
      <c r="BN9" s="163">
        <f t="shared" si="16"/>
        <v>0</v>
      </c>
      <c r="BO9" s="162">
        <f t="shared" si="16"/>
        <v>0</v>
      </c>
      <c r="BP9" s="163">
        <f t="shared" si="16"/>
        <v>0</v>
      </c>
      <c r="BQ9" s="162">
        <f t="shared" si="16"/>
        <v>0</v>
      </c>
      <c r="BR9" s="163">
        <f t="shared" si="16"/>
        <v>0</v>
      </c>
      <c r="BS9" s="162">
        <f t="shared" si="16"/>
        <v>0</v>
      </c>
      <c r="BT9" s="163">
        <f t="shared" si="16"/>
        <v>0</v>
      </c>
      <c r="BU9" s="162">
        <f t="shared" si="16"/>
        <v>0</v>
      </c>
      <c r="BV9" s="163">
        <f t="shared" si="16"/>
        <v>0</v>
      </c>
      <c r="BW9" s="162">
        <f t="shared" si="16"/>
        <v>0</v>
      </c>
      <c r="BX9" s="163">
        <f t="shared" si="16"/>
        <v>0</v>
      </c>
      <c r="BZ9" s="165" t="str">
        <f t="shared" ref="BZ9:BZ32" si="28">IF(H$2="","",IF(H9="Yes",H$2,IF(H9="No",(H$2*11),0)))</f>
        <v/>
      </c>
      <c r="CA9" s="165" t="str">
        <f t="shared" si="17"/>
        <v/>
      </c>
      <c r="CB9" s="165" t="str">
        <f t="shared" si="17"/>
        <v/>
      </c>
      <c r="CC9" s="165" t="str">
        <f t="shared" si="17"/>
        <v/>
      </c>
      <c r="CD9" s="165" t="str">
        <f t="shared" si="17"/>
        <v/>
      </c>
      <c r="CE9" s="165" t="str">
        <f t="shared" si="17"/>
        <v/>
      </c>
      <c r="CF9" s="165" t="str">
        <f t="shared" si="17"/>
        <v/>
      </c>
      <c r="CG9" s="165" t="str">
        <f t="shared" si="17"/>
        <v/>
      </c>
      <c r="CH9" s="165" t="str">
        <f t="shared" si="17"/>
        <v/>
      </c>
      <c r="CI9" s="165" t="str">
        <f t="shared" si="17"/>
        <v/>
      </c>
      <c r="CJ9" s="165" t="str">
        <f t="shared" si="17"/>
        <v/>
      </c>
      <c r="CK9" s="165" t="str">
        <f t="shared" si="17"/>
        <v/>
      </c>
      <c r="CL9" s="165" t="str">
        <f t="shared" si="17"/>
        <v/>
      </c>
      <c r="CM9" s="165" t="str">
        <f t="shared" si="17"/>
        <v/>
      </c>
      <c r="CN9" s="165" t="str">
        <f t="shared" si="17"/>
        <v/>
      </c>
      <c r="CO9" s="165" t="str">
        <f t="shared" si="17"/>
        <v/>
      </c>
      <c r="CP9" s="165" t="str">
        <f t="shared" si="17"/>
        <v/>
      </c>
      <c r="CQ9" s="165" t="str">
        <f t="shared" si="17"/>
        <v/>
      </c>
      <c r="CR9" s="165" t="str">
        <f t="shared" si="17"/>
        <v/>
      </c>
      <c r="CS9" s="165" t="str">
        <f t="shared" si="17"/>
        <v/>
      </c>
      <c r="CT9" s="165" t="str">
        <f t="shared" si="17"/>
        <v/>
      </c>
      <c r="CU9" s="165" t="str">
        <f t="shared" si="17"/>
        <v/>
      </c>
      <c r="CV9" s="165" t="str">
        <f t="shared" si="17"/>
        <v/>
      </c>
      <c r="CW9" s="165" t="str">
        <f t="shared" si="17"/>
        <v/>
      </c>
      <c r="CX9" s="165" t="str">
        <f t="shared" si="17"/>
        <v/>
      </c>
      <c r="CY9" s="165" t="str">
        <f t="shared" si="17"/>
        <v/>
      </c>
      <c r="CZ9" s="165" t="str">
        <f t="shared" si="17"/>
        <v/>
      </c>
      <c r="DA9" s="165" t="str">
        <f t="shared" si="17"/>
        <v/>
      </c>
      <c r="DB9" s="165" t="str">
        <f t="shared" si="17"/>
        <v/>
      </c>
      <c r="DC9" s="165" t="str">
        <f t="shared" si="17"/>
        <v/>
      </c>
      <c r="DD9" s="165" t="str">
        <f t="shared" si="17"/>
        <v/>
      </c>
      <c r="DE9" s="165" t="str">
        <f t="shared" si="17"/>
        <v/>
      </c>
      <c r="DF9" s="165" t="str">
        <f t="shared" si="17"/>
        <v/>
      </c>
      <c r="DG9" s="165" t="str">
        <f t="shared" si="17"/>
        <v/>
      </c>
      <c r="DH9" s="165" t="str">
        <f t="shared" si="17"/>
        <v/>
      </c>
      <c r="DI9" s="165" t="str">
        <f t="shared" si="17"/>
        <v/>
      </c>
      <c r="DJ9" s="165" t="str">
        <f t="shared" si="17"/>
        <v/>
      </c>
      <c r="DK9" s="165" t="str">
        <f t="shared" si="17"/>
        <v/>
      </c>
      <c r="DL9" s="165" t="str">
        <f t="shared" si="17"/>
        <v/>
      </c>
      <c r="DM9" s="165" t="str">
        <f t="shared" si="17"/>
        <v/>
      </c>
      <c r="DN9" s="165" t="str">
        <f t="shared" si="17"/>
        <v/>
      </c>
      <c r="DO9" s="165" t="str">
        <f t="shared" si="17"/>
        <v/>
      </c>
      <c r="DP9" s="165" t="str">
        <f t="shared" si="17"/>
        <v/>
      </c>
      <c r="DQ9" s="165" t="str">
        <f t="shared" si="17"/>
        <v/>
      </c>
      <c r="DR9" s="165" t="str">
        <f t="shared" si="17"/>
        <v/>
      </c>
      <c r="DS9" s="165" t="str">
        <f t="shared" si="17"/>
        <v/>
      </c>
      <c r="DT9" s="165" t="str">
        <f t="shared" si="17"/>
        <v/>
      </c>
      <c r="DU9" s="165" t="str">
        <f t="shared" si="17"/>
        <v/>
      </c>
      <c r="DV9" s="165" t="str">
        <f t="shared" si="17"/>
        <v/>
      </c>
      <c r="DW9" s="165" t="str">
        <f t="shared" si="17"/>
        <v/>
      </c>
      <c r="DY9" s="174">
        <f t="shared" si="18"/>
        <v>0</v>
      </c>
      <c r="DZ9" s="174">
        <f t="shared" ref="DZ9:DZ32" si="29">SUM(BK9:BL9)</f>
        <v>0</v>
      </c>
      <c r="EA9" s="174">
        <f t="shared" ref="EA9:EA32" si="30">SUM(BM9:BN9)</f>
        <v>0</v>
      </c>
      <c r="EB9" s="174">
        <f t="shared" ref="EB9:EB32" si="31">SUM(BO9:BP9)</f>
        <v>0</v>
      </c>
      <c r="EC9" s="174">
        <f t="shared" ref="EC9:EC32" si="32">SUM(BQ9:BR9)</f>
        <v>0</v>
      </c>
      <c r="ED9" s="174">
        <f t="shared" ref="ED9:ED32" si="33">SUM(BS9:BT9)</f>
        <v>0</v>
      </c>
      <c r="EE9" s="174">
        <f t="shared" ref="EE9:EE32" si="34">SUM(BU9:BV9)</f>
        <v>0</v>
      </c>
      <c r="EF9" s="174">
        <f t="shared" ref="EF9:EF32" si="35">SUM(BW9:BX9)</f>
        <v>0</v>
      </c>
      <c r="EG9" s="175" t="str">
        <f t="shared" ref="EG9:EG32" si="36">IF(BH9="N/A","N/A",SUM(BI9,BK9,BM9,BO9,BQ9,BS9,BU9,BW9)/12)</f>
        <v>N/A</v>
      </c>
      <c r="EH9" s="174"/>
      <c r="EI9" s="176" t="str">
        <f t="shared" si="19"/>
        <v/>
      </c>
      <c r="EJ9" s="176" t="str">
        <f t="shared" si="20"/>
        <v/>
      </c>
      <c r="EK9" s="176" t="str">
        <f t="shared" si="21"/>
        <v/>
      </c>
      <c r="EL9" s="176" t="str">
        <f t="shared" si="22"/>
        <v/>
      </c>
      <c r="EM9" s="176" t="str">
        <f t="shared" si="23"/>
        <v/>
      </c>
      <c r="EN9" s="176" t="str">
        <f t="shared" si="24"/>
        <v/>
      </c>
      <c r="EO9" s="176" t="str">
        <f t="shared" si="25"/>
        <v/>
      </c>
      <c r="EP9" s="176" t="str">
        <f t="shared" si="26"/>
        <v/>
      </c>
    </row>
    <row r="10" spans="1:146" s="164" customFormat="1" x14ac:dyDescent="0.25">
      <c r="A10" s="171">
        <v>3</v>
      </c>
      <c r="B10" s="203"/>
      <c r="C10" s="203"/>
      <c r="D10" s="204"/>
      <c r="E10" s="205"/>
      <c r="F10" s="206" t="str">
        <f t="shared" si="15"/>
        <v>N/A</v>
      </c>
      <c r="G10" s="207"/>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G10" s="172" t="str">
        <f t="shared" si="27"/>
        <v>N/A</v>
      </c>
      <c r="BH10" s="173" t="str">
        <f>IF(SUM($BI$10:$BX$10)=0,"N/A",SUM($BI$10,$BK$10,$BM$10,$BO$10,$BQ$10,$BS$10,$BU$10,$BW$10)/SUM($BI$10:$BX$10))</f>
        <v>N/A</v>
      </c>
      <c r="BI10" s="162">
        <f t="shared" si="16"/>
        <v>0</v>
      </c>
      <c r="BJ10" s="163">
        <f t="shared" si="16"/>
        <v>0</v>
      </c>
      <c r="BK10" s="162">
        <f t="shared" si="16"/>
        <v>0</v>
      </c>
      <c r="BL10" s="163">
        <f t="shared" si="16"/>
        <v>0</v>
      </c>
      <c r="BM10" s="162">
        <f t="shared" si="16"/>
        <v>0</v>
      </c>
      <c r="BN10" s="163">
        <f t="shared" si="16"/>
        <v>0</v>
      </c>
      <c r="BO10" s="162">
        <f t="shared" si="16"/>
        <v>0</v>
      </c>
      <c r="BP10" s="163">
        <f t="shared" si="16"/>
        <v>0</v>
      </c>
      <c r="BQ10" s="162">
        <f t="shared" si="16"/>
        <v>0</v>
      </c>
      <c r="BR10" s="163">
        <f t="shared" si="16"/>
        <v>0</v>
      </c>
      <c r="BS10" s="162">
        <f t="shared" si="16"/>
        <v>0</v>
      </c>
      <c r="BT10" s="163">
        <f t="shared" si="16"/>
        <v>0</v>
      </c>
      <c r="BU10" s="162">
        <f t="shared" si="16"/>
        <v>0</v>
      </c>
      <c r="BV10" s="163">
        <f t="shared" si="16"/>
        <v>0</v>
      </c>
      <c r="BW10" s="162">
        <f t="shared" si="16"/>
        <v>0</v>
      </c>
      <c r="BX10" s="163">
        <f t="shared" si="16"/>
        <v>0</v>
      </c>
      <c r="BZ10" s="165" t="str">
        <f t="shared" si="28"/>
        <v/>
      </c>
      <c r="CA10" s="165" t="str">
        <f t="shared" si="17"/>
        <v/>
      </c>
      <c r="CB10" s="165" t="str">
        <f t="shared" si="17"/>
        <v/>
      </c>
      <c r="CC10" s="165" t="str">
        <f t="shared" si="17"/>
        <v/>
      </c>
      <c r="CD10" s="165" t="str">
        <f t="shared" si="17"/>
        <v/>
      </c>
      <c r="CE10" s="165" t="str">
        <f t="shared" si="17"/>
        <v/>
      </c>
      <c r="CF10" s="165" t="str">
        <f t="shared" si="17"/>
        <v/>
      </c>
      <c r="CG10" s="165" t="str">
        <f t="shared" si="17"/>
        <v/>
      </c>
      <c r="CH10" s="165" t="str">
        <f t="shared" si="17"/>
        <v/>
      </c>
      <c r="CI10" s="165" t="str">
        <f t="shared" si="17"/>
        <v/>
      </c>
      <c r="CJ10" s="165" t="str">
        <f t="shared" si="17"/>
        <v/>
      </c>
      <c r="CK10" s="165" t="str">
        <f t="shared" si="17"/>
        <v/>
      </c>
      <c r="CL10" s="165" t="str">
        <f t="shared" si="17"/>
        <v/>
      </c>
      <c r="CM10" s="165" t="str">
        <f t="shared" si="17"/>
        <v/>
      </c>
      <c r="CN10" s="165" t="str">
        <f t="shared" si="17"/>
        <v/>
      </c>
      <c r="CO10" s="165" t="str">
        <f t="shared" si="17"/>
        <v/>
      </c>
      <c r="CP10" s="165" t="str">
        <f t="shared" si="17"/>
        <v/>
      </c>
      <c r="CQ10" s="165" t="str">
        <f t="shared" si="17"/>
        <v/>
      </c>
      <c r="CR10" s="165" t="str">
        <f t="shared" si="17"/>
        <v/>
      </c>
      <c r="CS10" s="165" t="str">
        <f t="shared" si="17"/>
        <v/>
      </c>
      <c r="CT10" s="165" t="str">
        <f t="shared" si="17"/>
        <v/>
      </c>
      <c r="CU10" s="165" t="str">
        <f t="shared" si="17"/>
        <v/>
      </c>
      <c r="CV10" s="165" t="str">
        <f t="shared" si="17"/>
        <v/>
      </c>
      <c r="CW10" s="165" t="str">
        <f t="shared" si="17"/>
        <v/>
      </c>
      <c r="CX10" s="165" t="str">
        <f t="shared" si="17"/>
        <v/>
      </c>
      <c r="CY10" s="165" t="str">
        <f t="shared" si="17"/>
        <v/>
      </c>
      <c r="CZ10" s="165" t="str">
        <f t="shared" si="17"/>
        <v/>
      </c>
      <c r="DA10" s="165" t="str">
        <f t="shared" si="17"/>
        <v/>
      </c>
      <c r="DB10" s="165" t="str">
        <f t="shared" si="17"/>
        <v/>
      </c>
      <c r="DC10" s="165" t="str">
        <f t="shared" si="17"/>
        <v/>
      </c>
      <c r="DD10" s="165" t="str">
        <f t="shared" si="17"/>
        <v/>
      </c>
      <c r="DE10" s="165" t="str">
        <f t="shared" si="17"/>
        <v/>
      </c>
      <c r="DF10" s="165" t="str">
        <f t="shared" si="17"/>
        <v/>
      </c>
      <c r="DG10" s="165" t="str">
        <f t="shared" si="17"/>
        <v/>
      </c>
      <c r="DH10" s="165" t="str">
        <f t="shared" si="17"/>
        <v/>
      </c>
      <c r="DI10" s="165" t="str">
        <f t="shared" si="17"/>
        <v/>
      </c>
      <c r="DJ10" s="165" t="str">
        <f t="shared" si="17"/>
        <v/>
      </c>
      <c r="DK10" s="165" t="str">
        <f t="shared" si="17"/>
        <v/>
      </c>
      <c r="DL10" s="165" t="str">
        <f t="shared" si="17"/>
        <v/>
      </c>
      <c r="DM10" s="165" t="str">
        <f t="shared" si="17"/>
        <v/>
      </c>
      <c r="DN10" s="165" t="str">
        <f t="shared" si="17"/>
        <v/>
      </c>
      <c r="DO10" s="165" t="str">
        <f t="shared" si="17"/>
        <v/>
      </c>
      <c r="DP10" s="165" t="str">
        <f t="shared" si="17"/>
        <v/>
      </c>
      <c r="DQ10" s="165" t="str">
        <f t="shared" si="17"/>
        <v/>
      </c>
      <c r="DR10" s="165" t="str">
        <f t="shared" si="17"/>
        <v/>
      </c>
      <c r="DS10" s="165" t="str">
        <f t="shared" si="17"/>
        <v/>
      </c>
      <c r="DT10" s="165" t="str">
        <f t="shared" si="17"/>
        <v/>
      </c>
      <c r="DU10" s="165" t="str">
        <f t="shared" si="17"/>
        <v/>
      </c>
      <c r="DV10" s="165" t="str">
        <f t="shared" si="17"/>
        <v/>
      </c>
      <c r="DW10" s="165" t="str">
        <f t="shared" si="17"/>
        <v/>
      </c>
      <c r="DY10" s="174">
        <f t="shared" si="18"/>
        <v>0</v>
      </c>
      <c r="DZ10" s="174">
        <f t="shared" si="29"/>
        <v>0</v>
      </c>
      <c r="EA10" s="174">
        <f t="shared" si="30"/>
        <v>0</v>
      </c>
      <c r="EB10" s="174">
        <f t="shared" si="31"/>
        <v>0</v>
      </c>
      <c r="EC10" s="174">
        <f t="shared" si="32"/>
        <v>0</v>
      </c>
      <c r="ED10" s="174">
        <f t="shared" si="33"/>
        <v>0</v>
      </c>
      <c r="EE10" s="174">
        <f t="shared" si="34"/>
        <v>0</v>
      </c>
      <c r="EF10" s="174">
        <f t="shared" si="35"/>
        <v>0</v>
      </c>
      <c r="EG10" s="175" t="str">
        <f t="shared" si="36"/>
        <v>N/A</v>
      </c>
      <c r="EH10" s="174"/>
      <c r="EI10" s="176" t="str">
        <f t="shared" si="19"/>
        <v/>
      </c>
      <c r="EJ10" s="176" t="str">
        <f t="shared" si="20"/>
        <v/>
      </c>
      <c r="EK10" s="176" t="str">
        <f t="shared" si="21"/>
        <v/>
      </c>
      <c r="EL10" s="176" t="str">
        <f t="shared" si="22"/>
        <v/>
      </c>
      <c r="EM10" s="176" t="str">
        <f t="shared" si="23"/>
        <v/>
      </c>
      <c r="EN10" s="176" t="str">
        <f t="shared" si="24"/>
        <v/>
      </c>
      <c r="EO10" s="176" t="str">
        <f t="shared" si="25"/>
        <v/>
      </c>
      <c r="EP10" s="176" t="str">
        <f t="shared" si="26"/>
        <v/>
      </c>
    </row>
    <row r="11" spans="1:146" s="164" customFormat="1" x14ac:dyDescent="0.25">
      <c r="A11" s="171">
        <v>4</v>
      </c>
      <c r="B11" s="203"/>
      <c r="C11" s="203"/>
      <c r="D11" s="204"/>
      <c r="E11" s="205"/>
      <c r="F11" s="206" t="str">
        <f t="shared" si="15"/>
        <v>N/A</v>
      </c>
      <c r="G11" s="207"/>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G11" s="172" t="str">
        <f t="shared" si="27"/>
        <v>N/A</v>
      </c>
      <c r="BH11" s="173" t="str">
        <f>IF(SUM($BI$11:$BX$11)=0,"N/A",SUM($BI$11,$BK$11,$BM$11,$BO$11,$BQ$11,$BS$11,$BU$11,$BW$11)/SUM($BI$11:$BX$11))</f>
        <v>N/A</v>
      </c>
      <c r="BI11" s="162">
        <f t="shared" si="16"/>
        <v>0</v>
      </c>
      <c r="BJ11" s="163">
        <f t="shared" si="16"/>
        <v>0</v>
      </c>
      <c r="BK11" s="162">
        <f t="shared" si="16"/>
        <v>0</v>
      </c>
      <c r="BL11" s="163">
        <f t="shared" si="16"/>
        <v>0</v>
      </c>
      <c r="BM11" s="162">
        <f t="shared" si="16"/>
        <v>0</v>
      </c>
      <c r="BN11" s="163">
        <f t="shared" si="16"/>
        <v>0</v>
      </c>
      <c r="BO11" s="162">
        <f t="shared" si="16"/>
        <v>0</v>
      </c>
      <c r="BP11" s="163">
        <f t="shared" si="16"/>
        <v>0</v>
      </c>
      <c r="BQ11" s="162">
        <f t="shared" si="16"/>
        <v>0</v>
      </c>
      <c r="BR11" s="163">
        <f t="shared" si="16"/>
        <v>0</v>
      </c>
      <c r="BS11" s="162">
        <f t="shared" si="16"/>
        <v>0</v>
      </c>
      <c r="BT11" s="163">
        <f t="shared" si="16"/>
        <v>0</v>
      </c>
      <c r="BU11" s="162">
        <f t="shared" si="16"/>
        <v>0</v>
      </c>
      <c r="BV11" s="163">
        <f t="shared" si="16"/>
        <v>0</v>
      </c>
      <c r="BW11" s="162">
        <f t="shared" si="16"/>
        <v>0</v>
      </c>
      <c r="BX11" s="163">
        <f t="shared" si="16"/>
        <v>0</v>
      </c>
      <c r="BZ11" s="165" t="str">
        <f t="shared" si="28"/>
        <v/>
      </c>
      <c r="CA11" s="165" t="str">
        <f t="shared" si="17"/>
        <v/>
      </c>
      <c r="CB11" s="165" t="str">
        <f t="shared" si="17"/>
        <v/>
      </c>
      <c r="CC11" s="165" t="str">
        <f t="shared" si="17"/>
        <v/>
      </c>
      <c r="CD11" s="165" t="str">
        <f t="shared" si="17"/>
        <v/>
      </c>
      <c r="CE11" s="165" t="str">
        <f t="shared" si="17"/>
        <v/>
      </c>
      <c r="CF11" s="165" t="str">
        <f t="shared" si="17"/>
        <v/>
      </c>
      <c r="CG11" s="165" t="str">
        <f t="shared" si="17"/>
        <v/>
      </c>
      <c r="CH11" s="165" t="str">
        <f t="shared" si="17"/>
        <v/>
      </c>
      <c r="CI11" s="165" t="str">
        <f t="shared" si="17"/>
        <v/>
      </c>
      <c r="CJ11" s="165" t="str">
        <f t="shared" si="17"/>
        <v/>
      </c>
      <c r="CK11" s="165" t="str">
        <f t="shared" si="17"/>
        <v/>
      </c>
      <c r="CL11" s="165" t="str">
        <f t="shared" si="17"/>
        <v/>
      </c>
      <c r="CM11" s="165" t="str">
        <f t="shared" si="17"/>
        <v/>
      </c>
      <c r="CN11" s="165" t="str">
        <f t="shared" si="17"/>
        <v/>
      </c>
      <c r="CO11" s="165" t="str">
        <f t="shared" si="17"/>
        <v/>
      </c>
      <c r="CP11" s="165" t="str">
        <f t="shared" si="17"/>
        <v/>
      </c>
      <c r="CQ11" s="165" t="str">
        <f t="shared" si="17"/>
        <v/>
      </c>
      <c r="CR11" s="165" t="str">
        <f t="shared" si="17"/>
        <v/>
      </c>
      <c r="CS11" s="165" t="str">
        <f t="shared" si="17"/>
        <v/>
      </c>
      <c r="CT11" s="165" t="str">
        <f t="shared" si="17"/>
        <v/>
      </c>
      <c r="CU11" s="165" t="str">
        <f t="shared" si="17"/>
        <v/>
      </c>
      <c r="CV11" s="165" t="str">
        <f t="shared" si="17"/>
        <v/>
      </c>
      <c r="CW11" s="165" t="str">
        <f t="shared" si="17"/>
        <v/>
      </c>
      <c r="CX11" s="165" t="str">
        <f t="shared" si="17"/>
        <v/>
      </c>
      <c r="CY11" s="165" t="str">
        <f t="shared" si="17"/>
        <v/>
      </c>
      <c r="CZ11" s="165" t="str">
        <f t="shared" si="17"/>
        <v/>
      </c>
      <c r="DA11" s="165" t="str">
        <f t="shared" si="17"/>
        <v/>
      </c>
      <c r="DB11" s="165" t="str">
        <f t="shared" si="17"/>
        <v/>
      </c>
      <c r="DC11" s="165" t="str">
        <f t="shared" si="17"/>
        <v/>
      </c>
      <c r="DD11" s="165" t="str">
        <f t="shared" si="17"/>
        <v/>
      </c>
      <c r="DE11" s="165" t="str">
        <f t="shared" si="17"/>
        <v/>
      </c>
      <c r="DF11" s="165" t="str">
        <f t="shared" si="17"/>
        <v/>
      </c>
      <c r="DG11" s="165" t="str">
        <f t="shared" si="17"/>
        <v/>
      </c>
      <c r="DH11" s="165" t="str">
        <f t="shared" si="17"/>
        <v/>
      </c>
      <c r="DI11" s="165" t="str">
        <f t="shared" si="17"/>
        <v/>
      </c>
      <c r="DJ11" s="165" t="str">
        <f t="shared" si="17"/>
        <v/>
      </c>
      <c r="DK11" s="165" t="str">
        <f t="shared" si="17"/>
        <v/>
      </c>
      <c r="DL11" s="165" t="str">
        <f t="shared" si="17"/>
        <v/>
      </c>
      <c r="DM11" s="165" t="str">
        <f t="shared" si="17"/>
        <v/>
      </c>
      <c r="DN11" s="165" t="str">
        <f t="shared" si="17"/>
        <v/>
      </c>
      <c r="DO11" s="165" t="str">
        <f t="shared" si="17"/>
        <v/>
      </c>
      <c r="DP11" s="165" t="str">
        <f t="shared" si="17"/>
        <v/>
      </c>
      <c r="DQ11" s="165" t="str">
        <f t="shared" si="17"/>
        <v/>
      </c>
      <c r="DR11" s="165" t="str">
        <f t="shared" si="17"/>
        <v/>
      </c>
      <c r="DS11" s="165" t="str">
        <f t="shared" si="17"/>
        <v/>
      </c>
      <c r="DT11" s="165" t="str">
        <f t="shared" si="17"/>
        <v/>
      </c>
      <c r="DU11" s="165" t="str">
        <f t="shared" si="17"/>
        <v/>
      </c>
      <c r="DV11" s="165" t="str">
        <f t="shared" si="17"/>
        <v/>
      </c>
      <c r="DW11" s="165" t="str">
        <f t="shared" si="17"/>
        <v/>
      </c>
      <c r="DY11" s="174">
        <f t="shared" si="18"/>
        <v>0</v>
      </c>
      <c r="DZ11" s="174">
        <f t="shared" si="29"/>
        <v>0</v>
      </c>
      <c r="EA11" s="174">
        <f t="shared" si="30"/>
        <v>0</v>
      </c>
      <c r="EB11" s="174">
        <f t="shared" si="31"/>
        <v>0</v>
      </c>
      <c r="EC11" s="174">
        <f t="shared" si="32"/>
        <v>0</v>
      </c>
      <c r="ED11" s="174">
        <f t="shared" si="33"/>
        <v>0</v>
      </c>
      <c r="EE11" s="174">
        <f t="shared" si="34"/>
        <v>0</v>
      </c>
      <c r="EF11" s="174">
        <f t="shared" si="35"/>
        <v>0</v>
      </c>
      <c r="EG11" s="175" t="str">
        <f t="shared" si="36"/>
        <v>N/A</v>
      </c>
      <c r="EH11" s="174"/>
      <c r="EI11" s="176" t="str">
        <f t="shared" si="19"/>
        <v/>
      </c>
      <c r="EJ11" s="176" t="str">
        <f t="shared" si="20"/>
        <v/>
      </c>
      <c r="EK11" s="176" t="str">
        <f t="shared" si="21"/>
        <v/>
      </c>
      <c r="EL11" s="176" t="str">
        <f t="shared" si="22"/>
        <v/>
      </c>
      <c r="EM11" s="176" t="str">
        <f t="shared" si="23"/>
        <v/>
      </c>
      <c r="EN11" s="176" t="str">
        <f t="shared" si="24"/>
        <v/>
      </c>
      <c r="EO11" s="176" t="str">
        <f t="shared" si="25"/>
        <v/>
      </c>
      <c r="EP11" s="176" t="str">
        <f t="shared" si="26"/>
        <v/>
      </c>
    </row>
    <row r="12" spans="1:146" s="164" customFormat="1" x14ac:dyDescent="0.25">
      <c r="A12" s="171">
        <v>5</v>
      </c>
      <c r="B12" s="203"/>
      <c r="C12" s="203"/>
      <c r="D12" s="204"/>
      <c r="E12" s="205"/>
      <c r="F12" s="206" t="str">
        <f t="shared" si="15"/>
        <v>N/A</v>
      </c>
      <c r="G12" s="207"/>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G12" s="172" t="str">
        <f t="shared" si="27"/>
        <v>N/A</v>
      </c>
      <c r="BH12" s="173" t="str">
        <f>IF(SUM($BI$12:$BX$12)=0,"N/A",SUM($BI$12,$BK$12,$BM$12,$BO$12,$BQ$12,$BS$12,$BU$12,$BW$12)/SUM($BI$12:$BX$12))</f>
        <v>N/A</v>
      </c>
      <c r="BI12" s="162">
        <f t="shared" si="16"/>
        <v>0</v>
      </c>
      <c r="BJ12" s="163">
        <f t="shared" si="16"/>
        <v>0</v>
      </c>
      <c r="BK12" s="162">
        <f t="shared" si="16"/>
        <v>0</v>
      </c>
      <c r="BL12" s="163">
        <f t="shared" si="16"/>
        <v>0</v>
      </c>
      <c r="BM12" s="162">
        <f t="shared" si="16"/>
        <v>0</v>
      </c>
      <c r="BN12" s="163">
        <f t="shared" si="16"/>
        <v>0</v>
      </c>
      <c r="BO12" s="162">
        <f t="shared" si="16"/>
        <v>0</v>
      </c>
      <c r="BP12" s="163">
        <f t="shared" si="16"/>
        <v>0</v>
      </c>
      <c r="BQ12" s="162">
        <f t="shared" si="16"/>
        <v>0</v>
      </c>
      <c r="BR12" s="163">
        <f t="shared" si="16"/>
        <v>0</v>
      </c>
      <c r="BS12" s="162">
        <f t="shared" si="16"/>
        <v>0</v>
      </c>
      <c r="BT12" s="163">
        <f t="shared" si="16"/>
        <v>0</v>
      </c>
      <c r="BU12" s="162">
        <f t="shared" si="16"/>
        <v>0</v>
      </c>
      <c r="BV12" s="163">
        <f t="shared" si="16"/>
        <v>0</v>
      </c>
      <c r="BW12" s="162">
        <f t="shared" si="16"/>
        <v>0</v>
      </c>
      <c r="BX12" s="163">
        <f t="shared" si="16"/>
        <v>0</v>
      </c>
      <c r="BZ12" s="165" t="str">
        <f t="shared" si="28"/>
        <v/>
      </c>
      <c r="CA12" s="165" t="str">
        <f t="shared" si="17"/>
        <v/>
      </c>
      <c r="CB12" s="165" t="str">
        <f t="shared" si="17"/>
        <v/>
      </c>
      <c r="CC12" s="165" t="str">
        <f t="shared" si="17"/>
        <v/>
      </c>
      <c r="CD12" s="165" t="str">
        <f t="shared" si="17"/>
        <v/>
      </c>
      <c r="CE12" s="165" t="str">
        <f t="shared" si="17"/>
        <v/>
      </c>
      <c r="CF12" s="165" t="str">
        <f t="shared" si="17"/>
        <v/>
      </c>
      <c r="CG12" s="165" t="str">
        <f t="shared" si="17"/>
        <v/>
      </c>
      <c r="CH12" s="165" t="str">
        <f t="shared" si="17"/>
        <v/>
      </c>
      <c r="CI12" s="165" t="str">
        <f t="shared" si="17"/>
        <v/>
      </c>
      <c r="CJ12" s="165" t="str">
        <f t="shared" si="17"/>
        <v/>
      </c>
      <c r="CK12" s="165" t="str">
        <f t="shared" si="17"/>
        <v/>
      </c>
      <c r="CL12" s="165" t="str">
        <f t="shared" si="17"/>
        <v/>
      </c>
      <c r="CM12" s="165" t="str">
        <f t="shared" si="17"/>
        <v/>
      </c>
      <c r="CN12" s="165" t="str">
        <f t="shared" si="17"/>
        <v/>
      </c>
      <c r="CO12" s="165" t="str">
        <f t="shared" si="17"/>
        <v/>
      </c>
      <c r="CP12" s="165" t="str">
        <f t="shared" si="17"/>
        <v/>
      </c>
      <c r="CQ12" s="165" t="str">
        <f t="shared" si="17"/>
        <v/>
      </c>
      <c r="CR12" s="165" t="str">
        <f t="shared" si="17"/>
        <v/>
      </c>
      <c r="CS12" s="165" t="str">
        <f t="shared" si="17"/>
        <v/>
      </c>
      <c r="CT12" s="165" t="str">
        <f t="shared" si="17"/>
        <v/>
      </c>
      <c r="CU12" s="165" t="str">
        <f t="shared" si="17"/>
        <v/>
      </c>
      <c r="CV12" s="165" t="str">
        <f t="shared" si="17"/>
        <v/>
      </c>
      <c r="CW12" s="165" t="str">
        <f t="shared" si="17"/>
        <v/>
      </c>
      <c r="CX12" s="165" t="str">
        <f t="shared" si="17"/>
        <v/>
      </c>
      <c r="CY12" s="165" t="str">
        <f t="shared" si="17"/>
        <v/>
      </c>
      <c r="CZ12" s="165" t="str">
        <f t="shared" si="17"/>
        <v/>
      </c>
      <c r="DA12" s="165" t="str">
        <f t="shared" si="17"/>
        <v/>
      </c>
      <c r="DB12" s="165" t="str">
        <f t="shared" si="17"/>
        <v/>
      </c>
      <c r="DC12" s="165" t="str">
        <f t="shared" si="17"/>
        <v/>
      </c>
      <c r="DD12" s="165" t="str">
        <f t="shared" si="17"/>
        <v/>
      </c>
      <c r="DE12" s="165" t="str">
        <f t="shared" si="17"/>
        <v/>
      </c>
      <c r="DF12" s="165" t="str">
        <f t="shared" si="17"/>
        <v/>
      </c>
      <c r="DG12" s="165" t="str">
        <f t="shared" si="17"/>
        <v/>
      </c>
      <c r="DH12" s="165" t="str">
        <f t="shared" si="17"/>
        <v/>
      </c>
      <c r="DI12" s="165" t="str">
        <f t="shared" si="17"/>
        <v/>
      </c>
      <c r="DJ12" s="165" t="str">
        <f t="shared" si="17"/>
        <v/>
      </c>
      <c r="DK12" s="165" t="str">
        <f t="shared" si="17"/>
        <v/>
      </c>
      <c r="DL12" s="165" t="str">
        <f t="shared" si="17"/>
        <v/>
      </c>
      <c r="DM12" s="165" t="str">
        <f t="shared" si="17"/>
        <v/>
      </c>
      <c r="DN12" s="165" t="str">
        <f t="shared" si="17"/>
        <v/>
      </c>
      <c r="DO12" s="165" t="str">
        <f t="shared" si="17"/>
        <v/>
      </c>
      <c r="DP12" s="165" t="str">
        <f t="shared" si="17"/>
        <v/>
      </c>
      <c r="DQ12" s="165" t="str">
        <f t="shared" si="17"/>
        <v/>
      </c>
      <c r="DR12" s="165" t="str">
        <f t="shared" si="17"/>
        <v/>
      </c>
      <c r="DS12" s="165" t="str">
        <f t="shared" si="17"/>
        <v/>
      </c>
      <c r="DT12" s="165" t="str">
        <f t="shared" si="17"/>
        <v/>
      </c>
      <c r="DU12" s="165" t="str">
        <f t="shared" si="17"/>
        <v/>
      </c>
      <c r="DV12" s="165" t="str">
        <f t="shared" si="17"/>
        <v/>
      </c>
      <c r="DW12" s="165" t="str">
        <f t="shared" si="17"/>
        <v/>
      </c>
      <c r="DY12" s="174">
        <f t="shared" si="18"/>
        <v>0</v>
      </c>
      <c r="DZ12" s="174">
        <f t="shared" si="29"/>
        <v>0</v>
      </c>
      <c r="EA12" s="174">
        <f t="shared" si="30"/>
        <v>0</v>
      </c>
      <c r="EB12" s="174">
        <f t="shared" si="31"/>
        <v>0</v>
      </c>
      <c r="EC12" s="174">
        <f t="shared" si="32"/>
        <v>0</v>
      </c>
      <c r="ED12" s="174">
        <f t="shared" si="33"/>
        <v>0</v>
      </c>
      <c r="EE12" s="174">
        <f t="shared" si="34"/>
        <v>0</v>
      </c>
      <c r="EF12" s="174">
        <f t="shared" si="35"/>
        <v>0</v>
      </c>
      <c r="EG12" s="175" t="str">
        <f t="shared" si="36"/>
        <v>N/A</v>
      </c>
      <c r="EH12" s="174"/>
      <c r="EI12" s="176" t="str">
        <f t="shared" si="19"/>
        <v/>
      </c>
      <c r="EJ12" s="176" t="str">
        <f t="shared" si="20"/>
        <v/>
      </c>
      <c r="EK12" s="176" t="str">
        <f t="shared" si="21"/>
        <v/>
      </c>
      <c r="EL12" s="176" t="str">
        <f t="shared" si="22"/>
        <v/>
      </c>
      <c r="EM12" s="176" t="str">
        <f t="shared" si="23"/>
        <v/>
      </c>
      <c r="EN12" s="176" t="str">
        <f t="shared" si="24"/>
        <v/>
      </c>
      <c r="EO12" s="176" t="str">
        <f t="shared" si="25"/>
        <v/>
      </c>
      <c r="EP12" s="176" t="str">
        <f t="shared" si="26"/>
        <v/>
      </c>
    </row>
    <row r="13" spans="1:146" s="164" customFormat="1" x14ac:dyDescent="0.25">
      <c r="A13" s="171">
        <v>6</v>
      </c>
      <c r="B13" s="203"/>
      <c r="C13" s="203"/>
      <c r="D13" s="204"/>
      <c r="E13" s="205"/>
      <c r="F13" s="206" t="str">
        <f t="shared" si="15"/>
        <v>N/A</v>
      </c>
      <c r="G13" s="207"/>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G13" s="172" t="str">
        <f t="shared" si="27"/>
        <v>N/A</v>
      </c>
      <c r="BH13" s="173" t="str">
        <f>IF(SUM($BI$13:$BX$13)=0,"N/A",SUM($BI$13,$BK$13,$BM$13,$BO$13,$BQ$13,$BS$13,$BU$13,$BW$13)/SUM($BI$13:$BX$13))</f>
        <v>N/A</v>
      </c>
      <c r="BI13" s="162">
        <f t="shared" si="16"/>
        <v>0</v>
      </c>
      <c r="BJ13" s="163">
        <f t="shared" si="16"/>
        <v>0</v>
      </c>
      <c r="BK13" s="162">
        <f t="shared" si="16"/>
        <v>0</v>
      </c>
      <c r="BL13" s="163">
        <f t="shared" si="16"/>
        <v>0</v>
      </c>
      <c r="BM13" s="162">
        <f t="shared" si="16"/>
        <v>0</v>
      </c>
      <c r="BN13" s="163">
        <f t="shared" si="16"/>
        <v>0</v>
      </c>
      <c r="BO13" s="162">
        <f t="shared" si="16"/>
        <v>0</v>
      </c>
      <c r="BP13" s="163">
        <f t="shared" si="16"/>
        <v>0</v>
      </c>
      <c r="BQ13" s="162">
        <f t="shared" si="16"/>
        <v>0</v>
      </c>
      <c r="BR13" s="163">
        <f t="shared" si="16"/>
        <v>0</v>
      </c>
      <c r="BS13" s="162">
        <f t="shared" si="16"/>
        <v>0</v>
      </c>
      <c r="BT13" s="163">
        <f t="shared" si="16"/>
        <v>0</v>
      </c>
      <c r="BU13" s="162">
        <f t="shared" si="16"/>
        <v>0</v>
      </c>
      <c r="BV13" s="163">
        <f t="shared" si="16"/>
        <v>0</v>
      </c>
      <c r="BW13" s="162">
        <f t="shared" si="16"/>
        <v>0</v>
      </c>
      <c r="BX13" s="163">
        <f t="shared" si="16"/>
        <v>0</v>
      </c>
      <c r="BZ13" s="165" t="str">
        <f t="shared" si="28"/>
        <v/>
      </c>
      <c r="CA13" s="165" t="str">
        <f t="shared" si="17"/>
        <v/>
      </c>
      <c r="CB13" s="165" t="str">
        <f t="shared" si="17"/>
        <v/>
      </c>
      <c r="CC13" s="165" t="str">
        <f t="shared" si="17"/>
        <v/>
      </c>
      <c r="CD13" s="165" t="str">
        <f t="shared" si="17"/>
        <v/>
      </c>
      <c r="CE13" s="165" t="str">
        <f t="shared" si="17"/>
        <v/>
      </c>
      <c r="CF13" s="165" t="str">
        <f t="shared" si="17"/>
        <v/>
      </c>
      <c r="CG13" s="165" t="str">
        <f t="shared" si="17"/>
        <v/>
      </c>
      <c r="CH13" s="165" t="str">
        <f t="shared" si="17"/>
        <v/>
      </c>
      <c r="CI13" s="165" t="str">
        <f t="shared" si="17"/>
        <v/>
      </c>
      <c r="CJ13" s="165" t="str">
        <f t="shared" si="17"/>
        <v/>
      </c>
      <c r="CK13" s="165" t="str">
        <f t="shared" ref="CK13:CK32" si="37">IF(S$2="","",IF(S13="Yes",S$2,IF(S13="No",(S$2*11),0)))</f>
        <v/>
      </c>
      <c r="CL13" s="165" t="str">
        <f t="shared" ref="CL13:CL32" si="38">IF(T$2="","",IF(T13="Yes",T$2,IF(T13="No",(T$2*11),0)))</f>
        <v/>
      </c>
      <c r="CM13" s="165" t="str">
        <f t="shared" ref="CM13:CM32" si="39">IF(U$2="","",IF(U13="Yes",U$2,IF(U13="No",(U$2*11),0)))</f>
        <v/>
      </c>
      <c r="CN13" s="165" t="str">
        <f t="shared" ref="CN13:CN32" si="40">IF(V$2="","",IF(V13="Yes",V$2,IF(V13="No",(V$2*11),0)))</f>
        <v/>
      </c>
      <c r="CO13" s="165" t="str">
        <f t="shared" ref="CO13:CO32" si="41">IF(W$2="","",IF(W13="Yes",W$2,IF(W13="No",(W$2*11),0)))</f>
        <v/>
      </c>
      <c r="CP13" s="165" t="str">
        <f t="shared" ref="CP13:CP32" si="42">IF(X$2="","",IF(X13="Yes",X$2,IF(X13="No",(X$2*11),0)))</f>
        <v/>
      </c>
      <c r="CQ13" s="165" t="str">
        <f t="shared" ref="CQ13:CQ32" si="43">IF(Y$2="","",IF(Y13="Yes",Y$2,IF(Y13="No",(Y$2*11),0)))</f>
        <v/>
      </c>
      <c r="CR13" s="165" t="str">
        <f t="shared" ref="CR13:CR32" si="44">IF(Z$2="","",IF(Z13="Yes",Z$2,IF(Z13="No",(Z$2*11),0)))</f>
        <v/>
      </c>
      <c r="CS13" s="165" t="str">
        <f t="shared" ref="CS13:CS32" si="45">IF(AA$2="","",IF(AA13="Yes",AA$2,IF(AA13="No",(AA$2*11),0)))</f>
        <v/>
      </c>
      <c r="CT13" s="165" t="str">
        <f t="shared" ref="CT13:CT32" si="46">IF(AB$2="","",IF(AB13="Yes",AB$2,IF(AB13="No",(AB$2*11),0)))</f>
        <v/>
      </c>
      <c r="CU13" s="165" t="str">
        <f t="shared" ref="CU13:CU32" si="47">IF(AC$2="","",IF(AC13="Yes",AC$2,IF(AC13="No",(AC$2*11),0)))</f>
        <v/>
      </c>
      <c r="CV13" s="165" t="str">
        <f t="shared" ref="CV13:CV32" si="48">IF(AD$2="","",IF(AD13="Yes",AD$2,IF(AD13="No",(AD$2*11),0)))</f>
        <v/>
      </c>
      <c r="CW13" s="165" t="str">
        <f t="shared" ref="CW13:CW32" si="49">IF(AE$2="","",IF(AE13="Yes",AE$2,IF(AE13="No",(AE$2*11),0)))</f>
        <v/>
      </c>
      <c r="CX13" s="165" t="str">
        <f t="shared" ref="CX13:CX32" si="50">IF(AF$2="","",IF(AF13="Yes",AF$2,IF(AF13="No",(AF$2*11),0)))</f>
        <v/>
      </c>
      <c r="CY13" s="165" t="str">
        <f t="shared" ref="CY13:CY32" si="51">IF(AG$2="","",IF(AG13="Yes",AG$2,IF(AG13="No",(AG$2*11),0)))</f>
        <v/>
      </c>
      <c r="CZ13" s="165" t="str">
        <f t="shared" ref="CZ13:CZ32" si="52">IF(AH$2="","",IF(AH13="Yes",AH$2,IF(AH13="No",(AH$2*11),0)))</f>
        <v/>
      </c>
      <c r="DA13" s="165" t="str">
        <f t="shared" ref="DA13:DA32" si="53">IF(AI$2="","",IF(AI13="Yes",AI$2,IF(AI13="No",(AI$2*11),0)))</f>
        <v/>
      </c>
      <c r="DB13" s="165" t="str">
        <f t="shared" ref="DB13:DB32" si="54">IF(AJ$2="","",IF(AJ13="Yes",AJ$2,IF(AJ13="No",(AJ$2*11),0)))</f>
        <v/>
      </c>
      <c r="DC13" s="165" t="str">
        <f t="shared" ref="DC13:DC32" si="55">IF(AK$2="","",IF(AK13="Yes",AK$2,IF(AK13="No",(AK$2*11),0)))</f>
        <v/>
      </c>
      <c r="DD13" s="165" t="str">
        <f t="shared" ref="DD13:DD32" si="56">IF(AL$2="","",IF(AL13="Yes",AL$2,IF(AL13="No",(AL$2*11),0)))</f>
        <v/>
      </c>
      <c r="DE13" s="165" t="str">
        <f t="shared" ref="DE13:DE32" si="57">IF(AM$2="","",IF(AM13="Yes",AM$2,IF(AM13="No",(AM$2*11),0)))</f>
        <v/>
      </c>
      <c r="DF13" s="165" t="str">
        <f t="shared" ref="DF13:DF32" si="58">IF(AN$2="","",IF(AN13="Yes",AN$2,IF(AN13="No",(AN$2*11),0)))</f>
        <v/>
      </c>
      <c r="DG13" s="165" t="str">
        <f t="shared" ref="DG13:DG32" si="59">IF(AO$2="","",IF(AO13="Yes",AO$2,IF(AO13="No",(AO$2*11),0)))</f>
        <v/>
      </c>
      <c r="DH13" s="165" t="str">
        <f t="shared" ref="DH13:DH32" si="60">IF(AP$2="","",IF(AP13="Yes",AP$2,IF(AP13="No",(AP$2*11),0)))</f>
        <v/>
      </c>
      <c r="DI13" s="165" t="str">
        <f t="shared" ref="DI13:DI32" si="61">IF(AQ$2="","",IF(AQ13="Yes",AQ$2,IF(AQ13="No",(AQ$2*11),0)))</f>
        <v/>
      </c>
      <c r="DJ13" s="165" t="str">
        <f t="shared" ref="DJ13:DJ32" si="62">IF(AR$2="","",IF(AR13="Yes",AR$2,IF(AR13="No",(AR$2*11),0)))</f>
        <v/>
      </c>
      <c r="DK13" s="165" t="str">
        <f t="shared" ref="DK13:DK32" si="63">IF(AS$2="","",IF(AS13="Yes",AS$2,IF(AS13="No",(AS$2*11),0)))</f>
        <v/>
      </c>
      <c r="DL13" s="165" t="str">
        <f t="shared" ref="DL13:DL32" si="64">IF(AT$2="","",IF(AT13="Yes",AT$2,IF(AT13="No",(AT$2*11),0)))</f>
        <v/>
      </c>
      <c r="DM13" s="165" t="str">
        <f t="shared" ref="DM13:DM32" si="65">IF(AU$2="","",IF(AU13="Yes",AU$2,IF(AU13="No",(AU$2*11),0)))</f>
        <v/>
      </c>
      <c r="DN13" s="165" t="str">
        <f t="shared" ref="DN13:DN32" si="66">IF(AV$2="","",IF(AV13="Yes",AV$2,IF(AV13="No",(AV$2*11),0)))</f>
        <v/>
      </c>
      <c r="DO13" s="165" t="str">
        <f t="shared" ref="DO13:DO32" si="67">IF(AW$2="","",IF(AW13="Yes",AW$2,IF(AW13="No",(AW$2*11),0)))</f>
        <v/>
      </c>
      <c r="DP13" s="165" t="str">
        <f t="shared" ref="DP13:DP32" si="68">IF(AX$2="","",IF(AX13="Yes",AX$2,IF(AX13="No",(AX$2*11),0)))</f>
        <v/>
      </c>
      <c r="DQ13" s="165" t="str">
        <f t="shared" ref="DQ13:DQ32" si="69">IF(AY$2="","",IF(AY13="Yes",AY$2,IF(AY13="No",(AY$2*11),0)))</f>
        <v/>
      </c>
      <c r="DR13" s="165" t="str">
        <f t="shared" ref="DR13:DR32" si="70">IF(AZ$2="","",IF(AZ13="Yes",AZ$2,IF(AZ13="No",(AZ$2*11),0)))</f>
        <v/>
      </c>
      <c r="DS13" s="165" t="str">
        <f t="shared" ref="DS13:DS32" si="71">IF(BA$2="","",IF(BA13="Yes",BA$2,IF(BA13="No",(BA$2*11),0)))</f>
        <v/>
      </c>
      <c r="DT13" s="165" t="str">
        <f t="shared" ref="DT13:DT32" si="72">IF(BB$2="","",IF(BB13="Yes",BB$2,IF(BB13="No",(BB$2*11),0)))</f>
        <v/>
      </c>
      <c r="DU13" s="165" t="str">
        <f t="shared" ref="DU13:DU32" si="73">IF(BC$2="","",IF(BC13="Yes",BC$2,IF(BC13="No",(BC$2*11),0)))</f>
        <v/>
      </c>
      <c r="DV13" s="165" t="str">
        <f t="shared" ref="DV13:DV32" si="74">IF(BD$2="","",IF(BD13="Yes",BD$2,IF(BD13="No",(BD$2*11),0)))</f>
        <v/>
      </c>
      <c r="DW13" s="165" t="str">
        <f t="shared" ref="DW13:DW32" si="75">IF(BE$2="","",IF(BE13="Yes",BE$2,IF(BE13="No",(BE$2*11),0)))</f>
        <v/>
      </c>
      <c r="DY13" s="174">
        <f t="shared" si="18"/>
        <v>0</v>
      </c>
      <c r="DZ13" s="174">
        <f t="shared" si="29"/>
        <v>0</v>
      </c>
      <c r="EA13" s="174">
        <f t="shared" si="30"/>
        <v>0</v>
      </c>
      <c r="EB13" s="174">
        <f t="shared" si="31"/>
        <v>0</v>
      </c>
      <c r="EC13" s="174">
        <f t="shared" si="32"/>
        <v>0</v>
      </c>
      <c r="ED13" s="174">
        <f t="shared" si="33"/>
        <v>0</v>
      </c>
      <c r="EE13" s="174">
        <f t="shared" si="34"/>
        <v>0</v>
      </c>
      <c r="EF13" s="174">
        <f t="shared" si="35"/>
        <v>0</v>
      </c>
      <c r="EG13" s="175" t="str">
        <f t="shared" si="36"/>
        <v>N/A</v>
      </c>
      <c r="EH13" s="174"/>
      <c r="EI13" s="176" t="str">
        <f t="shared" si="19"/>
        <v/>
      </c>
      <c r="EJ13" s="176" t="str">
        <f t="shared" si="20"/>
        <v/>
      </c>
      <c r="EK13" s="176" t="str">
        <f t="shared" si="21"/>
        <v/>
      </c>
      <c r="EL13" s="176" t="str">
        <f t="shared" si="22"/>
        <v/>
      </c>
      <c r="EM13" s="176" t="str">
        <f t="shared" si="23"/>
        <v/>
      </c>
      <c r="EN13" s="176" t="str">
        <f t="shared" si="24"/>
        <v/>
      </c>
      <c r="EO13" s="176" t="str">
        <f t="shared" si="25"/>
        <v/>
      </c>
      <c r="EP13" s="176" t="str">
        <f t="shared" si="26"/>
        <v/>
      </c>
    </row>
    <row r="14" spans="1:146" s="164" customFormat="1" x14ac:dyDescent="0.25">
      <c r="A14" s="171">
        <v>7</v>
      </c>
      <c r="B14" s="203"/>
      <c r="C14" s="203"/>
      <c r="D14" s="205"/>
      <c r="E14" s="205"/>
      <c r="F14" s="206" t="str">
        <f t="shared" si="15"/>
        <v>N/A</v>
      </c>
      <c r="G14" s="207"/>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G14" s="172" t="str">
        <f t="shared" si="27"/>
        <v>N/A</v>
      </c>
      <c r="BH14" s="173" t="str">
        <f>IF(SUM($BI$14:$BX$14)=0,"N/A",SUM($BI$14,$BK$14,$BM$14,$BO$14,$BQ$14,$BS$14,$BU$14,$BW$14)/SUM($BI$14:$BX$14))</f>
        <v>N/A</v>
      </c>
      <c r="BI14" s="162">
        <f t="shared" si="16"/>
        <v>0</v>
      </c>
      <c r="BJ14" s="163">
        <f t="shared" si="16"/>
        <v>0</v>
      </c>
      <c r="BK14" s="162">
        <f t="shared" si="16"/>
        <v>0</v>
      </c>
      <c r="BL14" s="163">
        <f t="shared" si="16"/>
        <v>0</v>
      </c>
      <c r="BM14" s="162">
        <f t="shared" si="16"/>
        <v>0</v>
      </c>
      <c r="BN14" s="163">
        <f t="shared" si="16"/>
        <v>0</v>
      </c>
      <c r="BO14" s="162">
        <f t="shared" si="16"/>
        <v>0</v>
      </c>
      <c r="BP14" s="163">
        <f t="shared" si="16"/>
        <v>0</v>
      </c>
      <c r="BQ14" s="162">
        <f t="shared" si="16"/>
        <v>0</v>
      </c>
      <c r="BR14" s="163">
        <f t="shared" si="16"/>
        <v>0</v>
      </c>
      <c r="BS14" s="162">
        <f t="shared" si="16"/>
        <v>0</v>
      </c>
      <c r="BT14" s="163">
        <f t="shared" si="16"/>
        <v>0</v>
      </c>
      <c r="BU14" s="162">
        <f t="shared" si="16"/>
        <v>0</v>
      </c>
      <c r="BV14" s="163">
        <f t="shared" si="16"/>
        <v>0</v>
      </c>
      <c r="BW14" s="162">
        <f t="shared" si="16"/>
        <v>0</v>
      </c>
      <c r="BX14" s="163">
        <f t="shared" si="16"/>
        <v>0</v>
      </c>
      <c r="BZ14" s="165" t="str">
        <f t="shared" si="28"/>
        <v/>
      </c>
      <c r="CA14" s="165" t="str">
        <f t="shared" ref="CA14:CA32" si="76">IF(I$2="","",IF(I14="Yes",I$2,IF(I14="No",(I$2*11),0)))</f>
        <v/>
      </c>
      <c r="CB14" s="165" t="str">
        <f t="shared" ref="CB14:CB32" si="77">IF(J$2="","",IF(J14="Yes",J$2,IF(J14="No",(J$2*11),0)))</f>
        <v/>
      </c>
      <c r="CC14" s="165" t="str">
        <f t="shared" ref="CC14:CC32" si="78">IF(K$2="","",IF(K14="Yes",K$2,IF(K14="No",(K$2*11),0)))</f>
        <v/>
      </c>
      <c r="CD14" s="165" t="str">
        <f t="shared" ref="CD14:CD32" si="79">IF(L$2="","",IF(L14="Yes",L$2,IF(L14="No",(L$2*11),0)))</f>
        <v/>
      </c>
      <c r="CE14" s="165" t="str">
        <f t="shared" ref="CE14:CE32" si="80">IF(M$2="","",IF(M14="Yes",M$2,IF(M14="No",(M$2*11),0)))</f>
        <v/>
      </c>
      <c r="CF14" s="165" t="str">
        <f t="shared" ref="CF14:CF32" si="81">IF(N$2="","",IF(N14="Yes",N$2,IF(N14="No",(N$2*11),0)))</f>
        <v/>
      </c>
      <c r="CG14" s="165" t="str">
        <f t="shared" ref="CG14:CG32" si="82">IF(O$2="","",IF(O14="Yes",O$2,IF(O14="No",(O$2*11),0)))</f>
        <v/>
      </c>
      <c r="CH14" s="165" t="str">
        <f t="shared" ref="CH14:CH32" si="83">IF(P$2="","",IF(P14="Yes",P$2,IF(P14="No",(P$2*11),0)))</f>
        <v/>
      </c>
      <c r="CI14" s="165" t="str">
        <f t="shared" ref="CI14:CI32" si="84">IF(Q$2="","",IF(Q14="Yes",Q$2,IF(Q14="No",(Q$2*11),0)))</f>
        <v/>
      </c>
      <c r="CJ14" s="165" t="str">
        <f t="shared" ref="CJ14:CJ32" si="85">IF(R$2="","",IF(R14="Yes",R$2,IF(R14="No",(R$2*11),0)))</f>
        <v/>
      </c>
      <c r="CK14" s="165" t="str">
        <f t="shared" si="37"/>
        <v/>
      </c>
      <c r="CL14" s="165" t="str">
        <f t="shared" si="38"/>
        <v/>
      </c>
      <c r="CM14" s="165" t="str">
        <f t="shared" si="39"/>
        <v/>
      </c>
      <c r="CN14" s="165" t="str">
        <f t="shared" si="40"/>
        <v/>
      </c>
      <c r="CO14" s="165" t="str">
        <f t="shared" si="41"/>
        <v/>
      </c>
      <c r="CP14" s="165" t="str">
        <f t="shared" si="42"/>
        <v/>
      </c>
      <c r="CQ14" s="165" t="str">
        <f t="shared" si="43"/>
        <v/>
      </c>
      <c r="CR14" s="165" t="str">
        <f t="shared" si="44"/>
        <v/>
      </c>
      <c r="CS14" s="165" t="str">
        <f t="shared" si="45"/>
        <v/>
      </c>
      <c r="CT14" s="165" t="str">
        <f t="shared" si="46"/>
        <v/>
      </c>
      <c r="CU14" s="165" t="str">
        <f t="shared" si="47"/>
        <v/>
      </c>
      <c r="CV14" s="165" t="str">
        <f t="shared" si="48"/>
        <v/>
      </c>
      <c r="CW14" s="165" t="str">
        <f t="shared" si="49"/>
        <v/>
      </c>
      <c r="CX14" s="165" t="str">
        <f t="shared" si="50"/>
        <v/>
      </c>
      <c r="CY14" s="165" t="str">
        <f t="shared" si="51"/>
        <v/>
      </c>
      <c r="CZ14" s="165" t="str">
        <f t="shared" si="52"/>
        <v/>
      </c>
      <c r="DA14" s="165" t="str">
        <f t="shared" si="53"/>
        <v/>
      </c>
      <c r="DB14" s="165" t="str">
        <f t="shared" si="54"/>
        <v/>
      </c>
      <c r="DC14" s="165" t="str">
        <f t="shared" si="55"/>
        <v/>
      </c>
      <c r="DD14" s="165" t="str">
        <f t="shared" si="56"/>
        <v/>
      </c>
      <c r="DE14" s="165" t="str">
        <f t="shared" si="57"/>
        <v/>
      </c>
      <c r="DF14" s="165" t="str">
        <f t="shared" si="58"/>
        <v/>
      </c>
      <c r="DG14" s="165" t="str">
        <f t="shared" si="59"/>
        <v/>
      </c>
      <c r="DH14" s="165" t="str">
        <f t="shared" si="60"/>
        <v/>
      </c>
      <c r="DI14" s="165" t="str">
        <f t="shared" si="61"/>
        <v/>
      </c>
      <c r="DJ14" s="165" t="str">
        <f t="shared" si="62"/>
        <v/>
      </c>
      <c r="DK14" s="165" t="str">
        <f t="shared" si="63"/>
        <v/>
      </c>
      <c r="DL14" s="165" t="str">
        <f t="shared" si="64"/>
        <v/>
      </c>
      <c r="DM14" s="165" t="str">
        <f t="shared" si="65"/>
        <v/>
      </c>
      <c r="DN14" s="165" t="str">
        <f t="shared" si="66"/>
        <v/>
      </c>
      <c r="DO14" s="165" t="str">
        <f t="shared" si="67"/>
        <v/>
      </c>
      <c r="DP14" s="165" t="str">
        <f t="shared" si="68"/>
        <v/>
      </c>
      <c r="DQ14" s="165" t="str">
        <f t="shared" si="69"/>
        <v/>
      </c>
      <c r="DR14" s="165" t="str">
        <f t="shared" si="70"/>
        <v/>
      </c>
      <c r="DS14" s="165" t="str">
        <f t="shared" si="71"/>
        <v/>
      </c>
      <c r="DT14" s="165" t="str">
        <f t="shared" si="72"/>
        <v/>
      </c>
      <c r="DU14" s="165" t="str">
        <f t="shared" si="73"/>
        <v/>
      </c>
      <c r="DV14" s="165" t="str">
        <f t="shared" si="74"/>
        <v/>
      </c>
      <c r="DW14" s="165" t="str">
        <f t="shared" si="75"/>
        <v/>
      </c>
      <c r="DY14" s="174">
        <f t="shared" si="18"/>
        <v>0</v>
      </c>
      <c r="DZ14" s="174">
        <f t="shared" si="29"/>
        <v>0</v>
      </c>
      <c r="EA14" s="174">
        <f t="shared" si="30"/>
        <v>0</v>
      </c>
      <c r="EB14" s="174">
        <f t="shared" si="31"/>
        <v>0</v>
      </c>
      <c r="EC14" s="174">
        <f t="shared" si="32"/>
        <v>0</v>
      </c>
      <c r="ED14" s="174">
        <f t="shared" si="33"/>
        <v>0</v>
      </c>
      <c r="EE14" s="174">
        <f t="shared" si="34"/>
        <v>0</v>
      </c>
      <c r="EF14" s="174">
        <f t="shared" si="35"/>
        <v>0</v>
      </c>
      <c r="EG14" s="175" t="str">
        <f t="shared" si="36"/>
        <v>N/A</v>
      </c>
      <c r="EH14" s="174"/>
      <c r="EI14" s="176" t="str">
        <f t="shared" si="19"/>
        <v/>
      </c>
      <c r="EJ14" s="176" t="str">
        <f t="shared" si="20"/>
        <v/>
      </c>
      <c r="EK14" s="176" t="str">
        <f t="shared" si="21"/>
        <v/>
      </c>
      <c r="EL14" s="176" t="str">
        <f t="shared" si="22"/>
        <v/>
      </c>
      <c r="EM14" s="176" t="str">
        <f t="shared" si="23"/>
        <v/>
      </c>
      <c r="EN14" s="176" t="str">
        <f t="shared" si="24"/>
        <v/>
      </c>
      <c r="EO14" s="176" t="str">
        <f t="shared" si="25"/>
        <v/>
      </c>
      <c r="EP14" s="176" t="str">
        <f t="shared" si="26"/>
        <v/>
      </c>
    </row>
    <row r="15" spans="1:146" s="164" customFormat="1" x14ac:dyDescent="0.25">
      <c r="A15" s="171">
        <v>8</v>
      </c>
      <c r="B15" s="203"/>
      <c r="C15" s="203"/>
      <c r="D15" s="205"/>
      <c r="E15" s="205"/>
      <c r="F15" s="206" t="str">
        <f t="shared" si="15"/>
        <v>N/A</v>
      </c>
      <c r="G15" s="207"/>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G15" s="172" t="str">
        <f t="shared" si="27"/>
        <v>N/A</v>
      </c>
      <c r="BH15" s="173" t="str">
        <f>IF(SUM($BI$15:$BX$15)=0,"N/A",SUM($BI$15,$BK$15,$BM$15,$BO$15,$BQ$15,$BS$15,$BU$15,$BW$15)/SUM($BI$15:$BX$15))</f>
        <v>N/A</v>
      </c>
      <c r="BI15" s="162">
        <f t="shared" si="16"/>
        <v>0</v>
      </c>
      <c r="BJ15" s="163">
        <f t="shared" si="16"/>
        <v>0</v>
      </c>
      <c r="BK15" s="162">
        <f t="shared" si="16"/>
        <v>0</v>
      </c>
      <c r="BL15" s="163">
        <f t="shared" si="16"/>
        <v>0</v>
      </c>
      <c r="BM15" s="162">
        <f t="shared" si="16"/>
        <v>0</v>
      </c>
      <c r="BN15" s="163">
        <f t="shared" si="16"/>
        <v>0</v>
      </c>
      <c r="BO15" s="162">
        <f t="shared" si="16"/>
        <v>0</v>
      </c>
      <c r="BP15" s="163">
        <f t="shared" si="16"/>
        <v>0</v>
      </c>
      <c r="BQ15" s="162">
        <f t="shared" si="16"/>
        <v>0</v>
      </c>
      <c r="BR15" s="163">
        <f t="shared" si="16"/>
        <v>0</v>
      </c>
      <c r="BS15" s="162">
        <f t="shared" si="16"/>
        <v>0</v>
      </c>
      <c r="BT15" s="163">
        <f t="shared" si="16"/>
        <v>0</v>
      </c>
      <c r="BU15" s="162">
        <f t="shared" si="16"/>
        <v>0</v>
      </c>
      <c r="BV15" s="163">
        <f t="shared" si="16"/>
        <v>0</v>
      </c>
      <c r="BW15" s="162">
        <f t="shared" si="16"/>
        <v>0</v>
      </c>
      <c r="BX15" s="163">
        <f t="shared" si="16"/>
        <v>0</v>
      </c>
      <c r="BZ15" s="165" t="str">
        <f t="shared" si="28"/>
        <v/>
      </c>
      <c r="CA15" s="165" t="str">
        <f t="shared" si="76"/>
        <v/>
      </c>
      <c r="CB15" s="165" t="str">
        <f t="shared" si="77"/>
        <v/>
      </c>
      <c r="CC15" s="165" t="str">
        <f t="shared" si="78"/>
        <v/>
      </c>
      <c r="CD15" s="165" t="str">
        <f t="shared" si="79"/>
        <v/>
      </c>
      <c r="CE15" s="165" t="str">
        <f t="shared" si="80"/>
        <v/>
      </c>
      <c r="CF15" s="165" t="str">
        <f t="shared" si="81"/>
        <v/>
      </c>
      <c r="CG15" s="165" t="str">
        <f t="shared" si="82"/>
        <v/>
      </c>
      <c r="CH15" s="165" t="str">
        <f t="shared" si="83"/>
        <v/>
      </c>
      <c r="CI15" s="165" t="str">
        <f t="shared" si="84"/>
        <v/>
      </c>
      <c r="CJ15" s="165" t="str">
        <f t="shared" si="85"/>
        <v/>
      </c>
      <c r="CK15" s="165" t="str">
        <f t="shared" si="37"/>
        <v/>
      </c>
      <c r="CL15" s="165" t="str">
        <f t="shared" si="38"/>
        <v/>
      </c>
      <c r="CM15" s="165" t="str">
        <f t="shared" si="39"/>
        <v/>
      </c>
      <c r="CN15" s="165" t="str">
        <f t="shared" si="40"/>
        <v/>
      </c>
      <c r="CO15" s="165" t="str">
        <f t="shared" si="41"/>
        <v/>
      </c>
      <c r="CP15" s="165" t="str">
        <f t="shared" si="42"/>
        <v/>
      </c>
      <c r="CQ15" s="165" t="str">
        <f t="shared" si="43"/>
        <v/>
      </c>
      <c r="CR15" s="165" t="str">
        <f t="shared" si="44"/>
        <v/>
      </c>
      <c r="CS15" s="165" t="str">
        <f t="shared" si="45"/>
        <v/>
      </c>
      <c r="CT15" s="165" t="str">
        <f t="shared" si="46"/>
        <v/>
      </c>
      <c r="CU15" s="165" t="str">
        <f t="shared" si="47"/>
        <v/>
      </c>
      <c r="CV15" s="165" t="str">
        <f t="shared" si="48"/>
        <v/>
      </c>
      <c r="CW15" s="165" t="str">
        <f t="shared" si="49"/>
        <v/>
      </c>
      <c r="CX15" s="165" t="str">
        <f t="shared" si="50"/>
        <v/>
      </c>
      <c r="CY15" s="165" t="str">
        <f t="shared" si="51"/>
        <v/>
      </c>
      <c r="CZ15" s="165" t="str">
        <f t="shared" si="52"/>
        <v/>
      </c>
      <c r="DA15" s="165" t="str">
        <f t="shared" si="53"/>
        <v/>
      </c>
      <c r="DB15" s="165" t="str">
        <f t="shared" si="54"/>
        <v/>
      </c>
      <c r="DC15" s="165" t="str">
        <f t="shared" si="55"/>
        <v/>
      </c>
      <c r="DD15" s="165" t="str">
        <f t="shared" si="56"/>
        <v/>
      </c>
      <c r="DE15" s="165" t="str">
        <f t="shared" si="57"/>
        <v/>
      </c>
      <c r="DF15" s="165" t="str">
        <f t="shared" si="58"/>
        <v/>
      </c>
      <c r="DG15" s="165" t="str">
        <f t="shared" si="59"/>
        <v/>
      </c>
      <c r="DH15" s="165" t="str">
        <f t="shared" si="60"/>
        <v/>
      </c>
      <c r="DI15" s="165" t="str">
        <f t="shared" si="61"/>
        <v/>
      </c>
      <c r="DJ15" s="165" t="str">
        <f t="shared" si="62"/>
        <v/>
      </c>
      <c r="DK15" s="165" t="str">
        <f t="shared" si="63"/>
        <v/>
      </c>
      <c r="DL15" s="165" t="str">
        <f t="shared" si="64"/>
        <v/>
      </c>
      <c r="DM15" s="165" t="str">
        <f t="shared" si="65"/>
        <v/>
      </c>
      <c r="DN15" s="165" t="str">
        <f t="shared" si="66"/>
        <v/>
      </c>
      <c r="DO15" s="165" t="str">
        <f t="shared" si="67"/>
        <v/>
      </c>
      <c r="DP15" s="165" t="str">
        <f t="shared" si="68"/>
        <v/>
      </c>
      <c r="DQ15" s="165" t="str">
        <f t="shared" si="69"/>
        <v/>
      </c>
      <c r="DR15" s="165" t="str">
        <f t="shared" si="70"/>
        <v/>
      </c>
      <c r="DS15" s="165" t="str">
        <f t="shared" si="71"/>
        <v/>
      </c>
      <c r="DT15" s="165" t="str">
        <f t="shared" si="72"/>
        <v/>
      </c>
      <c r="DU15" s="165" t="str">
        <f t="shared" si="73"/>
        <v/>
      </c>
      <c r="DV15" s="165" t="str">
        <f t="shared" si="74"/>
        <v/>
      </c>
      <c r="DW15" s="165" t="str">
        <f t="shared" si="75"/>
        <v/>
      </c>
      <c r="DY15" s="174">
        <f t="shared" si="18"/>
        <v>0</v>
      </c>
      <c r="DZ15" s="174">
        <f t="shared" si="29"/>
        <v>0</v>
      </c>
      <c r="EA15" s="174">
        <f t="shared" si="30"/>
        <v>0</v>
      </c>
      <c r="EB15" s="174">
        <f t="shared" si="31"/>
        <v>0</v>
      </c>
      <c r="EC15" s="174">
        <f t="shared" si="32"/>
        <v>0</v>
      </c>
      <c r="ED15" s="174">
        <f t="shared" si="33"/>
        <v>0</v>
      </c>
      <c r="EE15" s="174">
        <f t="shared" si="34"/>
        <v>0</v>
      </c>
      <c r="EF15" s="174">
        <f t="shared" si="35"/>
        <v>0</v>
      </c>
      <c r="EG15" s="175" t="str">
        <f t="shared" si="36"/>
        <v>N/A</v>
      </c>
      <c r="EH15" s="174"/>
      <c r="EI15" s="176" t="str">
        <f t="shared" si="19"/>
        <v/>
      </c>
      <c r="EJ15" s="176" t="str">
        <f t="shared" si="20"/>
        <v/>
      </c>
      <c r="EK15" s="176" t="str">
        <f t="shared" si="21"/>
        <v/>
      </c>
      <c r="EL15" s="176" t="str">
        <f t="shared" si="22"/>
        <v/>
      </c>
      <c r="EM15" s="176" t="str">
        <f t="shared" si="23"/>
        <v/>
      </c>
      <c r="EN15" s="176" t="str">
        <f t="shared" si="24"/>
        <v/>
      </c>
      <c r="EO15" s="176" t="str">
        <f t="shared" si="25"/>
        <v/>
      </c>
      <c r="EP15" s="176" t="str">
        <f t="shared" si="26"/>
        <v/>
      </c>
    </row>
    <row r="16" spans="1:146" s="164" customFormat="1" x14ac:dyDescent="0.25">
      <c r="A16" s="171">
        <v>9</v>
      </c>
      <c r="B16" s="203"/>
      <c r="C16" s="203"/>
      <c r="D16" s="205"/>
      <c r="E16" s="205"/>
      <c r="F16" s="206" t="str">
        <f t="shared" si="15"/>
        <v>N/A</v>
      </c>
      <c r="G16" s="207"/>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G16" s="172" t="str">
        <f t="shared" si="27"/>
        <v>N/A</v>
      </c>
      <c r="BH16" s="173" t="str">
        <f>IF(SUM($BI$16:$BX$16)=0,"N/A",SUM($BI$16,$BK$16,$BM$16,$BO$16,$BQ$16,$BS$16,$BU$16,$BW$16)/SUM($BI$16:$BX$16))</f>
        <v>N/A</v>
      </c>
      <c r="BI16" s="162">
        <f t="shared" si="16"/>
        <v>0</v>
      </c>
      <c r="BJ16" s="163">
        <f t="shared" si="16"/>
        <v>0</v>
      </c>
      <c r="BK16" s="162">
        <f t="shared" si="16"/>
        <v>0</v>
      </c>
      <c r="BL16" s="163">
        <f t="shared" si="16"/>
        <v>0</v>
      </c>
      <c r="BM16" s="162">
        <f t="shared" si="16"/>
        <v>0</v>
      </c>
      <c r="BN16" s="163">
        <f t="shared" si="16"/>
        <v>0</v>
      </c>
      <c r="BO16" s="162">
        <f t="shared" si="16"/>
        <v>0</v>
      </c>
      <c r="BP16" s="163">
        <f t="shared" si="16"/>
        <v>0</v>
      </c>
      <c r="BQ16" s="162">
        <f t="shared" si="16"/>
        <v>0</v>
      </c>
      <c r="BR16" s="163">
        <f t="shared" si="16"/>
        <v>0</v>
      </c>
      <c r="BS16" s="162">
        <f t="shared" si="16"/>
        <v>0</v>
      </c>
      <c r="BT16" s="163">
        <f t="shared" si="16"/>
        <v>0</v>
      </c>
      <c r="BU16" s="162">
        <f t="shared" si="16"/>
        <v>0</v>
      </c>
      <c r="BV16" s="163">
        <f t="shared" si="16"/>
        <v>0</v>
      </c>
      <c r="BW16" s="162">
        <f t="shared" si="16"/>
        <v>0</v>
      </c>
      <c r="BX16" s="163">
        <f t="shared" si="16"/>
        <v>0</v>
      </c>
      <c r="BZ16" s="165" t="str">
        <f t="shared" si="28"/>
        <v/>
      </c>
      <c r="CA16" s="165" t="str">
        <f t="shared" si="76"/>
        <v/>
      </c>
      <c r="CB16" s="165" t="str">
        <f t="shared" si="77"/>
        <v/>
      </c>
      <c r="CC16" s="165" t="str">
        <f t="shared" si="78"/>
        <v/>
      </c>
      <c r="CD16" s="165" t="str">
        <f t="shared" si="79"/>
        <v/>
      </c>
      <c r="CE16" s="165" t="str">
        <f t="shared" si="80"/>
        <v/>
      </c>
      <c r="CF16" s="165" t="str">
        <f t="shared" si="81"/>
        <v/>
      </c>
      <c r="CG16" s="165" t="str">
        <f t="shared" si="82"/>
        <v/>
      </c>
      <c r="CH16" s="165" t="str">
        <f t="shared" si="83"/>
        <v/>
      </c>
      <c r="CI16" s="165" t="str">
        <f t="shared" si="84"/>
        <v/>
      </c>
      <c r="CJ16" s="165" t="str">
        <f t="shared" si="85"/>
        <v/>
      </c>
      <c r="CK16" s="165" t="str">
        <f t="shared" si="37"/>
        <v/>
      </c>
      <c r="CL16" s="165" t="str">
        <f t="shared" si="38"/>
        <v/>
      </c>
      <c r="CM16" s="165" t="str">
        <f t="shared" si="39"/>
        <v/>
      </c>
      <c r="CN16" s="165" t="str">
        <f t="shared" si="40"/>
        <v/>
      </c>
      <c r="CO16" s="165" t="str">
        <f t="shared" si="41"/>
        <v/>
      </c>
      <c r="CP16" s="165" t="str">
        <f t="shared" si="42"/>
        <v/>
      </c>
      <c r="CQ16" s="165" t="str">
        <f t="shared" si="43"/>
        <v/>
      </c>
      <c r="CR16" s="165" t="str">
        <f t="shared" si="44"/>
        <v/>
      </c>
      <c r="CS16" s="165" t="str">
        <f t="shared" si="45"/>
        <v/>
      </c>
      <c r="CT16" s="165" t="str">
        <f t="shared" si="46"/>
        <v/>
      </c>
      <c r="CU16" s="165" t="str">
        <f t="shared" si="47"/>
        <v/>
      </c>
      <c r="CV16" s="165" t="str">
        <f t="shared" si="48"/>
        <v/>
      </c>
      <c r="CW16" s="165" t="str">
        <f t="shared" si="49"/>
        <v/>
      </c>
      <c r="CX16" s="165" t="str">
        <f t="shared" si="50"/>
        <v/>
      </c>
      <c r="CY16" s="165" t="str">
        <f t="shared" si="51"/>
        <v/>
      </c>
      <c r="CZ16" s="165" t="str">
        <f t="shared" si="52"/>
        <v/>
      </c>
      <c r="DA16" s="165" t="str">
        <f t="shared" si="53"/>
        <v/>
      </c>
      <c r="DB16" s="165" t="str">
        <f t="shared" si="54"/>
        <v/>
      </c>
      <c r="DC16" s="165" t="str">
        <f t="shared" si="55"/>
        <v/>
      </c>
      <c r="DD16" s="165" t="str">
        <f t="shared" si="56"/>
        <v/>
      </c>
      <c r="DE16" s="165" t="str">
        <f t="shared" si="57"/>
        <v/>
      </c>
      <c r="DF16" s="165" t="str">
        <f t="shared" si="58"/>
        <v/>
      </c>
      <c r="DG16" s="165" t="str">
        <f t="shared" si="59"/>
        <v/>
      </c>
      <c r="DH16" s="165" t="str">
        <f t="shared" si="60"/>
        <v/>
      </c>
      <c r="DI16" s="165" t="str">
        <f t="shared" si="61"/>
        <v/>
      </c>
      <c r="DJ16" s="165" t="str">
        <f t="shared" si="62"/>
        <v/>
      </c>
      <c r="DK16" s="165" t="str">
        <f t="shared" si="63"/>
        <v/>
      </c>
      <c r="DL16" s="165" t="str">
        <f t="shared" si="64"/>
        <v/>
      </c>
      <c r="DM16" s="165" t="str">
        <f t="shared" si="65"/>
        <v/>
      </c>
      <c r="DN16" s="165" t="str">
        <f t="shared" si="66"/>
        <v/>
      </c>
      <c r="DO16" s="165" t="str">
        <f t="shared" si="67"/>
        <v/>
      </c>
      <c r="DP16" s="165" t="str">
        <f t="shared" si="68"/>
        <v/>
      </c>
      <c r="DQ16" s="165" t="str">
        <f t="shared" si="69"/>
        <v/>
      </c>
      <c r="DR16" s="165" t="str">
        <f t="shared" si="70"/>
        <v/>
      </c>
      <c r="DS16" s="165" t="str">
        <f t="shared" si="71"/>
        <v/>
      </c>
      <c r="DT16" s="165" t="str">
        <f t="shared" si="72"/>
        <v/>
      </c>
      <c r="DU16" s="165" t="str">
        <f t="shared" si="73"/>
        <v/>
      </c>
      <c r="DV16" s="165" t="str">
        <f t="shared" si="74"/>
        <v/>
      </c>
      <c r="DW16" s="165" t="str">
        <f t="shared" si="75"/>
        <v/>
      </c>
      <c r="DY16" s="174">
        <f t="shared" si="18"/>
        <v>0</v>
      </c>
      <c r="DZ16" s="174">
        <f t="shared" si="29"/>
        <v>0</v>
      </c>
      <c r="EA16" s="174">
        <f t="shared" si="30"/>
        <v>0</v>
      </c>
      <c r="EB16" s="174">
        <f t="shared" si="31"/>
        <v>0</v>
      </c>
      <c r="EC16" s="174">
        <f t="shared" si="32"/>
        <v>0</v>
      </c>
      <c r="ED16" s="174">
        <f t="shared" si="33"/>
        <v>0</v>
      </c>
      <c r="EE16" s="174">
        <f t="shared" si="34"/>
        <v>0</v>
      </c>
      <c r="EF16" s="174">
        <f t="shared" si="35"/>
        <v>0</v>
      </c>
      <c r="EG16" s="175" t="str">
        <f t="shared" si="36"/>
        <v>N/A</v>
      </c>
      <c r="EH16" s="174"/>
      <c r="EI16" s="176" t="str">
        <f t="shared" si="19"/>
        <v/>
      </c>
      <c r="EJ16" s="176" t="str">
        <f t="shared" si="20"/>
        <v/>
      </c>
      <c r="EK16" s="176" t="str">
        <f t="shared" si="21"/>
        <v/>
      </c>
      <c r="EL16" s="176" t="str">
        <f t="shared" si="22"/>
        <v/>
      </c>
      <c r="EM16" s="176" t="str">
        <f t="shared" si="23"/>
        <v/>
      </c>
      <c r="EN16" s="176" t="str">
        <f t="shared" si="24"/>
        <v/>
      </c>
      <c r="EO16" s="176" t="str">
        <f t="shared" si="25"/>
        <v/>
      </c>
      <c r="EP16" s="176" t="str">
        <f t="shared" si="26"/>
        <v/>
      </c>
    </row>
    <row r="17" spans="1:146" s="164" customFormat="1" x14ac:dyDescent="0.25">
      <c r="A17" s="171">
        <v>10</v>
      </c>
      <c r="B17" s="203"/>
      <c r="C17" s="203"/>
      <c r="D17" s="205"/>
      <c r="E17" s="205"/>
      <c r="F17" s="206" t="str">
        <f t="shared" si="15"/>
        <v>N/A</v>
      </c>
      <c r="G17" s="207"/>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G17" s="172" t="str">
        <f t="shared" si="27"/>
        <v>N/A</v>
      </c>
      <c r="BH17" s="173" t="str">
        <f>IF(SUM($BI$17:$BX$17)=0,"N/A",SUM($BI$17,$BK$17,$BM$17,$BO$17,$BQ$17,$BS$17,$BU$17,$BW$17)/SUM($BI$17:$BX$17))</f>
        <v>N/A</v>
      </c>
      <c r="BI17" s="162">
        <f t="shared" si="16"/>
        <v>0</v>
      </c>
      <c r="BJ17" s="163">
        <f t="shared" si="16"/>
        <v>0</v>
      </c>
      <c r="BK17" s="162">
        <f t="shared" si="16"/>
        <v>0</v>
      </c>
      <c r="BL17" s="163">
        <f t="shared" si="16"/>
        <v>0</v>
      </c>
      <c r="BM17" s="162">
        <f t="shared" si="16"/>
        <v>0</v>
      </c>
      <c r="BN17" s="163">
        <f t="shared" si="16"/>
        <v>0</v>
      </c>
      <c r="BO17" s="162">
        <f t="shared" si="16"/>
        <v>0</v>
      </c>
      <c r="BP17" s="163">
        <f t="shared" si="16"/>
        <v>0</v>
      </c>
      <c r="BQ17" s="162">
        <f t="shared" si="16"/>
        <v>0</v>
      </c>
      <c r="BR17" s="163">
        <f t="shared" si="16"/>
        <v>0</v>
      </c>
      <c r="BS17" s="162">
        <f t="shared" si="16"/>
        <v>0</v>
      </c>
      <c r="BT17" s="163">
        <f t="shared" si="16"/>
        <v>0</v>
      </c>
      <c r="BU17" s="162">
        <f t="shared" si="16"/>
        <v>0</v>
      </c>
      <c r="BV17" s="163">
        <f t="shared" si="16"/>
        <v>0</v>
      </c>
      <c r="BW17" s="162">
        <f t="shared" si="16"/>
        <v>0</v>
      </c>
      <c r="BX17" s="163">
        <f t="shared" si="16"/>
        <v>0</v>
      </c>
      <c r="BZ17" s="165" t="str">
        <f t="shared" si="28"/>
        <v/>
      </c>
      <c r="CA17" s="165" t="str">
        <f t="shared" si="76"/>
        <v/>
      </c>
      <c r="CB17" s="165" t="str">
        <f t="shared" si="77"/>
        <v/>
      </c>
      <c r="CC17" s="165" t="str">
        <f t="shared" si="78"/>
        <v/>
      </c>
      <c r="CD17" s="165" t="str">
        <f t="shared" si="79"/>
        <v/>
      </c>
      <c r="CE17" s="165" t="str">
        <f t="shared" si="80"/>
        <v/>
      </c>
      <c r="CF17" s="165" t="str">
        <f t="shared" si="81"/>
        <v/>
      </c>
      <c r="CG17" s="165" t="str">
        <f t="shared" si="82"/>
        <v/>
      </c>
      <c r="CH17" s="165" t="str">
        <f t="shared" si="83"/>
        <v/>
      </c>
      <c r="CI17" s="165" t="str">
        <f t="shared" si="84"/>
        <v/>
      </c>
      <c r="CJ17" s="165" t="str">
        <f t="shared" si="85"/>
        <v/>
      </c>
      <c r="CK17" s="165" t="str">
        <f t="shared" si="37"/>
        <v/>
      </c>
      <c r="CL17" s="165" t="str">
        <f t="shared" si="38"/>
        <v/>
      </c>
      <c r="CM17" s="165" t="str">
        <f t="shared" si="39"/>
        <v/>
      </c>
      <c r="CN17" s="165" t="str">
        <f t="shared" si="40"/>
        <v/>
      </c>
      <c r="CO17" s="165" t="str">
        <f t="shared" si="41"/>
        <v/>
      </c>
      <c r="CP17" s="165" t="str">
        <f t="shared" si="42"/>
        <v/>
      </c>
      <c r="CQ17" s="165" t="str">
        <f t="shared" si="43"/>
        <v/>
      </c>
      <c r="CR17" s="165" t="str">
        <f t="shared" si="44"/>
        <v/>
      </c>
      <c r="CS17" s="165" t="str">
        <f t="shared" si="45"/>
        <v/>
      </c>
      <c r="CT17" s="165" t="str">
        <f t="shared" si="46"/>
        <v/>
      </c>
      <c r="CU17" s="165" t="str">
        <f t="shared" si="47"/>
        <v/>
      </c>
      <c r="CV17" s="165" t="str">
        <f t="shared" si="48"/>
        <v/>
      </c>
      <c r="CW17" s="165" t="str">
        <f t="shared" si="49"/>
        <v/>
      </c>
      <c r="CX17" s="165" t="str">
        <f t="shared" si="50"/>
        <v/>
      </c>
      <c r="CY17" s="165" t="str">
        <f t="shared" si="51"/>
        <v/>
      </c>
      <c r="CZ17" s="165" t="str">
        <f t="shared" si="52"/>
        <v/>
      </c>
      <c r="DA17" s="165" t="str">
        <f t="shared" si="53"/>
        <v/>
      </c>
      <c r="DB17" s="165" t="str">
        <f t="shared" si="54"/>
        <v/>
      </c>
      <c r="DC17" s="165" t="str">
        <f t="shared" si="55"/>
        <v/>
      </c>
      <c r="DD17" s="165" t="str">
        <f t="shared" si="56"/>
        <v/>
      </c>
      <c r="DE17" s="165" t="str">
        <f t="shared" si="57"/>
        <v/>
      </c>
      <c r="DF17" s="165" t="str">
        <f t="shared" si="58"/>
        <v/>
      </c>
      <c r="DG17" s="165" t="str">
        <f t="shared" si="59"/>
        <v/>
      </c>
      <c r="DH17" s="165" t="str">
        <f t="shared" si="60"/>
        <v/>
      </c>
      <c r="DI17" s="165" t="str">
        <f t="shared" si="61"/>
        <v/>
      </c>
      <c r="DJ17" s="165" t="str">
        <f t="shared" si="62"/>
        <v/>
      </c>
      <c r="DK17" s="165" t="str">
        <f t="shared" si="63"/>
        <v/>
      </c>
      <c r="DL17" s="165" t="str">
        <f t="shared" si="64"/>
        <v/>
      </c>
      <c r="DM17" s="165" t="str">
        <f t="shared" si="65"/>
        <v/>
      </c>
      <c r="DN17" s="165" t="str">
        <f t="shared" si="66"/>
        <v/>
      </c>
      <c r="DO17" s="165" t="str">
        <f t="shared" si="67"/>
        <v/>
      </c>
      <c r="DP17" s="165" t="str">
        <f t="shared" si="68"/>
        <v/>
      </c>
      <c r="DQ17" s="165" t="str">
        <f t="shared" si="69"/>
        <v/>
      </c>
      <c r="DR17" s="165" t="str">
        <f t="shared" si="70"/>
        <v/>
      </c>
      <c r="DS17" s="165" t="str">
        <f t="shared" si="71"/>
        <v/>
      </c>
      <c r="DT17" s="165" t="str">
        <f t="shared" si="72"/>
        <v/>
      </c>
      <c r="DU17" s="165" t="str">
        <f t="shared" si="73"/>
        <v/>
      </c>
      <c r="DV17" s="165" t="str">
        <f t="shared" si="74"/>
        <v/>
      </c>
      <c r="DW17" s="165" t="str">
        <f t="shared" si="75"/>
        <v/>
      </c>
      <c r="DY17" s="174">
        <f t="shared" si="18"/>
        <v>0</v>
      </c>
      <c r="DZ17" s="174">
        <f t="shared" si="29"/>
        <v>0</v>
      </c>
      <c r="EA17" s="174">
        <f t="shared" si="30"/>
        <v>0</v>
      </c>
      <c r="EB17" s="174">
        <f t="shared" si="31"/>
        <v>0</v>
      </c>
      <c r="EC17" s="174">
        <f t="shared" si="32"/>
        <v>0</v>
      </c>
      <c r="ED17" s="174">
        <f t="shared" si="33"/>
        <v>0</v>
      </c>
      <c r="EE17" s="174">
        <f t="shared" si="34"/>
        <v>0</v>
      </c>
      <c r="EF17" s="174">
        <f t="shared" si="35"/>
        <v>0</v>
      </c>
      <c r="EG17" s="175" t="str">
        <f t="shared" si="36"/>
        <v>N/A</v>
      </c>
      <c r="EH17" s="174"/>
      <c r="EI17" s="176" t="str">
        <f t="shared" si="19"/>
        <v/>
      </c>
      <c r="EJ17" s="176" t="str">
        <f t="shared" si="20"/>
        <v/>
      </c>
      <c r="EK17" s="176" t="str">
        <f t="shared" si="21"/>
        <v/>
      </c>
      <c r="EL17" s="176" t="str">
        <f t="shared" si="22"/>
        <v/>
      </c>
      <c r="EM17" s="176" t="str">
        <f t="shared" si="23"/>
        <v/>
      </c>
      <c r="EN17" s="176" t="str">
        <f t="shared" si="24"/>
        <v/>
      </c>
      <c r="EO17" s="176" t="str">
        <f t="shared" si="25"/>
        <v/>
      </c>
      <c r="EP17" s="176" t="str">
        <f t="shared" si="26"/>
        <v/>
      </c>
    </row>
    <row r="18" spans="1:146" s="164" customFormat="1" x14ac:dyDescent="0.25">
      <c r="A18" s="171">
        <v>11</v>
      </c>
      <c r="B18" s="203"/>
      <c r="C18" s="203"/>
      <c r="D18" s="205"/>
      <c r="E18" s="205"/>
      <c r="F18" s="206" t="str">
        <f t="shared" si="15"/>
        <v>N/A</v>
      </c>
      <c r="G18" s="207"/>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G18" s="172" t="str">
        <f t="shared" si="27"/>
        <v>N/A</v>
      </c>
      <c r="BH18" s="173" t="str">
        <f>IF(SUM($BI$18:$BX$18)=0,"N/A",SUM($BI$18,$BK$18,$BM$18,$BO$18,$BQ$18,$BS$18,$BU$18,$BW$18)/SUM($BI$18:$BX$18))</f>
        <v>N/A</v>
      </c>
      <c r="BI18" s="162">
        <f t="shared" ref="BI18:BX32" si="86">COUNTIF($BZ18:$DW18,BI$2)</f>
        <v>0</v>
      </c>
      <c r="BJ18" s="163">
        <f t="shared" si="86"/>
        <v>0</v>
      </c>
      <c r="BK18" s="162">
        <f t="shared" si="86"/>
        <v>0</v>
      </c>
      <c r="BL18" s="163">
        <f t="shared" si="86"/>
        <v>0</v>
      </c>
      <c r="BM18" s="162">
        <f t="shared" si="86"/>
        <v>0</v>
      </c>
      <c r="BN18" s="163">
        <f t="shared" si="86"/>
        <v>0</v>
      </c>
      <c r="BO18" s="162">
        <f t="shared" si="86"/>
        <v>0</v>
      </c>
      <c r="BP18" s="163">
        <f t="shared" si="86"/>
        <v>0</v>
      </c>
      <c r="BQ18" s="162">
        <f t="shared" si="86"/>
        <v>0</v>
      </c>
      <c r="BR18" s="163">
        <f t="shared" si="86"/>
        <v>0</v>
      </c>
      <c r="BS18" s="162">
        <f t="shared" si="86"/>
        <v>0</v>
      </c>
      <c r="BT18" s="163">
        <f t="shared" si="86"/>
        <v>0</v>
      </c>
      <c r="BU18" s="162">
        <f t="shared" si="86"/>
        <v>0</v>
      </c>
      <c r="BV18" s="163">
        <f t="shared" si="86"/>
        <v>0</v>
      </c>
      <c r="BW18" s="162">
        <f t="shared" si="86"/>
        <v>0</v>
      </c>
      <c r="BX18" s="163">
        <f t="shared" si="86"/>
        <v>0</v>
      </c>
      <c r="BZ18" s="165" t="str">
        <f t="shared" si="28"/>
        <v/>
      </c>
      <c r="CA18" s="165" t="str">
        <f t="shared" si="76"/>
        <v/>
      </c>
      <c r="CB18" s="165" t="str">
        <f t="shared" si="77"/>
        <v/>
      </c>
      <c r="CC18" s="165" t="str">
        <f t="shared" si="78"/>
        <v/>
      </c>
      <c r="CD18" s="165" t="str">
        <f t="shared" si="79"/>
        <v/>
      </c>
      <c r="CE18" s="165" t="str">
        <f t="shared" si="80"/>
        <v/>
      </c>
      <c r="CF18" s="165" t="str">
        <f t="shared" si="81"/>
        <v/>
      </c>
      <c r="CG18" s="165" t="str">
        <f t="shared" si="82"/>
        <v/>
      </c>
      <c r="CH18" s="165" t="str">
        <f t="shared" si="83"/>
        <v/>
      </c>
      <c r="CI18" s="165" t="str">
        <f t="shared" si="84"/>
        <v/>
      </c>
      <c r="CJ18" s="165" t="str">
        <f t="shared" si="85"/>
        <v/>
      </c>
      <c r="CK18" s="165" t="str">
        <f t="shared" si="37"/>
        <v/>
      </c>
      <c r="CL18" s="165" t="str">
        <f t="shared" si="38"/>
        <v/>
      </c>
      <c r="CM18" s="165" t="str">
        <f t="shared" si="39"/>
        <v/>
      </c>
      <c r="CN18" s="165" t="str">
        <f t="shared" si="40"/>
        <v/>
      </c>
      <c r="CO18" s="165" t="str">
        <f t="shared" si="41"/>
        <v/>
      </c>
      <c r="CP18" s="165" t="str">
        <f t="shared" si="42"/>
        <v/>
      </c>
      <c r="CQ18" s="165" t="str">
        <f t="shared" si="43"/>
        <v/>
      </c>
      <c r="CR18" s="165" t="str">
        <f t="shared" si="44"/>
        <v/>
      </c>
      <c r="CS18" s="165" t="str">
        <f t="shared" si="45"/>
        <v/>
      </c>
      <c r="CT18" s="165" t="str">
        <f t="shared" si="46"/>
        <v/>
      </c>
      <c r="CU18" s="165" t="str">
        <f t="shared" si="47"/>
        <v/>
      </c>
      <c r="CV18" s="165" t="str">
        <f t="shared" si="48"/>
        <v/>
      </c>
      <c r="CW18" s="165" t="str">
        <f t="shared" si="49"/>
        <v/>
      </c>
      <c r="CX18" s="165" t="str">
        <f t="shared" si="50"/>
        <v/>
      </c>
      <c r="CY18" s="165" t="str">
        <f t="shared" si="51"/>
        <v/>
      </c>
      <c r="CZ18" s="165" t="str">
        <f t="shared" si="52"/>
        <v/>
      </c>
      <c r="DA18" s="165" t="str">
        <f t="shared" si="53"/>
        <v/>
      </c>
      <c r="DB18" s="165" t="str">
        <f t="shared" si="54"/>
        <v/>
      </c>
      <c r="DC18" s="165" t="str">
        <f t="shared" si="55"/>
        <v/>
      </c>
      <c r="DD18" s="165" t="str">
        <f t="shared" si="56"/>
        <v/>
      </c>
      <c r="DE18" s="165" t="str">
        <f t="shared" si="57"/>
        <v/>
      </c>
      <c r="DF18" s="165" t="str">
        <f t="shared" si="58"/>
        <v/>
      </c>
      <c r="DG18" s="165" t="str">
        <f t="shared" si="59"/>
        <v/>
      </c>
      <c r="DH18" s="165" t="str">
        <f t="shared" si="60"/>
        <v/>
      </c>
      <c r="DI18" s="165" t="str">
        <f t="shared" si="61"/>
        <v/>
      </c>
      <c r="DJ18" s="165" t="str">
        <f t="shared" si="62"/>
        <v/>
      </c>
      <c r="DK18" s="165" t="str">
        <f t="shared" si="63"/>
        <v/>
      </c>
      <c r="DL18" s="165" t="str">
        <f t="shared" si="64"/>
        <v/>
      </c>
      <c r="DM18" s="165" t="str">
        <f t="shared" si="65"/>
        <v/>
      </c>
      <c r="DN18" s="165" t="str">
        <f t="shared" si="66"/>
        <v/>
      </c>
      <c r="DO18" s="165" t="str">
        <f t="shared" si="67"/>
        <v/>
      </c>
      <c r="DP18" s="165" t="str">
        <f t="shared" si="68"/>
        <v/>
      </c>
      <c r="DQ18" s="165" t="str">
        <f t="shared" si="69"/>
        <v/>
      </c>
      <c r="DR18" s="165" t="str">
        <f t="shared" si="70"/>
        <v/>
      </c>
      <c r="DS18" s="165" t="str">
        <f t="shared" si="71"/>
        <v/>
      </c>
      <c r="DT18" s="165" t="str">
        <f t="shared" si="72"/>
        <v/>
      </c>
      <c r="DU18" s="165" t="str">
        <f t="shared" si="73"/>
        <v/>
      </c>
      <c r="DV18" s="165" t="str">
        <f t="shared" si="74"/>
        <v/>
      </c>
      <c r="DW18" s="165" t="str">
        <f t="shared" si="75"/>
        <v/>
      </c>
      <c r="DY18" s="174">
        <f t="shared" si="18"/>
        <v>0</v>
      </c>
      <c r="DZ18" s="174">
        <f t="shared" si="29"/>
        <v>0</v>
      </c>
      <c r="EA18" s="174">
        <f t="shared" si="30"/>
        <v>0</v>
      </c>
      <c r="EB18" s="174">
        <f t="shared" si="31"/>
        <v>0</v>
      </c>
      <c r="EC18" s="174">
        <f t="shared" si="32"/>
        <v>0</v>
      </c>
      <c r="ED18" s="174">
        <f t="shared" si="33"/>
        <v>0</v>
      </c>
      <c r="EE18" s="174">
        <f t="shared" si="34"/>
        <v>0</v>
      </c>
      <c r="EF18" s="174">
        <f t="shared" si="35"/>
        <v>0</v>
      </c>
      <c r="EG18" s="175" t="str">
        <f t="shared" si="36"/>
        <v>N/A</v>
      </c>
      <c r="EH18" s="174"/>
      <c r="EI18" s="176" t="str">
        <f t="shared" si="19"/>
        <v/>
      </c>
      <c r="EJ18" s="176" t="str">
        <f t="shared" si="20"/>
        <v/>
      </c>
      <c r="EK18" s="176" t="str">
        <f t="shared" si="21"/>
        <v/>
      </c>
      <c r="EL18" s="176" t="str">
        <f t="shared" si="22"/>
        <v/>
      </c>
      <c r="EM18" s="176" t="str">
        <f t="shared" si="23"/>
        <v/>
      </c>
      <c r="EN18" s="176" t="str">
        <f t="shared" si="24"/>
        <v/>
      </c>
      <c r="EO18" s="176" t="str">
        <f t="shared" si="25"/>
        <v/>
      </c>
      <c r="EP18" s="176" t="str">
        <f t="shared" si="26"/>
        <v/>
      </c>
    </row>
    <row r="19" spans="1:146" s="164" customFormat="1" x14ac:dyDescent="0.25">
      <c r="A19" s="171">
        <v>12</v>
      </c>
      <c r="B19" s="203"/>
      <c r="C19" s="203"/>
      <c r="D19" s="205"/>
      <c r="E19" s="205"/>
      <c r="F19" s="206" t="str">
        <f t="shared" si="15"/>
        <v>N/A</v>
      </c>
      <c r="G19" s="207"/>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G19" s="172" t="str">
        <f t="shared" si="27"/>
        <v>N/A</v>
      </c>
      <c r="BH19" s="173" t="str">
        <f>IF(SUM($BI$19:$BX$19)=0,"N/A",SUM($BI$19,$BK$19,$BM$19,$BO$19,$BQ$19,$BS$19,$BU$19,$BW$19)/SUM($BI$19:$BX$19))</f>
        <v>N/A</v>
      </c>
      <c r="BI19" s="162">
        <f t="shared" si="86"/>
        <v>0</v>
      </c>
      <c r="BJ19" s="163">
        <f t="shared" si="86"/>
        <v>0</v>
      </c>
      <c r="BK19" s="162">
        <f t="shared" si="86"/>
        <v>0</v>
      </c>
      <c r="BL19" s="163">
        <f t="shared" si="86"/>
        <v>0</v>
      </c>
      <c r="BM19" s="162">
        <f t="shared" si="86"/>
        <v>0</v>
      </c>
      <c r="BN19" s="163">
        <f t="shared" si="86"/>
        <v>0</v>
      </c>
      <c r="BO19" s="162">
        <f t="shared" si="86"/>
        <v>0</v>
      </c>
      <c r="BP19" s="163">
        <f t="shared" si="86"/>
        <v>0</v>
      </c>
      <c r="BQ19" s="162">
        <f t="shared" si="86"/>
        <v>0</v>
      </c>
      <c r="BR19" s="163">
        <f t="shared" si="86"/>
        <v>0</v>
      </c>
      <c r="BS19" s="162">
        <f t="shared" si="86"/>
        <v>0</v>
      </c>
      <c r="BT19" s="163">
        <f t="shared" si="86"/>
        <v>0</v>
      </c>
      <c r="BU19" s="162">
        <f t="shared" si="86"/>
        <v>0</v>
      </c>
      <c r="BV19" s="163">
        <f t="shared" si="86"/>
        <v>0</v>
      </c>
      <c r="BW19" s="162">
        <f t="shared" si="86"/>
        <v>0</v>
      </c>
      <c r="BX19" s="163">
        <f t="shared" si="86"/>
        <v>0</v>
      </c>
      <c r="BZ19" s="165" t="str">
        <f t="shared" si="28"/>
        <v/>
      </c>
      <c r="CA19" s="165" t="str">
        <f t="shared" si="76"/>
        <v/>
      </c>
      <c r="CB19" s="165" t="str">
        <f t="shared" si="77"/>
        <v/>
      </c>
      <c r="CC19" s="165" t="str">
        <f t="shared" si="78"/>
        <v/>
      </c>
      <c r="CD19" s="165" t="str">
        <f t="shared" si="79"/>
        <v/>
      </c>
      <c r="CE19" s="165" t="str">
        <f t="shared" si="80"/>
        <v/>
      </c>
      <c r="CF19" s="165" t="str">
        <f t="shared" si="81"/>
        <v/>
      </c>
      <c r="CG19" s="165" t="str">
        <f t="shared" si="82"/>
        <v/>
      </c>
      <c r="CH19" s="165" t="str">
        <f t="shared" si="83"/>
        <v/>
      </c>
      <c r="CI19" s="165" t="str">
        <f t="shared" si="84"/>
        <v/>
      </c>
      <c r="CJ19" s="165" t="str">
        <f t="shared" si="85"/>
        <v/>
      </c>
      <c r="CK19" s="165" t="str">
        <f t="shared" si="37"/>
        <v/>
      </c>
      <c r="CL19" s="165" t="str">
        <f t="shared" si="38"/>
        <v/>
      </c>
      <c r="CM19" s="165" t="str">
        <f t="shared" si="39"/>
        <v/>
      </c>
      <c r="CN19" s="165" t="str">
        <f t="shared" si="40"/>
        <v/>
      </c>
      <c r="CO19" s="165" t="str">
        <f t="shared" si="41"/>
        <v/>
      </c>
      <c r="CP19" s="165" t="str">
        <f t="shared" si="42"/>
        <v/>
      </c>
      <c r="CQ19" s="165" t="str">
        <f t="shared" si="43"/>
        <v/>
      </c>
      <c r="CR19" s="165" t="str">
        <f t="shared" si="44"/>
        <v/>
      </c>
      <c r="CS19" s="165" t="str">
        <f t="shared" si="45"/>
        <v/>
      </c>
      <c r="CT19" s="165" t="str">
        <f t="shared" si="46"/>
        <v/>
      </c>
      <c r="CU19" s="165" t="str">
        <f t="shared" si="47"/>
        <v/>
      </c>
      <c r="CV19" s="165" t="str">
        <f t="shared" si="48"/>
        <v/>
      </c>
      <c r="CW19" s="165" t="str">
        <f t="shared" si="49"/>
        <v/>
      </c>
      <c r="CX19" s="165" t="str">
        <f t="shared" si="50"/>
        <v/>
      </c>
      <c r="CY19" s="165" t="str">
        <f t="shared" si="51"/>
        <v/>
      </c>
      <c r="CZ19" s="165" t="str">
        <f t="shared" si="52"/>
        <v/>
      </c>
      <c r="DA19" s="165" t="str">
        <f t="shared" si="53"/>
        <v/>
      </c>
      <c r="DB19" s="165" t="str">
        <f t="shared" si="54"/>
        <v/>
      </c>
      <c r="DC19" s="165" t="str">
        <f t="shared" si="55"/>
        <v/>
      </c>
      <c r="DD19" s="165" t="str">
        <f t="shared" si="56"/>
        <v/>
      </c>
      <c r="DE19" s="165" t="str">
        <f t="shared" si="57"/>
        <v/>
      </c>
      <c r="DF19" s="165" t="str">
        <f t="shared" si="58"/>
        <v/>
      </c>
      <c r="DG19" s="165" t="str">
        <f t="shared" si="59"/>
        <v/>
      </c>
      <c r="DH19" s="165" t="str">
        <f t="shared" si="60"/>
        <v/>
      </c>
      <c r="DI19" s="165" t="str">
        <f t="shared" si="61"/>
        <v/>
      </c>
      <c r="DJ19" s="165" t="str">
        <f t="shared" si="62"/>
        <v/>
      </c>
      <c r="DK19" s="165" t="str">
        <f t="shared" si="63"/>
        <v/>
      </c>
      <c r="DL19" s="165" t="str">
        <f t="shared" si="64"/>
        <v/>
      </c>
      <c r="DM19" s="165" t="str">
        <f t="shared" si="65"/>
        <v/>
      </c>
      <c r="DN19" s="165" t="str">
        <f t="shared" si="66"/>
        <v/>
      </c>
      <c r="DO19" s="165" t="str">
        <f t="shared" si="67"/>
        <v/>
      </c>
      <c r="DP19" s="165" t="str">
        <f t="shared" si="68"/>
        <v/>
      </c>
      <c r="DQ19" s="165" t="str">
        <f t="shared" si="69"/>
        <v/>
      </c>
      <c r="DR19" s="165" t="str">
        <f t="shared" si="70"/>
        <v/>
      </c>
      <c r="DS19" s="165" t="str">
        <f t="shared" si="71"/>
        <v/>
      </c>
      <c r="DT19" s="165" t="str">
        <f t="shared" si="72"/>
        <v/>
      </c>
      <c r="DU19" s="165" t="str">
        <f t="shared" si="73"/>
        <v/>
      </c>
      <c r="DV19" s="165" t="str">
        <f t="shared" si="74"/>
        <v/>
      </c>
      <c r="DW19" s="165" t="str">
        <f t="shared" si="75"/>
        <v/>
      </c>
      <c r="DY19" s="174">
        <f t="shared" si="18"/>
        <v>0</v>
      </c>
      <c r="DZ19" s="174">
        <f t="shared" si="29"/>
        <v>0</v>
      </c>
      <c r="EA19" s="174">
        <f t="shared" si="30"/>
        <v>0</v>
      </c>
      <c r="EB19" s="174">
        <f t="shared" si="31"/>
        <v>0</v>
      </c>
      <c r="EC19" s="174">
        <f t="shared" si="32"/>
        <v>0</v>
      </c>
      <c r="ED19" s="174">
        <f t="shared" si="33"/>
        <v>0</v>
      </c>
      <c r="EE19" s="174">
        <f t="shared" si="34"/>
        <v>0</v>
      </c>
      <c r="EF19" s="174">
        <f t="shared" si="35"/>
        <v>0</v>
      </c>
      <c r="EG19" s="175" t="str">
        <f t="shared" si="36"/>
        <v>N/A</v>
      </c>
      <c r="EH19" s="174"/>
      <c r="EI19" s="176" t="str">
        <f t="shared" si="19"/>
        <v/>
      </c>
      <c r="EJ19" s="176" t="str">
        <f t="shared" si="20"/>
        <v/>
      </c>
      <c r="EK19" s="176" t="str">
        <f t="shared" si="21"/>
        <v/>
      </c>
      <c r="EL19" s="176" t="str">
        <f t="shared" si="22"/>
        <v/>
      </c>
      <c r="EM19" s="176" t="str">
        <f t="shared" si="23"/>
        <v/>
      </c>
      <c r="EN19" s="176" t="str">
        <f t="shared" si="24"/>
        <v/>
      </c>
      <c r="EO19" s="176" t="str">
        <f t="shared" si="25"/>
        <v/>
      </c>
      <c r="EP19" s="176" t="str">
        <f t="shared" si="26"/>
        <v/>
      </c>
    </row>
    <row r="20" spans="1:146" s="164" customFormat="1" x14ac:dyDescent="0.25">
      <c r="A20" s="171">
        <v>13</v>
      </c>
      <c r="B20" s="203"/>
      <c r="C20" s="203"/>
      <c r="D20" s="205"/>
      <c r="E20" s="205"/>
      <c r="F20" s="206" t="str">
        <f t="shared" si="15"/>
        <v>N/A</v>
      </c>
      <c r="G20" s="207"/>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G20" s="172" t="str">
        <f t="shared" si="27"/>
        <v>N/A</v>
      </c>
      <c r="BH20" s="173" t="str">
        <f>IF(SUM($BI$20:$BX$20)=0,"N/A",SUM($BI$20,$BK$20,$BM$20,$BO$20,$BQ$20,$BS$20,$BU$20,$BW$20)/SUM($BI$20:$BX$20))</f>
        <v>N/A</v>
      </c>
      <c r="BI20" s="162">
        <f t="shared" si="86"/>
        <v>0</v>
      </c>
      <c r="BJ20" s="163">
        <f t="shared" si="86"/>
        <v>0</v>
      </c>
      <c r="BK20" s="162">
        <f t="shared" si="86"/>
        <v>0</v>
      </c>
      <c r="BL20" s="163">
        <f t="shared" si="86"/>
        <v>0</v>
      </c>
      <c r="BM20" s="162">
        <f t="shared" si="86"/>
        <v>0</v>
      </c>
      <c r="BN20" s="163">
        <f t="shared" si="86"/>
        <v>0</v>
      </c>
      <c r="BO20" s="162">
        <f t="shared" si="86"/>
        <v>0</v>
      </c>
      <c r="BP20" s="163">
        <f t="shared" si="86"/>
        <v>0</v>
      </c>
      <c r="BQ20" s="162">
        <f t="shared" si="86"/>
        <v>0</v>
      </c>
      <c r="BR20" s="163">
        <f t="shared" si="86"/>
        <v>0</v>
      </c>
      <c r="BS20" s="162">
        <f t="shared" si="86"/>
        <v>0</v>
      </c>
      <c r="BT20" s="163">
        <f t="shared" si="86"/>
        <v>0</v>
      </c>
      <c r="BU20" s="162">
        <f t="shared" si="86"/>
        <v>0</v>
      </c>
      <c r="BV20" s="163">
        <f t="shared" si="86"/>
        <v>0</v>
      </c>
      <c r="BW20" s="162">
        <f t="shared" si="86"/>
        <v>0</v>
      </c>
      <c r="BX20" s="163">
        <f t="shared" si="86"/>
        <v>0</v>
      </c>
      <c r="BZ20" s="165" t="str">
        <f t="shared" si="28"/>
        <v/>
      </c>
      <c r="CA20" s="165" t="str">
        <f t="shared" si="76"/>
        <v/>
      </c>
      <c r="CB20" s="165" t="str">
        <f t="shared" si="77"/>
        <v/>
      </c>
      <c r="CC20" s="165" t="str">
        <f t="shared" si="78"/>
        <v/>
      </c>
      <c r="CD20" s="165" t="str">
        <f t="shared" si="79"/>
        <v/>
      </c>
      <c r="CE20" s="165" t="str">
        <f t="shared" si="80"/>
        <v/>
      </c>
      <c r="CF20" s="165" t="str">
        <f t="shared" si="81"/>
        <v/>
      </c>
      <c r="CG20" s="165" t="str">
        <f t="shared" si="82"/>
        <v/>
      </c>
      <c r="CH20" s="165" t="str">
        <f t="shared" si="83"/>
        <v/>
      </c>
      <c r="CI20" s="165" t="str">
        <f t="shared" si="84"/>
        <v/>
      </c>
      <c r="CJ20" s="165" t="str">
        <f t="shared" si="85"/>
        <v/>
      </c>
      <c r="CK20" s="165" t="str">
        <f t="shared" si="37"/>
        <v/>
      </c>
      <c r="CL20" s="165" t="str">
        <f t="shared" si="38"/>
        <v/>
      </c>
      <c r="CM20" s="165" t="str">
        <f t="shared" si="39"/>
        <v/>
      </c>
      <c r="CN20" s="165" t="str">
        <f t="shared" si="40"/>
        <v/>
      </c>
      <c r="CO20" s="165" t="str">
        <f t="shared" si="41"/>
        <v/>
      </c>
      <c r="CP20" s="165" t="str">
        <f t="shared" si="42"/>
        <v/>
      </c>
      <c r="CQ20" s="165" t="str">
        <f t="shared" si="43"/>
        <v/>
      </c>
      <c r="CR20" s="165" t="str">
        <f t="shared" si="44"/>
        <v/>
      </c>
      <c r="CS20" s="165" t="str">
        <f t="shared" si="45"/>
        <v/>
      </c>
      <c r="CT20" s="165" t="str">
        <f t="shared" si="46"/>
        <v/>
      </c>
      <c r="CU20" s="165" t="str">
        <f t="shared" si="47"/>
        <v/>
      </c>
      <c r="CV20" s="165" t="str">
        <f t="shared" si="48"/>
        <v/>
      </c>
      <c r="CW20" s="165" t="str">
        <f t="shared" si="49"/>
        <v/>
      </c>
      <c r="CX20" s="165" t="str">
        <f t="shared" si="50"/>
        <v/>
      </c>
      <c r="CY20" s="165" t="str">
        <f t="shared" si="51"/>
        <v/>
      </c>
      <c r="CZ20" s="165" t="str">
        <f t="shared" si="52"/>
        <v/>
      </c>
      <c r="DA20" s="165" t="str">
        <f t="shared" si="53"/>
        <v/>
      </c>
      <c r="DB20" s="165" t="str">
        <f t="shared" si="54"/>
        <v/>
      </c>
      <c r="DC20" s="165" t="str">
        <f t="shared" si="55"/>
        <v/>
      </c>
      <c r="DD20" s="165" t="str">
        <f t="shared" si="56"/>
        <v/>
      </c>
      <c r="DE20" s="165" t="str">
        <f t="shared" si="57"/>
        <v/>
      </c>
      <c r="DF20" s="165" t="str">
        <f t="shared" si="58"/>
        <v/>
      </c>
      <c r="DG20" s="165" t="str">
        <f t="shared" si="59"/>
        <v/>
      </c>
      <c r="DH20" s="165" t="str">
        <f t="shared" si="60"/>
        <v/>
      </c>
      <c r="DI20" s="165" t="str">
        <f t="shared" si="61"/>
        <v/>
      </c>
      <c r="DJ20" s="165" t="str">
        <f t="shared" si="62"/>
        <v/>
      </c>
      <c r="DK20" s="165" t="str">
        <f t="shared" si="63"/>
        <v/>
      </c>
      <c r="DL20" s="165" t="str">
        <f t="shared" si="64"/>
        <v/>
      </c>
      <c r="DM20" s="165" t="str">
        <f t="shared" si="65"/>
        <v/>
      </c>
      <c r="DN20" s="165" t="str">
        <f t="shared" si="66"/>
        <v/>
      </c>
      <c r="DO20" s="165" t="str">
        <f t="shared" si="67"/>
        <v/>
      </c>
      <c r="DP20" s="165" t="str">
        <f t="shared" si="68"/>
        <v/>
      </c>
      <c r="DQ20" s="165" t="str">
        <f t="shared" si="69"/>
        <v/>
      </c>
      <c r="DR20" s="165" t="str">
        <f t="shared" si="70"/>
        <v/>
      </c>
      <c r="DS20" s="165" t="str">
        <f t="shared" si="71"/>
        <v/>
      </c>
      <c r="DT20" s="165" t="str">
        <f t="shared" si="72"/>
        <v/>
      </c>
      <c r="DU20" s="165" t="str">
        <f t="shared" si="73"/>
        <v/>
      </c>
      <c r="DV20" s="165" t="str">
        <f t="shared" si="74"/>
        <v/>
      </c>
      <c r="DW20" s="165" t="str">
        <f t="shared" si="75"/>
        <v/>
      </c>
      <c r="DY20" s="174">
        <f t="shared" si="18"/>
        <v>0</v>
      </c>
      <c r="DZ20" s="174">
        <f t="shared" si="29"/>
        <v>0</v>
      </c>
      <c r="EA20" s="174">
        <f t="shared" si="30"/>
        <v>0</v>
      </c>
      <c r="EB20" s="174">
        <f t="shared" si="31"/>
        <v>0</v>
      </c>
      <c r="EC20" s="174">
        <f t="shared" si="32"/>
        <v>0</v>
      </c>
      <c r="ED20" s="174">
        <f t="shared" si="33"/>
        <v>0</v>
      </c>
      <c r="EE20" s="174">
        <f t="shared" si="34"/>
        <v>0</v>
      </c>
      <c r="EF20" s="174">
        <f t="shared" si="35"/>
        <v>0</v>
      </c>
      <c r="EG20" s="175" t="str">
        <f t="shared" si="36"/>
        <v>N/A</v>
      </c>
      <c r="EH20" s="174"/>
      <c r="EI20" s="176" t="str">
        <f t="shared" si="19"/>
        <v/>
      </c>
      <c r="EJ20" s="176" t="str">
        <f t="shared" si="20"/>
        <v/>
      </c>
      <c r="EK20" s="176" t="str">
        <f t="shared" si="21"/>
        <v/>
      </c>
      <c r="EL20" s="176" t="str">
        <f t="shared" si="22"/>
        <v/>
      </c>
      <c r="EM20" s="176" t="str">
        <f t="shared" si="23"/>
        <v/>
      </c>
      <c r="EN20" s="176" t="str">
        <f t="shared" si="24"/>
        <v/>
      </c>
      <c r="EO20" s="176" t="str">
        <f t="shared" si="25"/>
        <v/>
      </c>
      <c r="EP20" s="176" t="str">
        <f t="shared" si="26"/>
        <v/>
      </c>
    </row>
    <row r="21" spans="1:146" s="164" customFormat="1" x14ac:dyDescent="0.25">
      <c r="A21" s="171">
        <v>14</v>
      </c>
      <c r="B21" s="203"/>
      <c r="C21" s="203"/>
      <c r="D21" s="205"/>
      <c r="E21" s="205"/>
      <c r="F21" s="206" t="str">
        <f t="shared" si="15"/>
        <v>N/A</v>
      </c>
      <c r="G21" s="207"/>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G21" s="172" t="str">
        <f t="shared" si="27"/>
        <v>N/A</v>
      </c>
      <c r="BH21" s="173" t="str">
        <f>IF(SUM($BI$21:$BX$21)=0,"N/A",SUM($BI$21,$BK$21,$BM$21,$BO$21,$BQ$21,$BS$21,$BU$21,$BW$21)/SUM($BI$21:$BX$21))</f>
        <v>N/A</v>
      </c>
      <c r="BI21" s="162">
        <f t="shared" si="86"/>
        <v>0</v>
      </c>
      <c r="BJ21" s="163">
        <f t="shared" si="86"/>
        <v>0</v>
      </c>
      <c r="BK21" s="162">
        <f t="shared" si="86"/>
        <v>0</v>
      </c>
      <c r="BL21" s="163">
        <f t="shared" si="86"/>
        <v>0</v>
      </c>
      <c r="BM21" s="162">
        <f t="shared" si="86"/>
        <v>0</v>
      </c>
      <c r="BN21" s="163">
        <f t="shared" si="86"/>
        <v>0</v>
      </c>
      <c r="BO21" s="162">
        <f t="shared" si="86"/>
        <v>0</v>
      </c>
      <c r="BP21" s="163">
        <f t="shared" si="86"/>
        <v>0</v>
      </c>
      <c r="BQ21" s="162">
        <f t="shared" si="86"/>
        <v>0</v>
      </c>
      <c r="BR21" s="163">
        <f t="shared" si="86"/>
        <v>0</v>
      </c>
      <c r="BS21" s="162">
        <f t="shared" si="86"/>
        <v>0</v>
      </c>
      <c r="BT21" s="163">
        <f t="shared" si="86"/>
        <v>0</v>
      </c>
      <c r="BU21" s="162">
        <f t="shared" si="86"/>
        <v>0</v>
      </c>
      <c r="BV21" s="163">
        <f t="shared" si="86"/>
        <v>0</v>
      </c>
      <c r="BW21" s="162">
        <f t="shared" si="86"/>
        <v>0</v>
      </c>
      <c r="BX21" s="163">
        <f t="shared" si="86"/>
        <v>0</v>
      </c>
      <c r="BZ21" s="165" t="str">
        <f t="shared" si="28"/>
        <v/>
      </c>
      <c r="CA21" s="165" t="str">
        <f t="shared" si="76"/>
        <v/>
      </c>
      <c r="CB21" s="165" t="str">
        <f t="shared" si="77"/>
        <v/>
      </c>
      <c r="CC21" s="165" t="str">
        <f t="shared" si="78"/>
        <v/>
      </c>
      <c r="CD21" s="165" t="str">
        <f t="shared" si="79"/>
        <v/>
      </c>
      <c r="CE21" s="165" t="str">
        <f t="shared" si="80"/>
        <v/>
      </c>
      <c r="CF21" s="165" t="str">
        <f t="shared" si="81"/>
        <v/>
      </c>
      <c r="CG21" s="165" t="str">
        <f t="shared" si="82"/>
        <v/>
      </c>
      <c r="CH21" s="165" t="str">
        <f t="shared" si="83"/>
        <v/>
      </c>
      <c r="CI21" s="165" t="str">
        <f t="shared" si="84"/>
        <v/>
      </c>
      <c r="CJ21" s="165" t="str">
        <f t="shared" si="85"/>
        <v/>
      </c>
      <c r="CK21" s="165" t="str">
        <f t="shared" si="37"/>
        <v/>
      </c>
      <c r="CL21" s="165" t="str">
        <f t="shared" si="38"/>
        <v/>
      </c>
      <c r="CM21" s="165" t="str">
        <f t="shared" si="39"/>
        <v/>
      </c>
      <c r="CN21" s="165" t="str">
        <f t="shared" si="40"/>
        <v/>
      </c>
      <c r="CO21" s="165" t="str">
        <f t="shared" si="41"/>
        <v/>
      </c>
      <c r="CP21" s="165" t="str">
        <f t="shared" si="42"/>
        <v/>
      </c>
      <c r="CQ21" s="165" t="str">
        <f t="shared" si="43"/>
        <v/>
      </c>
      <c r="CR21" s="165" t="str">
        <f t="shared" si="44"/>
        <v/>
      </c>
      <c r="CS21" s="165" t="str">
        <f t="shared" si="45"/>
        <v/>
      </c>
      <c r="CT21" s="165" t="str">
        <f t="shared" si="46"/>
        <v/>
      </c>
      <c r="CU21" s="165" t="str">
        <f t="shared" si="47"/>
        <v/>
      </c>
      <c r="CV21" s="165" t="str">
        <f t="shared" si="48"/>
        <v/>
      </c>
      <c r="CW21" s="165" t="str">
        <f t="shared" si="49"/>
        <v/>
      </c>
      <c r="CX21" s="165" t="str">
        <f t="shared" si="50"/>
        <v/>
      </c>
      <c r="CY21" s="165" t="str">
        <f t="shared" si="51"/>
        <v/>
      </c>
      <c r="CZ21" s="165" t="str">
        <f t="shared" si="52"/>
        <v/>
      </c>
      <c r="DA21" s="165" t="str">
        <f t="shared" si="53"/>
        <v/>
      </c>
      <c r="DB21" s="165" t="str">
        <f t="shared" si="54"/>
        <v/>
      </c>
      <c r="DC21" s="165" t="str">
        <f t="shared" si="55"/>
        <v/>
      </c>
      <c r="DD21" s="165" t="str">
        <f t="shared" si="56"/>
        <v/>
      </c>
      <c r="DE21" s="165" t="str">
        <f t="shared" si="57"/>
        <v/>
      </c>
      <c r="DF21" s="165" t="str">
        <f t="shared" si="58"/>
        <v/>
      </c>
      <c r="DG21" s="165" t="str">
        <f t="shared" si="59"/>
        <v/>
      </c>
      <c r="DH21" s="165" t="str">
        <f t="shared" si="60"/>
        <v/>
      </c>
      <c r="DI21" s="165" t="str">
        <f t="shared" si="61"/>
        <v/>
      </c>
      <c r="DJ21" s="165" t="str">
        <f t="shared" si="62"/>
        <v/>
      </c>
      <c r="DK21" s="165" t="str">
        <f t="shared" si="63"/>
        <v/>
      </c>
      <c r="DL21" s="165" t="str">
        <f t="shared" si="64"/>
        <v/>
      </c>
      <c r="DM21" s="165" t="str">
        <f t="shared" si="65"/>
        <v/>
      </c>
      <c r="DN21" s="165" t="str">
        <f t="shared" si="66"/>
        <v/>
      </c>
      <c r="DO21" s="165" t="str">
        <f t="shared" si="67"/>
        <v/>
      </c>
      <c r="DP21" s="165" t="str">
        <f t="shared" si="68"/>
        <v/>
      </c>
      <c r="DQ21" s="165" t="str">
        <f t="shared" si="69"/>
        <v/>
      </c>
      <c r="DR21" s="165" t="str">
        <f t="shared" si="70"/>
        <v/>
      </c>
      <c r="DS21" s="165" t="str">
        <f t="shared" si="71"/>
        <v/>
      </c>
      <c r="DT21" s="165" t="str">
        <f t="shared" si="72"/>
        <v/>
      </c>
      <c r="DU21" s="165" t="str">
        <f t="shared" si="73"/>
        <v/>
      </c>
      <c r="DV21" s="165" t="str">
        <f t="shared" si="74"/>
        <v/>
      </c>
      <c r="DW21" s="165" t="str">
        <f t="shared" si="75"/>
        <v/>
      </c>
      <c r="DY21" s="174">
        <f t="shared" si="18"/>
        <v>0</v>
      </c>
      <c r="DZ21" s="174">
        <f t="shared" si="29"/>
        <v>0</v>
      </c>
      <c r="EA21" s="174">
        <f t="shared" si="30"/>
        <v>0</v>
      </c>
      <c r="EB21" s="174">
        <f t="shared" si="31"/>
        <v>0</v>
      </c>
      <c r="EC21" s="174">
        <f t="shared" si="32"/>
        <v>0</v>
      </c>
      <c r="ED21" s="174">
        <f t="shared" si="33"/>
        <v>0</v>
      </c>
      <c r="EE21" s="174">
        <f t="shared" si="34"/>
        <v>0</v>
      </c>
      <c r="EF21" s="174">
        <f t="shared" si="35"/>
        <v>0</v>
      </c>
      <c r="EG21" s="175" t="str">
        <f t="shared" si="36"/>
        <v>N/A</v>
      </c>
      <c r="EH21" s="174"/>
      <c r="EI21" s="176" t="str">
        <f t="shared" si="19"/>
        <v/>
      </c>
      <c r="EJ21" s="176" t="str">
        <f t="shared" si="20"/>
        <v/>
      </c>
      <c r="EK21" s="176" t="str">
        <f t="shared" si="21"/>
        <v/>
      </c>
      <c r="EL21" s="176" t="str">
        <f t="shared" si="22"/>
        <v/>
      </c>
      <c r="EM21" s="176" t="str">
        <f t="shared" si="23"/>
        <v/>
      </c>
      <c r="EN21" s="176" t="str">
        <f t="shared" si="24"/>
        <v/>
      </c>
      <c r="EO21" s="176" t="str">
        <f t="shared" si="25"/>
        <v/>
      </c>
      <c r="EP21" s="176" t="str">
        <f t="shared" si="26"/>
        <v/>
      </c>
    </row>
    <row r="22" spans="1:146" s="164" customFormat="1" x14ac:dyDescent="0.25">
      <c r="A22" s="171">
        <v>15</v>
      </c>
      <c r="B22" s="203"/>
      <c r="C22" s="203"/>
      <c r="D22" s="205"/>
      <c r="E22" s="205"/>
      <c r="F22" s="206" t="str">
        <f t="shared" si="15"/>
        <v>N/A</v>
      </c>
      <c r="G22" s="207"/>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G22" s="172" t="str">
        <f t="shared" si="27"/>
        <v>N/A</v>
      </c>
      <c r="BH22" s="173" t="str">
        <f>IF(SUM($BI$22:$BX$22)=0,"N/A",SUM($BI$22,$BK$22,$BM$22,$BO$22,$BQ$22,$BS$22,$BU$22,$BW$22)/SUM($BI$22:$BX$22))</f>
        <v>N/A</v>
      </c>
      <c r="BI22" s="162">
        <f t="shared" si="86"/>
        <v>0</v>
      </c>
      <c r="BJ22" s="163">
        <f t="shared" si="86"/>
        <v>0</v>
      </c>
      <c r="BK22" s="162">
        <f t="shared" si="86"/>
        <v>0</v>
      </c>
      <c r="BL22" s="163">
        <f t="shared" si="86"/>
        <v>0</v>
      </c>
      <c r="BM22" s="162">
        <f t="shared" si="86"/>
        <v>0</v>
      </c>
      <c r="BN22" s="163">
        <f t="shared" si="86"/>
        <v>0</v>
      </c>
      <c r="BO22" s="162">
        <f t="shared" si="86"/>
        <v>0</v>
      </c>
      <c r="BP22" s="163">
        <f t="shared" si="86"/>
        <v>0</v>
      </c>
      <c r="BQ22" s="162">
        <f t="shared" si="86"/>
        <v>0</v>
      </c>
      <c r="BR22" s="163">
        <f t="shared" si="86"/>
        <v>0</v>
      </c>
      <c r="BS22" s="162">
        <f t="shared" si="86"/>
        <v>0</v>
      </c>
      <c r="BT22" s="163">
        <f t="shared" si="86"/>
        <v>0</v>
      </c>
      <c r="BU22" s="162">
        <f t="shared" si="86"/>
        <v>0</v>
      </c>
      <c r="BV22" s="163">
        <f t="shared" si="86"/>
        <v>0</v>
      </c>
      <c r="BW22" s="162">
        <f t="shared" si="86"/>
        <v>0</v>
      </c>
      <c r="BX22" s="163">
        <f t="shared" si="86"/>
        <v>0</v>
      </c>
      <c r="BZ22" s="165" t="str">
        <f t="shared" si="28"/>
        <v/>
      </c>
      <c r="CA22" s="165" t="str">
        <f t="shared" si="76"/>
        <v/>
      </c>
      <c r="CB22" s="165" t="str">
        <f t="shared" si="77"/>
        <v/>
      </c>
      <c r="CC22" s="165" t="str">
        <f t="shared" si="78"/>
        <v/>
      </c>
      <c r="CD22" s="165" t="str">
        <f t="shared" si="79"/>
        <v/>
      </c>
      <c r="CE22" s="165" t="str">
        <f t="shared" si="80"/>
        <v/>
      </c>
      <c r="CF22" s="165" t="str">
        <f t="shared" si="81"/>
        <v/>
      </c>
      <c r="CG22" s="165" t="str">
        <f t="shared" si="82"/>
        <v/>
      </c>
      <c r="CH22" s="165" t="str">
        <f t="shared" si="83"/>
        <v/>
      </c>
      <c r="CI22" s="165" t="str">
        <f t="shared" si="84"/>
        <v/>
      </c>
      <c r="CJ22" s="165" t="str">
        <f t="shared" si="85"/>
        <v/>
      </c>
      <c r="CK22" s="165" t="str">
        <f t="shared" si="37"/>
        <v/>
      </c>
      <c r="CL22" s="165" t="str">
        <f t="shared" si="38"/>
        <v/>
      </c>
      <c r="CM22" s="165" t="str">
        <f t="shared" si="39"/>
        <v/>
      </c>
      <c r="CN22" s="165" t="str">
        <f t="shared" si="40"/>
        <v/>
      </c>
      <c r="CO22" s="165" t="str">
        <f t="shared" si="41"/>
        <v/>
      </c>
      <c r="CP22" s="165" t="str">
        <f t="shared" si="42"/>
        <v/>
      </c>
      <c r="CQ22" s="165" t="str">
        <f t="shared" si="43"/>
        <v/>
      </c>
      <c r="CR22" s="165" t="str">
        <f t="shared" si="44"/>
        <v/>
      </c>
      <c r="CS22" s="165" t="str">
        <f t="shared" si="45"/>
        <v/>
      </c>
      <c r="CT22" s="165" t="str">
        <f t="shared" si="46"/>
        <v/>
      </c>
      <c r="CU22" s="165" t="str">
        <f t="shared" si="47"/>
        <v/>
      </c>
      <c r="CV22" s="165" t="str">
        <f t="shared" si="48"/>
        <v/>
      </c>
      <c r="CW22" s="165" t="str">
        <f t="shared" si="49"/>
        <v/>
      </c>
      <c r="CX22" s="165" t="str">
        <f t="shared" si="50"/>
        <v/>
      </c>
      <c r="CY22" s="165" t="str">
        <f t="shared" si="51"/>
        <v/>
      </c>
      <c r="CZ22" s="165" t="str">
        <f t="shared" si="52"/>
        <v/>
      </c>
      <c r="DA22" s="165" t="str">
        <f t="shared" si="53"/>
        <v/>
      </c>
      <c r="DB22" s="165" t="str">
        <f t="shared" si="54"/>
        <v/>
      </c>
      <c r="DC22" s="165" t="str">
        <f t="shared" si="55"/>
        <v/>
      </c>
      <c r="DD22" s="165" t="str">
        <f t="shared" si="56"/>
        <v/>
      </c>
      <c r="DE22" s="165" t="str">
        <f t="shared" si="57"/>
        <v/>
      </c>
      <c r="DF22" s="165" t="str">
        <f t="shared" si="58"/>
        <v/>
      </c>
      <c r="DG22" s="165" t="str">
        <f t="shared" si="59"/>
        <v/>
      </c>
      <c r="DH22" s="165" t="str">
        <f t="shared" si="60"/>
        <v/>
      </c>
      <c r="DI22" s="165" t="str">
        <f t="shared" si="61"/>
        <v/>
      </c>
      <c r="DJ22" s="165" t="str">
        <f t="shared" si="62"/>
        <v/>
      </c>
      <c r="DK22" s="165" t="str">
        <f t="shared" si="63"/>
        <v/>
      </c>
      <c r="DL22" s="165" t="str">
        <f t="shared" si="64"/>
        <v/>
      </c>
      <c r="DM22" s="165" t="str">
        <f t="shared" si="65"/>
        <v/>
      </c>
      <c r="DN22" s="165" t="str">
        <f t="shared" si="66"/>
        <v/>
      </c>
      <c r="DO22" s="165" t="str">
        <f t="shared" si="67"/>
        <v/>
      </c>
      <c r="DP22" s="165" t="str">
        <f t="shared" si="68"/>
        <v/>
      </c>
      <c r="DQ22" s="165" t="str">
        <f t="shared" si="69"/>
        <v/>
      </c>
      <c r="DR22" s="165" t="str">
        <f t="shared" si="70"/>
        <v/>
      </c>
      <c r="DS22" s="165" t="str">
        <f t="shared" si="71"/>
        <v/>
      </c>
      <c r="DT22" s="165" t="str">
        <f t="shared" si="72"/>
        <v/>
      </c>
      <c r="DU22" s="165" t="str">
        <f t="shared" si="73"/>
        <v/>
      </c>
      <c r="DV22" s="165" t="str">
        <f t="shared" si="74"/>
        <v/>
      </c>
      <c r="DW22" s="165" t="str">
        <f t="shared" si="75"/>
        <v/>
      </c>
      <c r="DY22" s="174">
        <f t="shared" si="18"/>
        <v>0</v>
      </c>
      <c r="DZ22" s="174">
        <f t="shared" si="29"/>
        <v>0</v>
      </c>
      <c r="EA22" s="174">
        <f t="shared" si="30"/>
        <v>0</v>
      </c>
      <c r="EB22" s="174">
        <f t="shared" si="31"/>
        <v>0</v>
      </c>
      <c r="EC22" s="174">
        <f t="shared" si="32"/>
        <v>0</v>
      </c>
      <c r="ED22" s="174">
        <f t="shared" si="33"/>
        <v>0</v>
      </c>
      <c r="EE22" s="174">
        <f t="shared" si="34"/>
        <v>0</v>
      </c>
      <c r="EF22" s="174">
        <f t="shared" si="35"/>
        <v>0</v>
      </c>
      <c r="EG22" s="175" t="str">
        <f t="shared" si="36"/>
        <v>N/A</v>
      </c>
      <c r="EH22" s="174"/>
      <c r="EI22" s="176" t="str">
        <f t="shared" si="19"/>
        <v/>
      </c>
      <c r="EJ22" s="176" t="str">
        <f t="shared" si="20"/>
        <v/>
      </c>
      <c r="EK22" s="176" t="str">
        <f t="shared" si="21"/>
        <v/>
      </c>
      <c r="EL22" s="176" t="str">
        <f t="shared" si="22"/>
        <v/>
      </c>
      <c r="EM22" s="176" t="str">
        <f t="shared" si="23"/>
        <v/>
      </c>
      <c r="EN22" s="176" t="str">
        <f t="shared" si="24"/>
        <v/>
      </c>
      <c r="EO22" s="176" t="str">
        <f t="shared" si="25"/>
        <v/>
      </c>
      <c r="EP22" s="176" t="str">
        <f t="shared" si="26"/>
        <v/>
      </c>
    </row>
    <row r="23" spans="1:146" s="164" customFormat="1" x14ac:dyDescent="0.25">
      <c r="A23" s="171">
        <v>16</v>
      </c>
      <c r="B23" s="203"/>
      <c r="C23" s="203"/>
      <c r="D23" s="205"/>
      <c r="E23" s="205"/>
      <c r="F23" s="206" t="str">
        <f t="shared" si="15"/>
        <v>N/A</v>
      </c>
      <c r="G23" s="207"/>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G23" s="172" t="str">
        <f t="shared" si="27"/>
        <v>N/A</v>
      </c>
      <c r="BH23" s="173" t="str">
        <f>IF(SUM($BI$23:$BX$23)=0,"N/A",SUM($BI$23,$BK$23,$BM$23,$BO$23,$BQ$23,$BS$23,$BU$23,$BW$23)/SUM($BI$23:$BX$23))</f>
        <v>N/A</v>
      </c>
      <c r="BI23" s="162">
        <f t="shared" si="86"/>
        <v>0</v>
      </c>
      <c r="BJ23" s="163">
        <f t="shared" si="86"/>
        <v>0</v>
      </c>
      <c r="BK23" s="162">
        <f t="shared" si="86"/>
        <v>0</v>
      </c>
      <c r="BL23" s="163">
        <f t="shared" si="86"/>
        <v>0</v>
      </c>
      <c r="BM23" s="162">
        <f t="shared" si="86"/>
        <v>0</v>
      </c>
      <c r="BN23" s="163">
        <f t="shared" si="86"/>
        <v>0</v>
      </c>
      <c r="BO23" s="162">
        <f t="shared" si="86"/>
        <v>0</v>
      </c>
      <c r="BP23" s="163">
        <f t="shared" si="86"/>
        <v>0</v>
      </c>
      <c r="BQ23" s="162">
        <f t="shared" si="86"/>
        <v>0</v>
      </c>
      <c r="BR23" s="163">
        <f t="shared" si="86"/>
        <v>0</v>
      </c>
      <c r="BS23" s="162">
        <f t="shared" si="86"/>
        <v>0</v>
      </c>
      <c r="BT23" s="163">
        <f t="shared" si="86"/>
        <v>0</v>
      </c>
      <c r="BU23" s="162">
        <f t="shared" si="86"/>
        <v>0</v>
      </c>
      <c r="BV23" s="163">
        <f t="shared" si="86"/>
        <v>0</v>
      </c>
      <c r="BW23" s="162">
        <f t="shared" si="86"/>
        <v>0</v>
      </c>
      <c r="BX23" s="163">
        <f t="shared" si="86"/>
        <v>0</v>
      </c>
      <c r="BZ23" s="165" t="str">
        <f t="shared" si="28"/>
        <v/>
      </c>
      <c r="CA23" s="165" t="str">
        <f t="shared" si="76"/>
        <v/>
      </c>
      <c r="CB23" s="165" t="str">
        <f t="shared" si="77"/>
        <v/>
      </c>
      <c r="CC23" s="165" t="str">
        <f t="shared" si="78"/>
        <v/>
      </c>
      <c r="CD23" s="165" t="str">
        <f t="shared" si="79"/>
        <v/>
      </c>
      <c r="CE23" s="165" t="str">
        <f t="shared" si="80"/>
        <v/>
      </c>
      <c r="CF23" s="165" t="str">
        <f t="shared" si="81"/>
        <v/>
      </c>
      <c r="CG23" s="165" t="str">
        <f t="shared" si="82"/>
        <v/>
      </c>
      <c r="CH23" s="165" t="str">
        <f t="shared" si="83"/>
        <v/>
      </c>
      <c r="CI23" s="165" t="str">
        <f t="shared" si="84"/>
        <v/>
      </c>
      <c r="CJ23" s="165" t="str">
        <f t="shared" si="85"/>
        <v/>
      </c>
      <c r="CK23" s="165" t="str">
        <f t="shared" si="37"/>
        <v/>
      </c>
      <c r="CL23" s="165" t="str">
        <f t="shared" si="38"/>
        <v/>
      </c>
      <c r="CM23" s="165" t="str">
        <f t="shared" si="39"/>
        <v/>
      </c>
      <c r="CN23" s="165" t="str">
        <f t="shared" si="40"/>
        <v/>
      </c>
      <c r="CO23" s="165" t="str">
        <f t="shared" si="41"/>
        <v/>
      </c>
      <c r="CP23" s="165" t="str">
        <f t="shared" si="42"/>
        <v/>
      </c>
      <c r="CQ23" s="165" t="str">
        <f t="shared" si="43"/>
        <v/>
      </c>
      <c r="CR23" s="165" t="str">
        <f t="shared" si="44"/>
        <v/>
      </c>
      <c r="CS23" s="165" t="str">
        <f t="shared" si="45"/>
        <v/>
      </c>
      <c r="CT23" s="165" t="str">
        <f t="shared" si="46"/>
        <v/>
      </c>
      <c r="CU23" s="165" t="str">
        <f t="shared" si="47"/>
        <v/>
      </c>
      <c r="CV23" s="165" t="str">
        <f t="shared" si="48"/>
        <v/>
      </c>
      <c r="CW23" s="165" t="str">
        <f t="shared" si="49"/>
        <v/>
      </c>
      <c r="CX23" s="165" t="str">
        <f t="shared" si="50"/>
        <v/>
      </c>
      <c r="CY23" s="165" t="str">
        <f t="shared" si="51"/>
        <v/>
      </c>
      <c r="CZ23" s="165" t="str">
        <f t="shared" si="52"/>
        <v/>
      </c>
      <c r="DA23" s="165" t="str">
        <f t="shared" si="53"/>
        <v/>
      </c>
      <c r="DB23" s="165" t="str">
        <f t="shared" si="54"/>
        <v/>
      </c>
      <c r="DC23" s="165" t="str">
        <f t="shared" si="55"/>
        <v/>
      </c>
      <c r="DD23" s="165" t="str">
        <f t="shared" si="56"/>
        <v/>
      </c>
      <c r="DE23" s="165" t="str">
        <f t="shared" si="57"/>
        <v/>
      </c>
      <c r="DF23" s="165" t="str">
        <f t="shared" si="58"/>
        <v/>
      </c>
      <c r="DG23" s="165" t="str">
        <f t="shared" si="59"/>
        <v/>
      </c>
      <c r="DH23" s="165" t="str">
        <f t="shared" si="60"/>
        <v/>
      </c>
      <c r="DI23" s="165" t="str">
        <f t="shared" si="61"/>
        <v/>
      </c>
      <c r="DJ23" s="165" t="str">
        <f t="shared" si="62"/>
        <v/>
      </c>
      <c r="DK23" s="165" t="str">
        <f t="shared" si="63"/>
        <v/>
      </c>
      <c r="DL23" s="165" t="str">
        <f t="shared" si="64"/>
        <v/>
      </c>
      <c r="DM23" s="165" t="str">
        <f t="shared" si="65"/>
        <v/>
      </c>
      <c r="DN23" s="165" t="str">
        <f t="shared" si="66"/>
        <v/>
      </c>
      <c r="DO23" s="165" t="str">
        <f t="shared" si="67"/>
        <v/>
      </c>
      <c r="DP23" s="165" t="str">
        <f t="shared" si="68"/>
        <v/>
      </c>
      <c r="DQ23" s="165" t="str">
        <f t="shared" si="69"/>
        <v/>
      </c>
      <c r="DR23" s="165" t="str">
        <f t="shared" si="70"/>
        <v/>
      </c>
      <c r="DS23" s="165" t="str">
        <f t="shared" si="71"/>
        <v/>
      </c>
      <c r="DT23" s="165" t="str">
        <f t="shared" si="72"/>
        <v/>
      </c>
      <c r="DU23" s="165" t="str">
        <f t="shared" si="73"/>
        <v/>
      </c>
      <c r="DV23" s="165" t="str">
        <f t="shared" si="74"/>
        <v/>
      </c>
      <c r="DW23" s="165" t="str">
        <f t="shared" si="75"/>
        <v/>
      </c>
      <c r="DY23" s="174">
        <f t="shared" si="18"/>
        <v>0</v>
      </c>
      <c r="DZ23" s="174">
        <f t="shared" si="29"/>
        <v>0</v>
      </c>
      <c r="EA23" s="174">
        <f t="shared" si="30"/>
        <v>0</v>
      </c>
      <c r="EB23" s="174">
        <f t="shared" si="31"/>
        <v>0</v>
      </c>
      <c r="EC23" s="174">
        <f t="shared" si="32"/>
        <v>0</v>
      </c>
      <c r="ED23" s="174">
        <f t="shared" si="33"/>
        <v>0</v>
      </c>
      <c r="EE23" s="174">
        <f t="shared" si="34"/>
        <v>0</v>
      </c>
      <c r="EF23" s="174">
        <f t="shared" si="35"/>
        <v>0</v>
      </c>
      <c r="EG23" s="175" t="str">
        <f t="shared" si="36"/>
        <v>N/A</v>
      </c>
      <c r="EH23" s="174"/>
      <c r="EI23" s="176" t="str">
        <f t="shared" si="19"/>
        <v/>
      </c>
      <c r="EJ23" s="176" t="str">
        <f t="shared" si="20"/>
        <v/>
      </c>
      <c r="EK23" s="176" t="str">
        <f t="shared" si="21"/>
        <v/>
      </c>
      <c r="EL23" s="176" t="str">
        <f t="shared" si="22"/>
        <v/>
      </c>
      <c r="EM23" s="176" t="str">
        <f t="shared" si="23"/>
        <v/>
      </c>
      <c r="EN23" s="176" t="str">
        <f t="shared" si="24"/>
        <v/>
      </c>
      <c r="EO23" s="176" t="str">
        <f t="shared" si="25"/>
        <v/>
      </c>
      <c r="EP23" s="176" t="str">
        <f t="shared" si="26"/>
        <v/>
      </c>
    </row>
    <row r="24" spans="1:146" s="164" customFormat="1" x14ac:dyDescent="0.25">
      <c r="A24" s="171">
        <v>17</v>
      </c>
      <c r="B24" s="203"/>
      <c r="C24" s="203"/>
      <c r="D24" s="205"/>
      <c r="E24" s="205"/>
      <c r="F24" s="206" t="str">
        <f t="shared" si="15"/>
        <v>N/A</v>
      </c>
      <c r="G24" s="207"/>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G24" s="172" t="str">
        <f t="shared" si="27"/>
        <v>N/A</v>
      </c>
      <c r="BH24" s="173" t="str">
        <f>IF(SUM($BI$24:$BX$24)=0,"N/A",SUM($BI$24,$BK$24,$BM$24,$BO$24,$BQ$24,$BS$24,$BU$24,$BW$24)/SUM($BI$24:$BX$24))</f>
        <v>N/A</v>
      </c>
      <c r="BI24" s="162">
        <f t="shared" si="86"/>
        <v>0</v>
      </c>
      <c r="BJ24" s="163">
        <f t="shared" si="86"/>
        <v>0</v>
      </c>
      <c r="BK24" s="162">
        <f t="shared" si="86"/>
        <v>0</v>
      </c>
      <c r="BL24" s="163">
        <f t="shared" si="86"/>
        <v>0</v>
      </c>
      <c r="BM24" s="162">
        <f t="shared" si="86"/>
        <v>0</v>
      </c>
      <c r="BN24" s="163">
        <f t="shared" si="86"/>
        <v>0</v>
      </c>
      <c r="BO24" s="162">
        <f t="shared" si="86"/>
        <v>0</v>
      </c>
      <c r="BP24" s="163">
        <f t="shared" si="86"/>
        <v>0</v>
      </c>
      <c r="BQ24" s="162">
        <f t="shared" si="86"/>
        <v>0</v>
      </c>
      <c r="BR24" s="163">
        <f t="shared" si="86"/>
        <v>0</v>
      </c>
      <c r="BS24" s="162">
        <f t="shared" si="86"/>
        <v>0</v>
      </c>
      <c r="BT24" s="163">
        <f t="shared" si="86"/>
        <v>0</v>
      </c>
      <c r="BU24" s="162">
        <f t="shared" si="86"/>
        <v>0</v>
      </c>
      <c r="BV24" s="163">
        <f t="shared" si="86"/>
        <v>0</v>
      </c>
      <c r="BW24" s="162">
        <f t="shared" si="86"/>
        <v>0</v>
      </c>
      <c r="BX24" s="163">
        <f t="shared" si="86"/>
        <v>0</v>
      </c>
      <c r="BZ24" s="165" t="str">
        <f t="shared" si="28"/>
        <v/>
      </c>
      <c r="CA24" s="165" t="str">
        <f t="shared" si="76"/>
        <v/>
      </c>
      <c r="CB24" s="165" t="str">
        <f t="shared" si="77"/>
        <v/>
      </c>
      <c r="CC24" s="165" t="str">
        <f t="shared" si="78"/>
        <v/>
      </c>
      <c r="CD24" s="165" t="str">
        <f t="shared" si="79"/>
        <v/>
      </c>
      <c r="CE24" s="165" t="str">
        <f t="shared" si="80"/>
        <v/>
      </c>
      <c r="CF24" s="165" t="str">
        <f t="shared" si="81"/>
        <v/>
      </c>
      <c r="CG24" s="165" t="str">
        <f t="shared" si="82"/>
        <v/>
      </c>
      <c r="CH24" s="165" t="str">
        <f t="shared" si="83"/>
        <v/>
      </c>
      <c r="CI24" s="165" t="str">
        <f t="shared" si="84"/>
        <v/>
      </c>
      <c r="CJ24" s="165" t="str">
        <f t="shared" si="85"/>
        <v/>
      </c>
      <c r="CK24" s="165" t="str">
        <f t="shared" si="37"/>
        <v/>
      </c>
      <c r="CL24" s="165" t="str">
        <f t="shared" si="38"/>
        <v/>
      </c>
      <c r="CM24" s="165" t="str">
        <f t="shared" si="39"/>
        <v/>
      </c>
      <c r="CN24" s="165" t="str">
        <f t="shared" si="40"/>
        <v/>
      </c>
      <c r="CO24" s="165" t="str">
        <f t="shared" si="41"/>
        <v/>
      </c>
      <c r="CP24" s="165" t="str">
        <f t="shared" si="42"/>
        <v/>
      </c>
      <c r="CQ24" s="165" t="str">
        <f t="shared" si="43"/>
        <v/>
      </c>
      <c r="CR24" s="165" t="str">
        <f t="shared" si="44"/>
        <v/>
      </c>
      <c r="CS24" s="165" t="str">
        <f t="shared" si="45"/>
        <v/>
      </c>
      <c r="CT24" s="165" t="str">
        <f t="shared" si="46"/>
        <v/>
      </c>
      <c r="CU24" s="165" t="str">
        <f t="shared" si="47"/>
        <v/>
      </c>
      <c r="CV24" s="165" t="str">
        <f t="shared" si="48"/>
        <v/>
      </c>
      <c r="CW24" s="165" t="str">
        <f t="shared" si="49"/>
        <v/>
      </c>
      <c r="CX24" s="165" t="str">
        <f t="shared" si="50"/>
        <v/>
      </c>
      <c r="CY24" s="165" t="str">
        <f t="shared" si="51"/>
        <v/>
      </c>
      <c r="CZ24" s="165" t="str">
        <f t="shared" si="52"/>
        <v/>
      </c>
      <c r="DA24" s="165" t="str">
        <f t="shared" si="53"/>
        <v/>
      </c>
      <c r="DB24" s="165" t="str">
        <f t="shared" si="54"/>
        <v/>
      </c>
      <c r="DC24" s="165" t="str">
        <f t="shared" si="55"/>
        <v/>
      </c>
      <c r="DD24" s="165" t="str">
        <f t="shared" si="56"/>
        <v/>
      </c>
      <c r="DE24" s="165" t="str">
        <f t="shared" si="57"/>
        <v/>
      </c>
      <c r="DF24" s="165" t="str">
        <f t="shared" si="58"/>
        <v/>
      </c>
      <c r="DG24" s="165" t="str">
        <f t="shared" si="59"/>
        <v/>
      </c>
      <c r="DH24" s="165" t="str">
        <f t="shared" si="60"/>
        <v/>
      </c>
      <c r="DI24" s="165" t="str">
        <f t="shared" si="61"/>
        <v/>
      </c>
      <c r="DJ24" s="165" t="str">
        <f t="shared" si="62"/>
        <v/>
      </c>
      <c r="DK24" s="165" t="str">
        <f t="shared" si="63"/>
        <v/>
      </c>
      <c r="DL24" s="165" t="str">
        <f t="shared" si="64"/>
        <v/>
      </c>
      <c r="DM24" s="165" t="str">
        <f t="shared" si="65"/>
        <v/>
      </c>
      <c r="DN24" s="165" t="str">
        <f t="shared" si="66"/>
        <v/>
      </c>
      <c r="DO24" s="165" t="str">
        <f t="shared" si="67"/>
        <v/>
      </c>
      <c r="DP24" s="165" t="str">
        <f t="shared" si="68"/>
        <v/>
      </c>
      <c r="DQ24" s="165" t="str">
        <f t="shared" si="69"/>
        <v/>
      </c>
      <c r="DR24" s="165" t="str">
        <f t="shared" si="70"/>
        <v/>
      </c>
      <c r="DS24" s="165" t="str">
        <f t="shared" si="71"/>
        <v/>
      </c>
      <c r="DT24" s="165" t="str">
        <f t="shared" si="72"/>
        <v/>
      </c>
      <c r="DU24" s="165" t="str">
        <f t="shared" si="73"/>
        <v/>
      </c>
      <c r="DV24" s="165" t="str">
        <f t="shared" si="74"/>
        <v/>
      </c>
      <c r="DW24" s="165" t="str">
        <f t="shared" si="75"/>
        <v/>
      </c>
      <c r="DY24" s="174">
        <f t="shared" si="18"/>
        <v>0</v>
      </c>
      <c r="DZ24" s="174">
        <f t="shared" si="29"/>
        <v>0</v>
      </c>
      <c r="EA24" s="174">
        <f t="shared" si="30"/>
        <v>0</v>
      </c>
      <c r="EB24" s="174">
        <f t="shared" si="31"/>
        <v>0</v>
      </c>
      <c r="EC24" s="174">
        <f t="shared" si="32"/>
        <v>0</v>
      </c>
      <c r="ED24" s="174">
        <f t="shared" si="33"/>
        <v>0</v>
      </c>
      <c r="EE24" s="174">
        <f t="shared" si="34"/>
        <v>0</v>
      </c>
      <c r="EF24" s="174">
        <f t="shared" si="35"/>
        <v>0</v>
      </c>
      <c r="EG24" s="175" t="str">
        <f t="shared" si="36"/>
        <v>N/A</v>
      </c>
      <c r="EH24" s="174"/>
      <c r="EI24" s="176" t="str">
        <f t="shared" si="19"/>
        <v/>
      </c>
      <c r="EJ24" s="176" t="str">
        <f t="shared" si="20"/>
        <v/>
      </c>
      <c r="EK24" s="176" t="str">
        <f t="shared" si="21"/>
        <v/>
      </c>
      <c r="EL24" s="176" t="str">
        <f t="shared" si="22"/>
        <v/>
      </c>
      <c r="EM24" s="176" t="str">
        <f t="shared" si="23"/>
        <v/>
      </c>
      <c r="EN24" s="176" t="str">
        <f t="shared" si="24"/>
        <v/>
      </c>
      <c r="EO24" s="176" t="str">
        <f t="shared" si="25"/>
        <v/>
      </c>
      <c r="EP24" s="176" t="str">
        <f t="shared" si="26"/>
        <v/>
      </c>
    </row>
    <row r="25" spans="1:146" s="164" customFormat="1" x14ac:dyDescent="0.25">
      <c r="A25" s="171">
        <v>18</v>
      </c>
      <c r="B25" s="203"/>
      <c r="C25" s="203"/>
      <c r="D25" s="205"/>
      <c r="E25" s="205"/>
      <c r="F25" s="206" t="str">
        <f t="shared" si="15"/>
        <v>N/A</v>
      </c>
      <c r="G25" s="207"/>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G25" s="172" t="str">
        <f t="shared" si="27"/>
        <v>N/A</v>
      </c>
      <c r="BH25" s="173" t="str">
        <f>IF(SUM($BI$25:$BX$25)=0,"N/A",SUM($BI$25,$BK$25,$BM$25,$BO$25,$BQ$25,$BS$25,$BU$25,$BW$25)/SUM($BI$25:$BX$25))</f>
        <v>N/A</v>
      </c>
      <c r="BI25" s="162">
        <f t="shared" si="86"/>
        <v>0</v>
      </c>
      <c r="BJ25" s="163">
        <f t="shared" si="86"/>
        <v>0</v>
      </c>
      <c r="BK25" s="162">
        <f t="shared" si="86"/>
        <v>0</v>
      </c>
      <c r="BL25" s="163">
        <f t="shared" si="86"/>
        <v>0</v>
      </c>
      <c r="BM25" s="162">
        <f t="shared" si="86"/>
        <v>0</v>
      </c>
      <c r="BN25" s="163">
        <f t="shared" si="86"/>
        <v>0</v>
      </c>
      <c r="BO25" s="162">
        <f t="shared" si="86"/>
        <v>0</v>
      </c>
      <c r="BP25" s="163">
        <f t="shared" si="86"/>
        <v>0</v>
      </c>
      <c r="BQ25" s="162">
        <f t="shared" si="86"/>
        <v>0</v>
      </c>
      <c r="BR25" s="163">
        <f t="shared" si="86"/>
        <v>0</v>
      </c>
      <c r="BS25" s="162">
        <f t="shared" si="86"/>
        <v>0</v>
      </c>
      <c r="BT25" s="163">
        <f t="shared" si="86"/>
        <v>0</v>
      </c>
      <c r="BU25" s="162">
        <f t="shared" si="86"/>
        <v>0</v>
      </c>
      <c r="BV25" s="163">
        <f t="shared" si="86"/>
        <v>0</v>
      </c>
      <c r="BW25" s="162">
        <f t="shared" si="86"/>
        <v>0</v>
      </c>
      <c r="BX25" s="163">
        <f t="shared" si="86"/>
        <v>0</v>
      </c>
      <c r="BZ25" s="165" t="str">
        <f t="shared" si="28"/>
        <v/>
      </c>
      <c r="CA25" s="165" t="str">
        <f t="shared" si="76"/>
        <v/>
      </c>
      <c r="CB25" s="165" t="str">
        <f t="shared" si="77"/>
        <v/>
      </c>
      <c r="CC25" s="165" t="str">
        <f t="shared" si="78"/>
        <v/>
      </c>
      <c r="CD25" s="165" t="str">
        <f t="shared" si="79"/>
        <v/>
      </c>
      <c r="CE25" s="165" t="str">
        <f t="shared" si="80"/>
        <v/>
      </c>
      <c r="CF25" s="165" t="str">
        <f t="shared" si="81"/>
        <v/>
      </c>
      <c r="CG25" s="165" t="str">
        <f t="shared" si="82"/>
        <v/>
      </c>
      <c r="CH25" s="165" t="str">
        <f t="shared" si="83"/>
        <v/>
      </c>
      <c r="CI25" s="165" t="str">
        <f t="shared" si="84"/>
        <v/>
      </c>
      <c r="CJ25" s="165" t="str">
        <f t="shared" si="85"/>
        <v/>
      </c>
      <c r="CK25" s="165" t="str">
        <f t="shared" si="37"/>
        <v/>
      </c>
      <c r="CL25" s="165" t="str">
        <f t="shared" si="38"/>
        <v/>
      </c>
      <c r="CM25" s="165" t="str">
        <f t="shared" si="39"/>
        <v/>
      </c>
      <c r="CN25" s="165" t="str">
        <f t="shared" si="40"/>
        <v/>
      </c>
      <c r="CO25" s="165" t="str">
        <f t="shared" si="41"/>
        <v/>
      </c>
      <c r="CP25" s="165" t="str">
        <f t="shared" si="42"/>
        <v/>
      </c>
      <c r="CQ25" s="165" t="str">
        <f t="shared" si="43"/>
        <v/>
      </c>
      <c r="CR25" s="165" t="str">
        <f t="shared" si="44"/>
        <v/>
      </c>
      <c r="CS25" s="165" t="str">
        <f t="shared" si="45"/>
        <v/>
      </c>
      <c r="CT25" s="165" t="str">
        <f t="shared" si="46"/>
        <v/>
      </c>
      <c r="CU25" s="165" t="str">
        <f t="shared" si="47"/>
        <v/>
      </c>
      <c r="CV25" s="165" t="str">
        <f t="shared" si="48"/>
        <v/>
      </c>
      <c r="CW25" s="165" t="str">
        <f t="shared" si="49"/>
        <v/>
      </c>
      <c r="CX25" s="165" t="str">
        <f t="shared" si="50"/>
        <v/>
      </c>
      <c r="CY25" s="165" t="str">
        <f t="shared" si="51"/>
        <v/>
      </c>
      <c r="CZ25" s="165" t="str">
        <f t="shared" si="52"/>
        <v/>
      </c>
      <c r="DA25" s="165" t="str">
        <f t="shared" si="53"/>
        <v/>
      </c>
      <c r="DB25" s="165" t="str">
        <f t="shared" si="54"/>
        <v/>
      </c>
      <c r="DC25" s="165" t="str">
        <f t="shared" si="55"/>
        <v/>
      </c>
      <c r="DD25" s="165" t="str">
        <f t="shared" si="56"/>
        <v/>
      </c>
      <c r="DE25" s="165" t="str">
        <f t="shared" si="57"/>
        <v/>
      </c>
      <c r="DF25" s="165" t="str">
        <f t="shared" si="58"/>
        <v/>
      </c>
      <c r="DG25" s="165" t="str">
        <f t="shared" si="59"/>
        <v/>
      </c>
      <c r="DH25" s="165" t="str">
        <f t="shared" si="60"/>
        <v/>
      </c>
      <c r="DI25" s="165" t="str">
        <f t="shared" si="61"/>
        <v/>
      </c>
      <c r="DJ25" s="165" t="str">
        <f t="shared" si="62"/>
        <v/>
      </c>
      <c r="DK25" s="165" t="str">
        <f t="shared" si="63"/>
        <v/>
      </c>
      <c r="DL25" s="165" t="str">
        <f t="shared" si="64"/>
        <v/>
      </c>
      <c r="DM25" s="165" t="str">
        <f t="shared" si="65"/>
        <v/>
      </c>
      <c r="DN25" s="165" t="str">
        <f t="shared" si="66"/>
        <v/>
      </c>
      <c r="DO25" s="165" t="str">
        <f t="shared" si="67"/>
        <v/>
      </c>
      <c r="DP25" s="165" t="str">
        <f t="shared" si="68"/>
        <v/>
      </c>
      <c r="DQ25" s="165" t="str">
        <f t="shared" si="69"/>
        <v/>
      </c>
      <c r="DR25" s="165" t="str">
        <f t="shared" si="70"/>
        <v/>
      </c>
      <c r="DS25" s="165" t="str">
        <f t="shared" si="71"/>
        <v/>
      </c>
      <c r="DT25" s="165" t="str">
        <f t="shared" si="72"/>
        <v/>
      </c>
      <c r="DU25" s="165" t="str">
        <f t="shared" si="73"/>
        <v/>
      </c>
      <c r="DV25" s="165" t="str">
        <f t="shared" si="74"/>
        <v/>
      </c>
      <c r="DW25" s="165" t="str">
        <f t="shared" si="75"/>
        <v/>
      </c>
      <c r="DY25" s="174">
        <f t="shared" si="18"/>
        <v>0</v>
      </c>
      <c r="DZ25" s="174">
        <f t="shared" si="29"/>
        <v>0</v>
      </c>
      <c r="EA25" s="174">
        <f t="shared" si="30"/>
        <v>0</v>
      </c>
      <c r="EB25" s="174">
        <f t="shared" si="31"/>
        <v>0</v>
      </c>
      <c r="EC25" s="174">
        <f t="shared" si="32"/>
        <v>0</v>
      </c>
      <c r="ED25" s="174">
        <f t="shared" si="33"/>
        <v>0</v>
      </c>
      <c r="EE25" s="174">
        <f t="shared" si="34"/>
        <v>0</v>
      </c>
      <c r="EF25" s="174">
        <f t="shared" si="35"/>
        <v>0</v>
      </c>
      <c r="EG25" s="175" t="str">
        <f t="shared" si="36"/>
        <v>N/A</v>
      </c>
      <c r="EH25" s="174"/>
      <c r="EI25" s="176" t="str">
        <f t="shared" si="19"/>
        <v/>
      </c>
      <c r="EJ25" s="176" t="str">
        <f t="shared" si="20"/>
        <v/>
      </c>
      <c r="EK25" s="176" t="str">
        <f t="shared" si="21"/>
        <v/>
      </c>
      <c r="EL25" s="176" t="str">
        <f t="shared" si="22"/>
        <v/>
      </c>
      <c r="EM25" s="176" t="str">
        <f t="shared" si="23"/>
        <v/>
      </c>
      <c r="EN25" s="176" t="str">
        <f t="shared" si="24"/>
        <v/>
      </c>
      <c r="EO25" s="176" t="str">
        <f t="shared" si="25"/>
        <v/>
      </c>
      <c r="EP25" s="176" t="str">
        <f t="shared" si="26"/>
        <v/>
      </c>
    </row>
    <row r="26" spans="1:146" s="164" customFormat="1" x14ac:dyDescent="0.25">
      <c r="A26" s="171">
        <v>19</v>
      </c>
      <c r="B26" s="203"/>
      <c r="C26" s="203"/>
      <c r="D26" s="205"/>
      <c r="E26" s="205"/>
      <c r="F26" s="206" t="str">
        <f t="shared" si="15"/>
        <v>N/A</v>
      </c>
      <c r="G26" s="207"/>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G26" s="172" t="str">
        <f t="shared" si="27"/>
        <v>N/A</v>
      </c>
      <c r="BH26" s="173" t="str">
        <f>IF(SUM($BI$26:$BX$26)=0,"N/A",SUM($BI$26,$BK$26,$BM$26,$BO$26,$BQ$26,$BS$26,$BU$26,$BW$26)/SUM($BI$26:$BX$26))</f>
        <v>N/A</v>
      </c>
      <c r="BI26" s="162">
        <f t="shared" si="86"/>
        <v>0</v>
      </c>
      <c r="BJ26" s="163">
        <f t="shared" si="86"/>
        <v>0</v>
      </c>
      <c r="BK26" s="162">
        <f t="shared" si="86"/>
        <v>0</v>
      </c>
      <c r="BL26" s="163">
        <f t="shared" si="86"/>
        <v>0</v>
      </c>
      <c r="BM26" s="162">
        <f t="shared" si="86"/>
        <v>0</v>
      </c>
      <c r="BN26" s="163">
        <f t="shared" si="86"/>
        <v>0</v>
      </c>
      <c r="BO26" s="162">
        <f t="shared" si="86"/>
        <v>0</v>
      </c>
      <c r="BP26" s="163">
        <f t="shared" si="86"/>
        <v>0</v>
      </c>
      <c r="BQ26" s="162">
        <f t="shared" si="86"/>
        <v>0</v>
      </c>
      <c r="BR26" s="163">
        <f t="shared" si="86"/>
        <v>0</v>
      </c>
      <c r="BS26" s="162">
        <f t="shared" si="86"/>
        <v>0</v>
      </c>
      <c r="BT26" s="163">
        <f t="shared" si="86"/>
        <v>0</v>
      </c>
      <c r="BU26" s="162">
        <f t="shared" si="86"/>
        <v>0</v>
      </c>
      <c r="BV26" s="163">
        <f t="shared" si="86"/>
        <v>0</v>
      </c>
      <c r="BW26" s="162">
        <f t="shared" si="86"/>
        <v>0</v>
      </c>
      <c r="BX26" s="163">
        <f t="shared" si="86"/>
        <v>0</v>
      </c>
      <c r="BZ26" s="165" t="str">
        <f t="shared" si="28"/>
        <v/>
      </c>
      <c r="CA26" s="165" t="str">
        <f t="shared" si="76"/>
        <v/>
      </c>
      <c r="CB26" s="165" t="str">
        <f t="shared" si="77"/>
        <v/>
      </c>
      <c r="CC26" s="165" t="str">
        <f t="shared" si="78"/>
        <v/>
      </c>
      <c r="CD26" s="165" t="str">
        <f t="shared" si="79"/>
        <v/>
      </c>
      <c r="CE26" s="165" t="str">
        <f t="shared" si="80"/>
        <v/>
      </c>
      <c r="CF26" s="165" t="str">
        <f t="shared" si="81"/>
        <v/>
      </c>
      <c r="CG26" s="165" t="str">
        <f t="shared" si="82"/>
        <v/>
      </c>
      <c r="CH26" s="165" t="str">
        <f t="shared" si="83"/>
        <v/>
      </c>
      <c r="CI26" s="165" t="str">
        <f t="shared" si="84"/>
        <v/>
      </c>
      <c r="CJ26" s="165" t="str">
        <f t="shared" si="85"/>
        <v/>
      </c>
      <c r="CK26" s="165" t="str">
        <f t="shared" si="37"/>
        <v/>
      </c>
      <c r="CL26" s="165" t="str">
        <f t="shared" si="38"/>
        <v/>
      </c>
      <c r="CM26" s="165" t="str">
        <f t="shared" si="39"/>
        <v/>
      </c>
      <c r="CN26" s="165" t="str">
        <f t="shared" si="40"/>
        <v/>
      </c>
      <c r="CO26" s="165" t="str">
        <f t="shared" si="41"/>
        <v/>
      </c>
      <c r="CP26" s="165" t="str">
        <f t="shared" si="42"/>
        <v/>
      </c>
      <c r="CQ26" s="165" t="str">
        <f t="shared" si="43"/>
        <v/>
      </c>
      <c r="CR26" s="165" t="str">
        <f t="shared" si="44"/>
        <v/>
      </c>
      <c r="CS26" s="165" t="str">
        <f t="shared" si="45"/>
        <v/>
      </c>
      <c r="CT26" s="165" t="str">
        <f t="shared" si="46"/>
        <v/>
      </c>
      <c r="CU26" s="165" t="str">
        <f t="shared" si="47"/>
        <v/>
      </c>
      <c r="CV26" s="165" t="str">
        <f t="shared" si="48"/>
        <v/>
      </c>
      <c r="CW26" s="165" t="str">
        <f t="shared" si="49"/>
        <v/>
      </c>
      <c r="CX26" s="165" t="str">
        <f t="shared" si="50"/>
        <v/>
      </c>
      <c r="CY26" s="165" t="str">
        <f t="shared" si="51"/>
        <v/>
      </c>
      <c r="CZ26" s="165" t="str">
        <f t="shared" si="52"/>
        <v/>
      </c>
      <c r="DA26" s="165" t="str">
        <f t="shared" si="53"/>
        <v/>
      </c>
      <c r="DB26" s="165" t="str">
        <f t="shared" si="54"/>
        <v/>
      </c>
      <c r="DC26" s="165" t="str">
        <f t="shared" si="55"/>
        <v/>
      </c>
      <c r="DD26" s="165" t="str">
        <f t="shared" si="56"/>
        <v/>
      </c>
      <c r="DE26" s="165" t="str">
        <f t="shared" si="57"/>
        <v/>
      </c>
      <c r="DF26" s="165" t="str">
        <f t="shared" si="58"/>
        <v/>
      </c>
      <c r="DG26" s="165" t="str">
        <f t="shared" si="59"/>
        <v/>
      </c>
      <c r="DH26" s="165" t="str">
        <f t="shared" si="60"/>
        <v/>
      </c>
      <c r="DI26" s="165" t="str">
        <f t="shared" si="61"/>
        <v/>
      </c>
      <c r="DJ26" s="165" t="str">
        <f t="shared" si="62"/>
        <v/>
      </c>
      <c r="DK26" s="165" t="str">
        <f t="shared" si="63"/>
        <v/>
      </c>
      <c r="DL26" s="165" t="str">
        <f t="shared" si="64"/>
        <v/>
      </c>
      <c r="DM26" s="165" t="str">
        <f t="shared" si="65"/>
        <v/>
      </c>
      <c r="DN26" s="165" t="str">
        <f t="shared" si="66"/>
        <v/>
      </c>
      <c r="DO26" s="165" t="str">
        <f t="shared" si="67"/>
        <v/>
      </c>
      <c r="DP26" s="165" t="str">
        <f t="shared" si="68"/>
        <v/>
      </c>
      <c r="DQ26" s="165" t="str">
        <f t="shared" si="69"/>
        <v/>
      </c>
      <c r="DR26" s="165" t="str">
        <f t="shared" si="70"/>
        <v/>
      </c>
      <c r="DS26" s="165" t="str">
        <f t="shared" si="71"/>
        <v/>
      </c>
      <c r="DT26" s="165" t="str">
        <f t="shared" si="72"/>
        <v/>
      </c>
      <c r="DU26" s="165" t="str">
        <f t="shared" si="73"/>
        <v/>
      </c>
      <c r="DV26" s="165" t="str">
        <f t="shared" si="74"/>
        <v/>
      </c>
      <c r="DW26" s="165" t="str">
        <f t="shared" si="75"/>
        <v/>
      </c>
      <c r="DY26" s="174">
        <f t="shared" si="18"/>
        <v>0</v>
      </c>
      <c r="DZ26" s="174">
        <f t="shared" si="29"/>
        <v>0</v>
      </c>
      <c r="EA26" s="174">
        <f t="shared" si="30"/>
        <v>0</v>
      </c>
      <c r="EB26" s="174">
        <f t="shared" si="31"/>
        <v>0</v>
      </c>
      <c r="EC26" s="174">
        <f t="shared" si="32"/>
        <v>0</v>
      </c>
      <c r="ED26" s="174">
        <f t="shared" si="33"/>
        <v>0</v>
      </c>
      <c r="EE26" s="174">
        <f t="shared" si="34"/>
        <v>0</v>
      </c>
      <c r="EF26" s="174">
        <f t="shared" si="35"/>
        <v>0</v>
      </c>
      <c r="EG26" s="175" t="str">
        <f t="shared" si="36"/>
        <v>N/A</v>
      </c>
      <c r="EH26" s="174"/>
      <c r="EI26" s="176" t="str">
        <f t="shared" si="19"/>
        <v/>
      </c>
      <c r="EJ26" s="176" t="str">
        <f t="shared" si="20"/>
        <v/>
      </c>
      <c r="EK26" s="176" t="str">
        <f t="shared" si="21"/>
        <v/>
      </c>
      <c r="EL26" s="176" t="str">
        <f t="shared" si="22"/>
        <v/>
      </c>
      <c r="EM26" s="176" t="str">
        <f t="shared" si="23"/>
        <v/>
      </c>
      <c r="EN26" s="176" t="str">
        <f t="shared" si="24"/>
        <v/>
      </c>
      <c r="EO26" s="176" t="str">
        <f t="shared" si="25"/>
        <v/>
      </c>
      <c r="EP26" s="176" t="str">
        <f t="shared" si="26"/>
        <v/>
      </c>
    </row>
    <row r="27" spans="1:146" s="164" customFormat="1" x14ac:dyDescent="0.25">
      <c r="A27" s="171">
        <v>20</v>
      </c>
      <c r="B27" s="203"/>
      <c r="C27" s="203"/>
      <c r="D27" s="205"/>
      <c r="E27" s="205"/>
      <c r="F27" s="206" t="str">
        <f t="shared" si="15"/>
        <v>N/A</v>
      </c>
      <c r="G27" s="207"/>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G27" s="172" t="str">
        <f t="shared" si="27"/>
        <v>N/A</v>
      </c>
      <c r="BH27" s="173" t="str">
        <f>IF(SUM($BI$27:$BX$27)=0,"N/A",SUM($BI$27,$BK$27,$BM$27,$BO$27,$BQ$27,$BS$27,$BU$27,$BW$27)/SUM($BI$27:$BX$27))</f>
        <v>N/A</v>
      </c>
      <c r="BI27" s="162">
        <f t="shared" si="86"/>
        <v>0</v>
      </c>
      <c r="BJ27" s="163">
        <f t="shared" si="86"/>
        <v>0</v>
      </c>
      <c r="BK27" s="162">
        <f t="shared" si="86"/>
        <v>0</v>
      </c>
      <c r="BL27" s="163">
        <f t="shared" si="86"/>
        <v>0</v>
      </c>
      <c r="BM27" s="162">
        <f t="shared" si="86"/>
        <v>0</v>
      </c>
      <c r="BN27" s="163">
        <f t="shared" si="86"/>
        <v>0</v>
      </c>
      <c r="BO27" s="162">
        <f t="shared" si="86"/>
        <v>0</v>
      </c>
      <c r="BP27" s="163">
        <f t="shared" si="86"/>
        <v>0</v>
      </c>
      <c r="BQ27" s="162">
        <f t="shared" si="86"/>
        <v>0</v>
      </c>
      <c r="BR27" s="163">
        <f t="shared" si="86"/>
        <v>0</v>
      </c>
      <c r="BS27" s="162">
        <f t="shared" si="86"/>
        <v>0</v>
      </c>
      <c r="BT27" s="163">
        <f t="shared" si="86"/>
        <v>0</v>
      </c>
      <c r="BU27" s="162">
        <f t="shared" si="86"/>
        <v>0</v>
      </c>
      <c r="BV27" s="163">
        <f t="shared" si="86"/>
        <v>0</v>
      </c>
      <c r="BW27" s="162">
        <f t="shared" si="86"/>
        <v>0</v>
      </c>
      <c r="BX27" s="163">
        <f t="shared" si="86"/>
        <v>0</v>
      </c>
      <c r="BZ27" s="165" t="str">
        <f t="shared" si="28"/>
        <v/>
      </c>
      <c r="CA27" s="165" t="str">
        <f t="shared" si="76"/>
        <v/>
      </c>
      <c r="CB27" s="165" t="str">
        <f t="shared" si="77"/>
        <v/>
      </c>
      <c r="CC27" s="165" t="str">
        <f t="shared" si="78"/>
        <v/>
      </c>
      <c r="CD27" s="165" t="str">
        <f t="shared" si="79"/>
        <v/>
      </c>
      <c r="CE27" s="165" t="str">
        <f t="shared" si="80"/>
        <v/>
      </c>
      <c r="CF27" s="165" t="str">
        <f t="shared" si="81"/>
        <v/>
      </c>
      <c r="CG27" s="165" t="str">
        <f t="shared" si="82"/>
        <v/>
      </c>
      <c r="CH27" s="165" t="str">
        <f t="shared" si="83"/>
        <v/>
      </c>
      <c r="CI27" s="165" t="str">
        <f t="shared" si="84"/>
        <v/>
      </c>
      <c r="CJ27" s="165" t="str">
        <f t="shared" si="85"/>
        <v/>
      </c>
      <c r="CK27" s="165" t="str">
        <f t="shared" si="37"/>
        <v/>
      </c>
      <c r="CL27" s="165" t="str">
        <f t="shared" si="38"/>
        <v/>
      </c>
      <c r="CM27" s="165" t="str">
        <f t="shared" si="39"/>
        <v/>
      </c>
      <c r="CN27" s="165" t="str">
        <f t="shared" si="40"/>
        <v/>
      </c>
      <c r="CO27" s="165" t="str">
        <f t="shared" si="41"/>
        <v/>
      </c>
      <c r="CP27" s="165" t="str">
        <f t="shared" si="42"/>
        <v/>
      </c>
      <c r="CQ27" s="165" t="str">
        <f t="shared" si="43"/>
        <v/>
      </c>
      <c r="CR27" s="165" t="str">
        <f t="shared" si="44"/>
        <v/>
      </c>
      <c r="CS27" s="165" t="str">
        <f t="shared" si="45"/>
        <v/>
      </c>
      <c r="CT27" s="165" t="str">
        <f t="shared" si="46"/>
        <v/>
      </c>
      <c r="CU27" s="165" t="str">
        <f t="shared" si="47"/>
        <v/>
      </c>
      <c r="CV27" s="165" t="str">
        <f t="shared" si="48"/>
        <v/>
      </c>
      <c r="CW27" s="165" t="str">
        <f t="shared" si="49"/>
        <v/>
      </c>
      <c r="CX27" s="165" t="str">
        <f t="shared" si="50"/>
        <v/>
      </c>
      <c r="CY27" s="165" t="str">
        <f t="shared" si="51"/>
        <v/>
      </c>
      <c r="CZ27" s="165" t="str">
        <f t="shared" si="52"/>
        <v/>
      </c>
      <c r="DA27" s="165" t="str">
        <f t="shared" si="53"/>
        <v/>
      </c>
      <c r="DB27" s="165" t="str">
        <f t="shared" si="54"/>
        <v/>
      </c>
      <c r="DC27" s="165" t="str">
        <f t="shared" si="55"/>
        <v/>
      </c>
      <c r="DD27" s="165" t="str">
        <f t="shared" si="56"/>
        <v/>
      </c>
      <c r="DE27" s="165" t="str">
        <f t="shared" si="57"/>
        <v/>
      </c>
      <c r="DF27" s="165" t="str">
        <f t="shared" si="58"/>
        <v/>
      </c>
      <c r="DG27" s="165" t="str">
        <f t="shared" si="59"/>
        <v/>
      </c>
      <c r="DH27" s="165" t="str">
        <f t="shared" si="60"/>
        <v/>
      </c>
      <c r="DI27" s="165" t="str">
        <f t="shared" si="61"/>
        <v/>
      </c>
      <c r="DJ27" s="165" t="str">
        <f t="shared" si="62"/>
        <v/>
      </c>
      <c r="DK27" s="165" t="str">
        <f t="shared" si="63"/>
        <v/>
      </c>
      <c r="DL27" s="165" t="str">
        <f t="shared" si="64"/>
        <v/>
      </c>
      <c r="DM27" s="165" t="str">
        <f t="shared" si="65"/>
        <v/>
      </c>
      <c r="DN27" s="165" t="str">
        <f t="shared" si="66"/>
        <v/>
      </c>
      <c r="DO27" s="165" t="str">
        <f t="shared" si="67"/>
        <v/>
      </c>
      <c r="DP27" s="165" t="str">
        <f t="shared" si="68"/>
        <v/>
      </c>
      <c r="DQ27" s="165" t="str">
        <f t="shared" si="69"/>
        <v/>
      </c>
      <c r="DR27" s="165" t="str">
        <f t="shared" si="70"/>
        <v/>
      </c>
      <c r="DS27" s="165" t="str">
        <f t="shared" si="71"/>
        <v/>
      </c>
      <c r="DT27" s="165" t="str">
        <f t="shared" si="72"/>
        <v/>
      </c>
      <c r="DU27" s="165" t="str">
        <f t="shared" si="73"/>
        <v/>
      </c>
      <c r="DV27" s="165" t="str">
        <f t="shared" si="74"/>
        <v/>
      </c>
      <c r="DW27" s="165" t="str">
        <f t="shared" si="75"/>
        <v/>
      </c>
      <c r="DY27" s="174">
        <f t="shared" si="18"/>
        <v>0</v>
      </c>
      <c r="DZ27" s="174">
        <f t="shared" si="29"/>
        <v>0</v>
      </c>
      <c r="EA27" s="174">
        <f t="shared" si="30"/>
        <v>0</v>
      </c>
      <c r="EB27" s="174">
        <f t="shared" si="31"/>
        <v>0</v>
      </c>
      <c r="EC27" s="174">
        <f t="shared" si="32"/>
        <v>0</v>
      </c>
      <c r="ED27" s="174">
        <f t="shared" si="33"/>
        <v>0</v>
      </c>
      <c r="EE27" s="174">
        <f t="shared" si="34"/>
        <v>0</v>
      </c>
      <c r="EF27" s="174">
        <f t="shared" si="35"/>
        <v>0</v>
      </c>
      <c r="EG27" s="175" t="str">
        <f t="shared" si="36"/>
        <v>N/A</v>
      </c>
      <c r="EH27" s="174"/>
      <c r="EI27" s="176" t="str">
        <f t="shared" si="19"/>
        <v/>
      </c>
      <c r="EJ27" s="176" t="str">
        <f t="shared" si="20"/>
        <v/>
      </c>
      <c r="EK27" s="176" t="str">
        <f t="shared" si="21"/>
        <v/>
      </c>
      <c r="EL27" s="176" t="str">
        <f t="shared" si="22"/>
        <v/>
      </c>
      <c r="EM27" s="176" t="str">
        <f t="shared" si="23"/>
        <v/>
      </c>
      <c r="EN27" s="176" t="str">
        <f t="shared" si="24"/>
        <v/>
      </c>
      <c r="EO27" s="176" t="str">
        <f t="shared" si="25"/>
        <v/>
      </c>
      <c r="EP27" s="176" t="str">
        <f t="shared" si="26"/>
        <v/>
      </c>
    </row>
    <row r="28" spans="1:146" s="164" customFormat="1" x14ac:dyDescent="0.25">
      <c r="A28" s="171">
        <v>21</v>
      </c>
      <c r="B28" s="203"/>
      <c r="C28" s="203"/>
      <c r="D28" s="205"/>
      <c r="E28" s="205"/>
      <c r="F28" s="206" t="str">
        <f t="shared" si="15"/>
        <v>N/A</v>
      </c>
      <c r="G28" s="207"/>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G28" s="172" t="str">
        <f t="shared" si="27"/>
        <v>N/A</v>
      </c>
      <c r="BH28" s="173" t="str">
        <f>IF(SUM($BI$28:$BX$28)=0,"N/A",SUM($BI$28,$BK$28,$BM$28,$BO$28,$BQ$28,$BS$28,$BU$28,$BW$28)/SUM($BI$28:$BX$28))</f>
        <v>N/A</v>
      </c>
      <c r="BI28" s="162">
        <f t="shared" si="86"/>
        <v>0</v>
      </c>
      <c r="BJ28" s="163">
        <f t="shared" si="86"/>
        <v>0</v>
      </c>
      <c r="BK28" s="162">
        <f t="shared" si="86"/>
        <v>0</v>
      </c>
      <c r="BL28" s="163">
        <f t="shared" si="86"/>
        <v>0</v>
      </c>
      <c r="BM28" s="162">
        <f t="shared" si="86"/>
        <v>0</v>
      </c>
      <c r="BN28" s="163">
        <f t="shared" si="86"/>
        <v>0</v>
      </c>
      <c r="BO28" s="162">
        <f t="shared" si="86"/>
        <v>0</v>
      </c>
      <c r="BP28" s="163">
        <f t="shared" si="86"/>
        <v>0</v>
      </c>
      <c r="BQ28" s="162">
        <f t="shared" si="86"/>
        <v>0</v>
      </c>
      <c r="BR28" s="163">
        <f t="shared" si="86"/>
        <v>0</v>
      </c>
      <c r="BS28" s="162">
        <f t="shared" si="86"/>
        <v>0</v>
      </c>
      <c r="BT28" s="163">
        <f t="shared" si="86"/>
        <v>0</v>
      </c>
      <c r="BU28" s="162">
        <f t="shared" si="86"/>
        <v>0</v>
      </c>
      <c r="BV28" s="163">
        <f t="shared" si="86"/>
        <v>0</v>
      </c>
      <c r="BW28" s="162">
        <f t="shared" si="86"/>
        <v>0</v>
      </c>
      <c r="BX28" s="163">
        <f t="shared" si="86"/>
        <v>0</v>
      </c>
      <c r="BZ28" s="165" t="str">
        <f t="shared" si="28"/>
        <v/>
      </c>
      <c r="CA28" s="165" t="str">
        <f t="shared" si="76"/>
        <v/>
      </c>
      <c r="CB28" s="165" t="str">
        <f t="shared" si="77"/>
        <v/>
      </c>
      <c r="CC28" s="165" t="str">
        <f t="shared" si="78"/>
        <v/>
      </c>
      <c r="CD28" s="165" t="str">
        <f t="shared" si="79"/>
        <v/>
      </c>
      <c r="CE28" s="165" t="str">
        <f t="shared" si="80"/>
        <v/>
      </c>
      <c r="CF28" s="165" t="str">
        <f t="shared" si="81"/>
        <v/>
      </c>
      <c r="CG28" s="165" t="str">
        <f t="shared" si="82"/>
        <v/>
      </c>
      <c r="CH28" s="165" t="str">
        <f t="shared" si="83"/>
        <v/>
      </c>
      <c r="CI28" s="165" t="str">
        <f t="shared" si="84"/>
        <v/>
      </c>
      <c r="CJ28" s="165" t="str">
        <f t="shared" si="85"/>
        <v/>
      </c>
      <c r="CK28" s="165" t="str">
        <f t="shared" si="37"/>
        <v/>
      </c>
      <c r="CL28" s="165" t="str">
        <f t="shared" si="38"/>
        <v/>
      </c>
      <c r="CM28" s="165" t="str">
        <f t="shared" si="39"/>
        <v/>
      </c>
      <c r="CN28" s="165" t="str">
        <f t="shared" si="40"/>
        <v/>
      </c>
      <c r="CO28" s="165" t="str">
        <f t="shared" si="41"/>
        <v/>
      </c>
      <c r="CP28" s="165" t="str">
        <f t="shared" si="42"/>
        <v/>
      </c>
      <c r="CQ28" s="165" t="str">
        <f t="shared" si="43"/>
        <v/>
      </c>
      <c r="CR28" s="165" t="str">
        <f t="shared" si="44"/>
        <v/>
      </c>
      <c r="CS28" s="165" t="str">
        <f t="shared" si="45"/>
        <v/>
      </c>
      <c r="CT28" s="165" t="str">
        <f t="shared" si="46"/>
        <v/>
      </c>
      <c r="CU28" s="165" t="str">
        <f t="shared" si="47"/>
        <v/>
      </c>
      <c r="CV28" s="165" t="str">
        <f t="shared" si="48"/>
        <v/>
      </c>
      <c r="CW28" s="165" t="str">
        <f t="shared" si="49"/>
        <v/>
      </c>
      <c r="CX28" s="165" t="str">
        <f t="shared" si="50"/>
        <v/>
      </c>
      <c r="CY28" s="165" t="str">
        <f t="shared" si="51"/>
        <v/>
      </c>
      <c r="CZ28" s="165" t="str">
        <f t="shared" si="52"/>
        <v/>
      </c>
      <c r="DA28" s="165" t="str">
        <f t="shared" si="53"/>
        <v/>
      </c>
      <c r="DB28" s="165" t="str">
        <f t="shared" si="54"/>
        <v/>
      </c>
      <c r="DC28" s="165" t="str">
        <f t="shared" si="55"/>
        <v/>
      </c>
      <c r="DD28" s="165" t="str">
        <f t="shared" si="56"/>
        <v/>
      </c>
      <c r="DE28" s="165" t="str">
        <f t="shared" si="57"/>
        <v/>
      </c>
      <c r="DF28" s="165" t="str">
        <f t="shared" si="58"/>
        <v/>
      </c>
      <c r="DG28" s="165" t="str">
        <f t="shared" si="59"/>
        <v/>
      </c>
      <c r="DH28" s="165" t="str">
        <f t="shared" si="60"/>
        <v/>
      </c>
      <c r="DI28" s="165" t="str">
        <f t="shared" si="61"/>
        <v/>
      </c>
      <c r="DJ28" s="165" t="str">
        <f t="shared" si="62"/>
        <v/>
      </c>
      <c r="DK28" s="165" t="str">
        <f t="shared" si="63"/>
        <v/>
      </c>
      <c r="DL28" s="165" t="str">
        <f t="shared" si="64"/>
        <v/>
      </c>
      <c r="DM28" s="165" t="str">
        <f t="shared" si="65"/>
        <v/>
      </c>
      <c r="DN28" s="165" t="str">
        <f t="shared" si="66"/>
        <v/>
      </c>
      <c r="DO28" s="165" t="str">
        <f t="shared" si="67"/>
        <v/>
      </c>
      <c r="DP28" s="165" t="str">
        <f t="shared" si="68"/>
        <v/>
      </c>
      <c r="DQ28" s="165" t="str">
        <f t="shared" si="69"/>
        <v/>
      </c>
      <c r="DR28" s="165" t="str">
        <f t="shared" si="70"/>
        <v/>
      </c>
      <c r="DS28" s="165" t="str">
        <f t="shared" si="71"/>
        <v/>
      </c>
      <c r="DT28" s="165" t="str">
        <f t="shared" si="72"/>
        <v/>
      </c>
      <c r="DU28" s="165" t="str">
        <f t="shared" si="73"/>
        <v/>
      </c>
      <c r="DV28" s="165" t="str">
        <f t="shared" si="74"/>
        <v/>
      </c>
      <c r="DW28" s="165" t="str">
        <f t="shared" si="75"/>
        <v/>
      </c>
      <c r="DY28" s="174">
        <f t="shared" si="18"/>
        <v>0</v>
      </c>
      <c r="DZ28" s="174">
        <f t="shared" si="29"/>
        <v>0</v>
      </c>
      <c r="EA28" s="174">
        <f t="shared" si="30"/>
        <v>0</v>
      </c>
      <c r="EB28" s="174">
        <f t="shared" si="31"/>
        <v>0</v>
      </c>
      <c r="EC28" s="174">
        <f t="shared" si="32"/>
        <v>0</v>
      </c>
      <c r="ED28" s="174">
        <f t="shared" si="33"/>
        <v>0</v>
      </c>
      <c r="EE28" s="174">
        <f t="shared" si="34"/>
        <v>0</v>
      </c>
      <c r="EF28" s="174">
        <f t="shared" si="35"/>
        <v>0</v>
      </c>
      <c r="EG28" s="175" t="str">
        <f t="shared" si="36"/>
        <v>N/A</v>
      </c>
      <c r="EH28" s="174"/>
      <c r="EI28" s="176" t="str">
        <f t="shared" si="19"/>
        <v/>
      </c>
      <c r="EJ28" s="176" t="str">
        <f t="shared" si="20"/>
        <v/>
      </c>
      <c r="EK28" s="176" t="str">
        <f t="shared" si="21"/>
        <v/>
      </c>
      <c r="EL28" s="176" t="str">
        <f t="shared" si="22"/>
        <v/>
      </c>
      <c r="EM28" s="176" t="str">
        <f t="shared" si="23"/>
        <v/>
      </c>
      <c r="EN28" s="176" t="str">
        <f t="shared" si="24"/>
        <v/>
      </c>
      <c r="EO28" s="176" t="str">
        <f t="shared" si="25"/>
        <v/>
      </c>
      <c r="EP28" s="176" t="str">
        <f t="shared" si="26"/>
        <v/>
      </c>
    </row>
    <row r="29" spans="1:146" s="164" customFormat="1" x14ac:dyDescent="0.25">
      <c r="A29" s="171">
        <v>22</v>
      </c>
      <c r="B29" s="203"/>
      <c r="C29" s="203"/>
      <c r="D29" s="205"/>
      <c r="E29" s="205"/>
      <c r="F29" s="206" t="str">
        <f t="shared" si="15"/>
        <v>N/A</v>
      </c>
      <c r="G29" s="207"/>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G29" s="172" t="str">
        <f t="shared" si="27"/>
        <v>N/A</v>
      </c>
      <c r="BH29" s="173" t="str">
        <f>IF(SUM($BI$29:$BX$29)=0,"N/A",SUM($BI$29,$BK$29,$BM$29,$BO$29,$BQ$29,$BS$29,$BU$29,$BW$29)/SUM($BI$29:$BX$29))</f>
        <v>N/A</v>
      </c>
      <c r="BI29" s="162">
        <f t="shared" si="86"/>
        <v>0</v>
      </c>
      <c r="BJ29" s="163">
        <f t="shared" si="86"/>
        <v>0</v>
      </c>
      <c r="BK29" s="162">
        <f t="shared" si="86"/>
        <v>0</v>
      </c>
      <c r="BL29" s="163">
        <f t="shared" si="86"/>
        <v>0</v>
      </c>
      <c r="BM29" s="162">
        <f t="shared" si="86"/>
        <v>0</v>
      </c>
      <c r="BN29" s="163">
        <f t="shared" si="86"/>
        <v>0</v>
      </c>
      <c r="BO29" s="162">
        <f t="shared" si="86"/>
        <v>0</v>
      </c>
      <c r="BP29" s="163">
        <f t="shared" si="86"/>
        <v>0</v>
      </c>
      <c r="BQ29" s="162">
        <f t="shared" si="86"/>
        <v>0</v>
      </c>
      <c r="BR29" s="163">
        <f t="shared" si="86"/>
        <v>0</v>
      </c>
      <c r="BS29" s="162">
        <f t="shared" si="86"/>
        <v>0</v>
      </c>
      <c r="BT29" s="163">
        <f t="shared" si="86"/>
        <v>0</v>
      </c>
      <c r="BU29" s="162">
        <f t="shared" si="86"/>
        <v>0</v>
      </c>
      <c r="BV29" s="163">
        <f t="shared" si="86"/>
        <v>0</v>
      </c>
      <c r="BW29" s="162">
        <f t="shared" si="86"/>
        <v>0</v>
      </c>
      <c r="BX29" s="163">
        <f t="shared" si="86"/>
        <v>0</v>
      </c>
      <c r="BZ29" s="165" t="str">
        <f t="shared" si="28"/>
        <v/>
      </c>
      <c r="CA29" s="165" t="str">
        <f t="shared" si="76"/>
        <v/>
      </c>
      <c r="CB29" s="165" t="str">
        <f t="shared" si="77"/>
        <v/>
      </c>
      <c r="CC29" s="165" t="str">
        <f t="shared" si="78"/>
        <v/>
      </c>
      <c r="CD29" s="165" t="str">
        <f t="shared" si="79"/>
        <v/>
      </c>
      <c r="CE29" s="165" t="str">
        <f t="shared" si="80"/>
        <v/>
      </c>
      <c r="CF29" s="165" t="str">
        <f t="shared" si="81"/>
        <v/>
      </c>
      <c r="CG29" s="165" t="str">
        <f t="shared" si="82"/>
        <v/>
      </c>
      <c r="CH29" s="165" t="str">
        <f t="shared" si="83"/>
        <v/>
      </c>
      <c r="CI29" s="165" t="str">
        <f t="shared" si="84"/>
        <v/>
      </c>
      <c r="CJ29" s="165" t="str">
        <f t="shared" si="85"/>
        <v/>
      </c>
      <c r="CK29" s="165" t="str">
        <f t="shared" si="37"/>
        <v/>
      </c>
      <c r="CL29" s="165" t="str">
        <f t="shared" si="38"/>
        <v/>
      </c>
      <c r="CM29" s="165" t="str">
        <f t="shared" si="39"/>
        <v/>
      </c>
      <c r="CN29" s="165" t="str">
        <f t="shared" si="40"/>
        <v/>
      </c>
      <c r="CO29" s="165" t="str">
        <f t="shared" si="41"/>
        <v/>
      </c>
      <c r="CP29" s="165" t="str">
        <f t="shared" si="42"/>
        <v/>
      </c>
      <c r="CQ29" s="165" t="str">
        <f t="shared" si="43"/>
        <v/>
      </c>
      <c r="CR29" s="165" t="str">
        <f t="shared" si="44"/>
        <v/>
      </c>
      <c r="CS29" s="165" t="str">
        <f t="shared" si="45"/>
        <v/>
      </c>
      <c r="CT29" s="165" t="str">
        <f t="shared" si="46"/>
        <v/>
      </c>
      <c r="CU29" s="165" t="str">
        <f t="shared" si="47"/>
        <v/>
      </c>
      <c r="CV29" s="165" t="str">
        <f t="shared" si="48"/>
        <v/>
      </c>
      <c r="CW29" s="165" t="str">
        <f t="shared" si="49"/>
        <v/>
      </c>
      <c r="CX29" s="165" t="str">
        <f t="shared" si="50"/>
        <v/>
      </c>
      <c r="CY29" s="165" t="str">
        <f t="shared" si="51"/>
        <v/>
      </c>
      <c r="CZ29" s="165" t="str">
        <f t="shared" si="52"/>
        <v/>
      </c>
      <c r="DA29" s="165" t="str">
        <f t="shared" si="53"/>
        <v/>
      </c>
      <c r="DB29" s="165" t="str">
        <f t="shared" si="54"/>
        <v/>
      </c>
      <c r="DC29" s="165" t="str">
        <f t="shared" si="55"/>
        <v/>
      </c>
      <c r="DD29" s="165" t="str">
        <f t="shared" si="56"/>
        <v/>
      </c>
      <c r="DE29" s="165" t="str">
        <f t="shared" si="57"/>
        <v/>
      </c>
      <c r="DF29" s="165" t="str">
        <f t="shared" si="58"/>
        <v/>
      </c>
      <c r="DG29" s="165" t="str">
        <f t="shared" si="59"/>
        <v/>
      </c>
      <c r="DH29" s="165" t="str">
        <f t="shared" si="60"/>
        <v/>
      </c>
      <c r="DI29" s="165" t="str">
        <f t="shared" si="61"/>
        <v/>
      </c>
      <c r="DJ29" s="165" t="str">
        <f t="shared" si="62"/>
        <v/>
      </c>
      <c r="DK29" s="165" t="str">
        <f t="shared" si="63"/>
        <v/>
      </c>
      <c r="DL29" s="165" t="str">
        <f t="shared" si="64"/>
        <v/>
      </c>
      <c r="DM29" s="165" t="str">
        <f t="shared" si="65"/>
        <v/>
      </c>
      <c r="DN29" s="165" t="str">
        <f t="shared" si="66"/>
        <v/>
      </c>
      <c r="DO29" s="165" t="str">
        <f t="shared" si="67"/>
        <v/>
      </c>
      <c r="DP29" s="165" t="str">
        <f t="shared" si="68"/>
        <v/>
      </c>
      <c r="DQ29" s="165" t="str">
        <f t="shared" si="69"/>
        <v/>
      </c>
      <c r="DR29" s="165" t="str">
        <f t="shared" si="70"/>
        <v/>
      </c>
      <c r="DS29" s="165" t="str">
        <f t="shared" si="71"/>
        <v/>
      </c>
      <c r="DT29" s="165" t="str">
        <f t="shared" si="72"/>
        <v/>
      </c>
      <c r="DU29" s="165" t="str">
        <f t="shared" si="73"/>
        <v/>
      </c>
      <c r="DV29" s="165" t="str">
        <f t="shared" si="74"/>
        <v/>
      </c>
      <c r="DW29" s="165" t="str">
        <f t="shared" si="75"/>
        <v/>
      </c>
      <c r="DY29" s="174">
        <f t="shared" si="18"/>
        <v>0</v>
      </c>
      <c r="DZ29" s="174">
        <f t="shared" si="29"/>
        <v>0</v>
      </c>
      <c r="EA29" s="174">
        <f t="shared" si="30"/>
        <v>0</v>
      </c>
      <c r="EB29" s="174">
        <f t="shared" si="31"/>
        <v>0</v>
      </c>
      <c r="EC29" s="174">
        <f t="shared" si="32"/>
        <v>0</v>
      </c>
      <c r="ED29" s="174">
        <f t="shared" si="33"/>
        <v>0</v>
      </c>
      <c r="EE29" s="174">
        <f t="shared" si="34"/>
        <v>0</v>
      </c>
      <c r="EF29" s="174">
        <f t="shared" si="35"/>
        <v>0</v>
      </c>
      <c r="EG29" s="175" t="str">
        <f t="shared" si="36"/>
        <v>N/A</v>
      </c>
      <c r="EH29" s="174"/>
      <c r="EI29" s="176" t="str">
        <f t="shared" si="19"/>
        <v/>
      </c>
      <c r="EJ29" s="176" t="str">
        <f t="shared" si="20"/>
        <v/>
      </c>
      <c r="EK29" s="176" t="str">
        <f t="shared" si="21"/>
        <v/>
      </c>
      <c r="EL29" s="176" t="str">
        <f t="shared" si="22"/>
        <v/>
      </c>
      <c r="EM29" s="176" t="str">
        <f t="shared" si="23"/>
        <v/>
      </c>
      <c r="EN29" s="176" t="str">
        <f t="shared" si="24"/>
        <v/>
      </c>
      <c r="EO29" s="176" t="str">
        <f t="shared" si="25"/>
        <v/>
      </c>
      <c r="EP29" s="176" t="str">
        <f t="shared" si="26"/>
        <v/>
      </c>
    </row>
    <row r="30" spans="1:146" s="164" customFormat="1" x14ac:dyDescent="0.25">
      <c r="A30" s="171">
        <v>23</v>
      </c>
      <c r="B30" s="203"/>
      <c r="C30" s="203"/>
      <c r="D30" s="205"/>
      <c r="E30" s="205"/>
      <c r="F30" s="206" t="str">
        <f t="shared" si="15"/>
        <v>N/A</v>
      </c>
      <c r="G30" s="207"/>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G30" s="172" t="str">
        <f t="shared" si="27"/>
        <v>N/A</v>
      </c>
      <c r="BH30" s="173" t="str">
        <f>IF(SUM($BI$30:$BX$30)=0,"N/A",SUM($BI$30,$BK$30,$BM$30,$BO$30,$BQ$30,$BS$30,$BU$30,$BW$30)/SUM($BI$30:$BX$30))</f>
        <v>N/A</v>
      </c>
      <c r="BI30" s="162">
        <f t="shared" si="86"/>
        <v>0</v>
      </c>
      <c r="BJ30" s="163">
        <f t="shared" si="86"/>
        <v>0</v>
      </c>
      <c r="BK30" s="162">
        <f t="shared" si="86"/>
        <v>0</v>
      </c>
      <c r="BL30" s="163">
        <f t="shared" si="86"/>
        <v>0</v>
      </c>
      <c r="BM30" s="162">
        <f t="shared" si="86"/>
        <v>0</v>
      </c>
      <c r="BN30" s="163">
        <f t="shared" si="86"/>
        <v>0</v>
      </c>
      <c r="BO30" s="162">
        <f t="shared" si="86"/>
        <v>0</v>
      </c>
      <c r="BP30" s="163">
        <f t="shared" si="86"/>
        <v>0</v>
      </c>
      <c r="BQ30" s="162">
        <f t="shared" si="86"/>
        <v>0</v>
      </c>
      <c r="BR30" s="163">
        <f t="shared" si="86"/>
        <v>0</v>
      </c>
      <c r="BS30" s="162">
        <f t="shared" si="86"/>
        <v>0</v>
      </c>
      <c r="BT30" s="163">
        <f t="shared" si="86"/>
        <v>0</v>
      </c>
      <c r="BU30" s="162">
        <f t="shared" si="86"/>
        <v>0</v>
      </c>
      <c r="BV30" s="163">
        <f t="shared" si="86"/>
        <v>0</v>
      </c>
      <c r="BW30" s="162">
        <f t="shared" si="86"/>
        <v>0</v>
      </c>
      <c r="BX30" s="163">
        <f t="shared" si="86"/>
        <v>0</v>
      </c>
      <c r="BZ30" s="165" t="str">
        <f t="shared" si="28"/>
        <v/>
      </c>
      <c r="CA30" s="165" t="str">
        <f t="shared" si="76"/>
        <v/>
      </c>
      <c r="CB30" s="165" t="str">
        <f t="shared" si="77"/>
        <v/>
      </c>
      <c r="CC30" s="165" t="str">
        <f t="shared" si="78"/>
        <v/>
      </c>
      <c r="CD30" s="165" t="str">
        <f t="shared" si="79"/>
        <v/>
      </c>
      <c r="CE30" s="165" t="str">
        <f t="shared" si="80"/>
        <v/>
      </c>
      <c r="CF30" s="165" t="str">
        <f t="shared" si="81"/>
        <v/>
      </c>
      <c r="CG30" s="165" t="str">
        <f t="shared" si="82"/>
        <v/>
      </c>
      <c r="CH30" s="165" t="str">
        <f t="shared" si="83"/>
        <v/>
      </c>
      <c r="CI30" s="165" t="str">
        <f t="shared" si="84"/>
        <v/>
      </c>
      <c r="CJ30" s="165" t="str">
        <f t="shared" si="85"/>
        <v/>
      </c>
      <c r="CK30" s="165" t="str">
        <f t="shared" si="37"/>
        <v/>
      </c>
      <c r="CL30" s="165" t="str">
        <f t="shared" si="38"/>
        <v/>
      </c>
      <c r="CM30" s="165" t="str">
        <f t="shared" si="39"/>
        <v/>
      </c>
      <c r="CN30" s="165" t="str">
        <f t="shared" si="40"/>
        <v/>
      </c>
      <c r="CO30" s="165" t="str">
        <f t="shared" si="41"/>
        <v/>
      </c>
      <c r="CP30" s="165" t="str">
        <f t="shared" si="42"/>
        <v/>
      </c>
      <c r="CQ30" s="165" t="str">
        <f t="shared" si="43"/>
        <v/>
      </c>
      <c r="CR30" s="165" t="str">
        <f t="shared" si="44"/>
        <v/>
      </c>
      <c r="CS30" s="165" t="str">
        <f t="shared" si="45"/>
        <v/>
      </c>
      <c r="CT30" s="165" t="str">
        <f t="shared" si="46"/>
        <v/>
      </c>
      <c r="CU30" s="165" t="str">
        <f t="shared" si="47"/>
        <v/>
      </c>
      <c r="CV30" s="165" t="str">
        <f t="shared" si="48"/>
        <v/>
      </c>
      <c r="CW30" s="165" t="str">
        <f t="shared" si="49"/>
        <v/>
      </c>
      <c r="CX30" s="165" t="str">
        <f t="shared" si="50"/>
        <v/>
      </c>
      <c r="CY30" s="165" t="str">
        <f t="shared" si="51"/>
        <v/>
      </c>
      <c r="CZ30" s="165" t="str">
        <f t="shared" si="52"/>
        <v/>
      </c>
      <c r="DA30" s="165" t="str">
        <f t="shared" si="53"/>
        <v/>
      </c>
      <c r="DB30" s="165" t="str">
        <f t="shared" si="54"/>
        <v/>
      </c>
      <c r="DC30" s="165" t="str">
        <f t="shared" si="55"/>
        <v/>
      </c>
      <c r="DD30" s="165" t="str">
        <f t="shared" si="56"/>
        <v/>
      </c>
      <c r="DE30" s="165" t="str">
        <f t="shared" si="57"/>
        <v/>
      </c>
      <c r="DF30" s="165" t="str">
        <f t="shared" si="58"/>
        <v/>
      </c>
      <c r="DG30" s="165" t="str">
        <f t="shared" si="59"/>
        <v/>
      </c>
      <c r="DH30" s="165" t="str">
        <f t="shared" si="60"/>
        <v/>
      </c>
      <c r="DI30" s="165" t="str">
        <f t="shared" si="61"/>
        <v/>
      </c>
      <c r="DJ30" s="165" t="str">
        <f t="shared" si="62"/>
        <v/>
      </c>
      <c r="DK30" s="165" t="str">
        <f t="shared" si="63"/>
        <v/>
      </c>
      <c r="DL30" s="165" t="str">
        <f t="shared" si="64"/>
        <v/>
      </c>
      <c r="DM30" s="165" t="str">
        <f t="shared" si="65"/>
        <v/>
      </c>
      <c r="DN30" s="165" t="str">
        <f t="shared" si="66"/>
        <v/>
      </c>
      <c r="DO30" s="165" t="str">
        <f t="shared" si="67"/>
        <v/>
      </c>
      <c r="DP30" s="165" t="str">
        <f t="shared" si="68"/>
        <v/>
      </c>
      <c r="DQ30" s="165" t="str">
        <f t="shared" si="69"/>
        <v/>
      </c>
      <c r="DR30" s="165" t="str">
        <f t="shared" si="70"/>
        <v/>
      </c>
      <c r="DS30" s="165" t="str">
        <f t="shared" si="71"/>
        <v/>
      </c>
      <c r="DT30" s="165" t="str">
        <f t="shared" si="72"/>
        <v/>
      </c>
      <c r="DU30" s="165" t="str">
        <f t="shared" si="73"/>
        <v/>
      </c>
      <c r="DV30" s="165" t="str">
        <f t="shared" si="74"/>
        <v/>
      </c>
      <c r="DW30" s="165" t="str">
        <f t="shared" si="75"/>
        <v/>
      </c>
      <c r="DY30" s="174">
        <f t="shared" si="18"/>
        <v>0</v>
      </c>
      <c r="DZ30" s="174">
        <f t="shared" si="29"/>
        <v>0</v>
      </c>
      <c r="EA30" s="174">
        <f t="shared" si="30"/>
        <v>0</v>
      </c>
      <c r="EB30" s="174">
        <f t="shared" si="31"/>
        <v>0</v>
      </c>
      <c r="EC30" s="174">
        <f t="shared" si="32"/>
        <v>0</v>
      </c>
      <c r="ED30" s="174">
        <f t="shared" si="33"/>
        <v>0</v>
      </c>
      <c r="EE30" s="174">
        <f t="shared" si="34"/>
        <v>0</v>
      </c>
      <c r="EF30" s="174">
        <f t="shared" si="35"/>
        <v>0</v>
      </c>
      <c r="EG30" s="175" t="str">
        <f t="shared" si="36"/>
        <v>N/A</v>
      </c>
      <c r="EH30" s="174"/>
      <c r="EI30" s="176" t="str">
        <f t="shared" si="19"/>
        <v/>
      </c>
      <c r="EJ30" s="176" t="str">
        <f t="shared" si="20"/>
        <v/>
      </c>
      <c r="EK30" s="176" t="str">
        <f t="shared" si="21"/>
        <v/>
      </c>
      <c r="EL30" s="176" t="str">
        <f t="shared" si="22"/>
        <v/>
      </c>
      <c r="EM30" s="176" t="str">
        <f t="shared" si="23"/>
        <v/>
      </c>
      <c r="EN30" s="176" t="str">
        <f t="shared" si="24"/>
        <v/>
      </c>
      <c r="EO30" s="176" t="str">
        <f t="shared" si="25"/>
        <v/>
      </c>
      <c r="EP30" s="176" t="str">
        <f t="shared" si="26"/>
        <v/>
      </c>
    </row>
    <row r="31" spans="1:146" s="164" customFormat="1" x14ac:dyDescent="0.25">
      <c r="A31" s="171">
        <v>24</v>
      </c>
      <c r="B31" s="203"/>
      <c r="C31" s="203"/>
      <c r="D31" s="205"/>
      <c r="E31" s="205"/>
      <c r="F31" s="206" t="str">
        <f t="shared" si="15"/>
        <v>N/A</v>
      </c>
      <c r="G31" s="207"/>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G31" s="172" t="str">
        <f t="shared" si="27"/>
        <v>N/A</v>
      </c>
      <c r="BH31" s="173" t="str">
        <f>IF(SUM($BI$31:$BX$31)=0,"N/A",SUM($BI$31,$BK$31,$BM$31,$BO$31,$BQ$31,$BS$31,$BU$31,$BW$31)/SUM($BI$31:$BX$31))</f>
        <v>N/A</v>
      </c>
      <c r="BI31" s="162">
        <f t="shared" si="86"/>
        <v>0</v>
      </c>
      <c r="BJ31" s="163">
        <f t="shared" si="86"/>
        <v>0</v>
      </c>
      <c r="BK31" s="162">
        <f t="shared" si="86"/>
        <v>0</v>
      </c>
      <c r="BL31" s="163">
        <f t="shared" si="86"/>
        <v>0</v>
      </c>
      <c r="BM31" s="162">
        <f t="shared" si="86"/>
        <v>0</v>
      </c>
      <c r="BN31" s="163">
        <f t="shared" si="86"/>
        <v>0</v>
      </c>
      <c r="BO31" s="162">
        <f t="shared" si="86"/>
        <v>0</v>
      </c>
      <c r="BP31" s="163">
        <f t="shared" si="86"/>
        <v>0</v>
      </c>
      <c r="BQ31" s="162">
        <f t="shared" si="86"/>
        <v>0</v>
      </c>
      <c r="BR31" s="163">
        <f t="shared" si="86"/>
        <v>0</v>
      </c>
      <c r="BS31" s="162">
        <f t="shared" si="86"/>
        <v>0</v>
      </c>
      <c r="BT31" s="163">
        <f t="shared" si="86"/>
        <v>0</v>
      </c>
      <c r="BU31" s="162">
        <f t="shared" si="86"/>
        <v>0</v>
      </c>
      <c r="BV31" s="163">
        <f t="shared" si="86"/>
        <v>0</v>
      </c>
      <c r="BW31" s="162">
        <f t="shared" si="86"/>
        <v>0</v>
      </c>
      <c r="BX31" s="163">
        <f t="shared" si="86"/>
        <v>0</v>
      </c>
      <c r="BZ31" s="165" t="str">
        <f t="shared" si="28"/>
        <v/>
      </c>
      <c r="CA31" s="165" t="str">
        <f t="shared" si="76"/>
        <v/>
      </c>
      <c r="CB31" s="165" t="str">
        <f t="shared" si="77"/>
        <v/>
      </c>
      <c r="CC31" s="165" t="str">
        <f t="shared" si="78"/>
        <v/>
      </c>
      <c r="CD31" s="165" t="str">
        <f t="shared" si="79"/>
        <v/>
      </c>
      <c r="CE31" s="165" t="str">
        <f t="shared" si="80"/>
        <v/>
      </c>
      <c r="CF31" s="165" t="str">
        <f t="shared" si="81"/>
        <v/>
      </c>
      <c r="CG31" s="165" t="str">
        <f t="shared" si="82"/>
        <v/>
      </c>
      <c r="CH31" s="165" t="str">
        <f t="shared" si="83"/>
        <v/>
      </c>
      <c r="CI31" s="165" t="str">
        <f t="shared" si="84"/>
        <v/>
      </c>
      <c r="CJ31" s="165" t="str">
        <f t="shared" si="85"/>
        <v/>
      </c>
      <c r="CK31" s="165" t="str">
        <f t="shared" si="37"/>
        <v/>
      </c>
      <c r="CL31" s="165" t="str">
        <f t="shared" si="38"/>
        <v/>
      </c>
      <c r="CM31" s="165" t="str">
        <f t="shared" si="39"/>
        <v/>
      </c>
      <c r="CN31" s="165" t="str">
        <f t="shared" si="40"/>
        <v/>
      </c>
      <c r="CO31" s="165" t="str">
        <f t="shared" si="41"/>
        <v/>
      </c>
      <c r="CP31" s="165" t="str">
        <f t="shared" si="42"/>
        <v/>
      </c>
      <c r="CQ31" s="165" t="str">
        <f t="shared" si="43"/>
        <v/>
      </c>
      <c r="CR31" s="165" t="str">
        <f t="shared" si="44"/>
        <v/>
      </c>
      <c r="CS31" s="165" t="str">
        <f t="shared" si="45"/>
        <v/>
      </c>
      <c r="CT31" s="165" t="str">
        <f t="shared" si="46"/>
        <v/>
      </c>
      <c r="CU31" s="165" t="str">
        <f t="shared" si="47"/>
        <v/>
      </c>
      <c r="CV31" s="165" t="str">
        <f t="shared" si="48"/>
        <v/>
      </c>
      <c r="CW31" s="165" t="str">
        <f t="shared" si="49"/>
        <v/>
      </c>
      <c r="CX31" s="165" t="str">
        <f t="shared" si="50"/>
        <v/>
      </c>
      <c r="CY31" s="165" t="str">
        <f t="shared" si="51"/>
        <v/>
      </c>
      <c r="CZ31" s="165" t="str">
        <f t="shared" si="52"/>
        <v/>
      </c>
      <c r="DA31" s="165" t="str">
        <f t="shared" si="53"/>
        <v/>
      </c>
      <c r="DB31" s="165" t="str">
        <f t="shared" si="54"/>
        <v/>
      </c>
      <c r="DC31" s="165" t="str">
        <f t="shared" si="55"/>
        <v/>
      </c>
      <c r="DD31" s="165" t="str">
        <f t="shared" si="56"/>
        <v/>
      </c>
      <c r="DE31" s="165" t="str">
        <f t="shared" si="57"/>
        <v/>
      </c>
      <c r="DF31" s="165" t="str">
        <f t="shared" si="58"/>
        <v/>
      </c>
      <c r="DG31" s="165" t="str">
        <f t="shared" si="59"/>
        <v/>
      </c>
      <c r="DH31" s="165" t="str">
        <f t="shared" si="60"/>
        <v/>
      </c>
      <c r="DI31" s="165" t="str">
        <f t="shared" si="61"/>
        <v/>
      </c>
      <c r="DJ31" s="165" t="str">
        <f t="shared" si="62"/>
        <v/>
      </c>
      <c r="DK31" s="165" t="str">
        <f t="shared" si="63"/>
        <v/>
      </c>
      <c r="DL31" s="165" t="str">
        <f t="shared" si="64"/>
        <v/>
      </c>
      <c r="DM31" s="165" t="str">
        <f t="shared" si="65"/>
        <v/>
      </c>
      <c r="DN31" s="165" t="str">
        <f t="shared" si="66"/>
        <v/>
      </c>
      <c r="DO31" s="165" t="str">
        <f t="shared" si="67"/>
        <v/>
      </c>
      <c r="DP31" s="165" t="str">
        <f t="shared" si="68"/>
        <v/>
      </c>
      <c r="DQ31" s="165" t="str">
        <f t="shared" si="69"/>
        <v/>
      </c>
      <c r="DR31" s="165" t="str">
        <f t="shared" si="70"/>
        <v/>
      </c>
      <c r="DS31" s="165" t="str">
        <f t="shared" si="71"/>
        <v/>
      </c>
      <c r="DT31" s="165" t="str">
        <f t="shared" si="72"/>
        <v/>
      </c>
      <c r="DU31" s="165" t="str">
        <f t="shared" si="73"/>
        <v/>
      </c>
      <c r="DV31" s="165" t="str">
        <f t="shared" si="74"/>
        <v/>
      </c>
      <c r="DW31" s="165" t="str">
        <f t="shared" si="75"/>
        <v/>
      </c>
      <c r="DY31" s="174">
        <f t="shared" si="18"/>
        <v>0</v>
      </c>
      <c r="DZ31" s="174">
        <f t="shared" si="29"/>
        <v>0</v>
      </c>
      <c r="EA31" s="174">
        <f t="shared" si="30"/>
        <v>0</v>
      </c>
      <c r="EB31" s="174">
        <f t="shared" si="31"/>
        <v>0</v>
      </c>
      <c r="EC31" s="174">
        <f t="shared" si="32"/>
        <v>0</v>
      </c>
      <c r="ED31" s="174">
        <f t="shared" si="33"/>
        <v>0</v>
      </c>
      <c r="EE31" s="174">
        <f t="shared" si="34"/>
        <v>0</v>
      </c>
      <c r="EF31" s="174">
        <f t="shared" si="35"/>
        <v>0</v>
      </c>
      <c r="EG31" s="175" t="str">
        <f t="shared" si="36"/>
        <v>N/A</v>
      </c>
      <c r="EH31" s="174"/>
      <c r="EI31" s="176" t="str">
        <f t="shared" si="19"/>
        <v/>
      </c>
      <c r="EJ31" s="176" t="str">
        <f t="shared" si="20"/>
        <v/>
      </c>
      <c r="EK31" s="176" t="str">
        <f t="shared" si="21"/>
        <v/>
      </c>
      <c r="EL31" s="176" t="str">
        <f t="shared" si="22"/>
        <v/>
      </c>
      <c r="EM31" s="176" t="str">
        <f t="shared" si="23"/>
        <v/>
      </c>
      <c r="EN31" s="176" t="str">
        <f t="shared" si="24"/>
        <v/>
      </c>
      <c r="EO31" s="176" t="str">
        <f t="shared" si="25"/>
        <v/>
      </c>
      <c r="EP31" s="176" t="str">
        <f t="shared" si="26"/>
        <v/>
      </c>
    </row>
    <row r="32" spans="1:146" s="164" customFormat="1" x14ac:dyDescent="0.25">
      <c r="A32" s="171">
        <v>25</v>
      </c>
      <c r="B32" s="203"/>
      <c r="C32" s="203"/>
      <c r="D32" s="205"/>
      <c r="E32" s="205"/>
      <c r="F32" s="206" t="str">
        <f t="shared" si="15"/>
        <v>N/A</v>
      </c>
      <c r="G32" s="207"/>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G32" s="172" t="str">
        <f t="shared" si="27"/>
        <v>N/A</v>
      </c>
      <c r="BH32" s="173" t="str">
        <f>IF(SUM($BI$32:$BX$32)=0,"N/A",SUM($BI$32,$BK$32,$BM$32,$BO$32,$BQ$32,$BS$32,$BU$32,$BW$32)/SUM($BI$32:$BX$32))</f>
        <v>N/A</v>
      </c>
      <c r="BI32" s="162">
        <f t="shared" si="86"/>
        <v>0</v>
      </c>
      <c r="BJ32" s="163">
        <f t="shared" si="86"/>
        <v>0</v>
      </c>
      <c r="BK32" s="162">
        <f t="shared" si="86"/>
        <v>0</v>
      </c>
      <c r="BL32" s="163">
        <f t="shared" si="86"/>
        <v>0</v>
      </c>
      <c r="BM32" s="162">
        <f t="shared" si="86"/>
        <v>0</v>
      </c>
      <c r="BN32" s="163">
        <f t="shared" si="86"/>
        <v>0</v>
      </c>
      <c r="BO32" s="162">
        <f t="shared" si="86"/>
        <v>0</v>
      </c>
      <c r="BP32" s="163">
        <f t="shared" si="86"/>
        <v>0</v>
      </c>
      <c r="BQ32" s="162">
        <f t="shared" si="86"/>
        <v>0</v>
      </c>
      <c r="BR32" s="163">
        <f t="shared" si="86"/>
        <v>0</v>
      </c>
      <c r="BS32" s="162">
        <f t="shared" si="86"/>
        <v>0</v>
      </c>
      <c r="BT32" s="163">
        <f t="shared" si="86"/>
        <v>0</v>
      </c>
      <c r="BU32" s="162">
        <f t="shared" si="86"/>
        <v>0</v>
      </c>
      <c r="BV32" s="163">
        <f t="shared" si="86"/>
        <v>0</v>
      </c>
      <c r="BW32" s="162">
        <f t="shared" si="86"/>
        <v>0</v>
      </c>
      <c r="BX32" s="163">
        <f t="shared" si="86"/>
        <v>0</v>
      </c>
      <c r="BZ32" s="165" t="str">
        <f t="shared" si="28"/>
        <v/>
      </c>
      <c r="CA32" s="165" t="str">
        <f t="shared" si="76"/>
        <v/>
      </c>
      <c r="CB32" s="165" t="str">
        <f t="shared" si="77"/>
        <v/>
      </c>
      <c r="CC32" s="165" t="str">
        <f t="shared" si="78"/>
        <v/>
      </c>
      <c r="CD32" s="165" t="str">
        <f t="shared" si="79"/>
        <v/>
      </c>
      <c r="CE32" s="165" t="str">
        <f t="shared" si="80"/>
        <v/>
      </c>
      <c r="CF32" s="165" t="str">
        <f t="shared" si="81"/>
        <v/>
      </c>
      <c r="CG32" s="165" t="str">
        <f t="shared" si="82"/>
        <v/>
      </c>
      <c r="CH32" s="165" t="str">
        <f t="shared" si="83"/>
        <v/>
      </c>
      <c r="CI32" s="165" t="str">
        <f t="shared" si="84"/>
        <v/>
      </c>
      <c r="CJ32" s="165" t="str">
        <f t="shared" si="85"/>
        <v/>
      </c>
      <c r="CK32" s="165" t="str">
        <f t="shared" si="37"/>
        <v/>
      </c>
      <c r="CL32" s="165" t="str">
        <f t="shared" si="38"/>
        <v/>
      </c>
      <c r="CM32" s="165" t="str">
        <f t="shared" si="39"/>
        <v/>
      </c>
      <c r="CN32" s="165" t="str">
        <f t="shared" si="40"/>
        <v/>
      </c>
      <c r="CO32" s="165" t="str">
        <f t="shared" si="41"/>
        <v/>
      </c>
      <c r="CP32" s="165" t="str">
        <f t="shared" si="42"/>
        <v/>
      </c>
      <c r="CQ32" s="165" t="str">
        <f t="shared" si="43"/>
        <v/>
      </c>
      <c r="CR32" s="165" t="str">
        <f t="shared" si="44"/>
        <v/>
      </c>
      <c r="CS32" s="165" t="str">
        <f t="shared" si="45"/>
        <v/>
      </c>
      <c r="CT32" s="165" t="str">
        <f t="shared" si="46"/>
        <v/>
      </c>
      <c r="CU32" s="165" t="str">
        <f t="shared" si="47"/>
        <v/>
      </c>
      <c r="CV32" s="165" t="str">
        <f t="shared" si="48"/>
        <v/>
      </c>
      <c r="CW32" s="165" t="str">
        <f t="shared" si="49"/>
        <v/>
      </c>
      <c r="CX32" s="165" t="str">
        <f t="shared" si="50"/>
        <v/>
      </c>
      <c r="CY32" s="165" t="str">
        <f t="shared" si="51"/>
        <v/>
      </c>
      <c r="CZ32" s="165" t="str">
        <f t="shared" si="52"/>
        <v/>
      </c>
      <c r="DA32" s="165" t="str">
        <f t="shared" si="53"/>
        <v/>
      </c>
      <c r="DB32" s="165" t="str">
        <f t="shared" si="54"/>
        <v/>
      </c>
      <c r="DC32" s="165" t="str">
        <f t="shared" si="55"/>
        <v/>
      </c>
      <c r="DD32" s="165" t="str">
        <f t="shared" si="56"/>
        <v/>
      </c>
      <c r="DE32" s="165" t="str">
        <f t="shared" si="57"/>
        <v/>
      </c>
      <c r="DF32" s="165" t="str">
        <f t="shared" si="58"/>
        <v/>
      </c>
      <c r="DG32" s="165" t="str">
        <f t="shared" si="59"/>
        <v/>
      </c>
      <c r="DH32" s="165" t="str">
        <f t="shared" si="60"/>
        <v/>
      </c>
      <c r="DI32" s="165" t="str">
        <f t="shared" si="61"/>
        <v/>
      </c>
      <c r="DJ32" s="165" t="str">
        <f t="shared" si="62"/>
        <v/>
      </c>
      <c r="DK32" s="165" t="str">
        <f t="shared" si="63"/>
        <v/>
      </c>
      <c r="DL32" s="165" t="str">
        <f t="shared" si="64"/>
        <v/>
      </c>
      <c r="DM32" s="165" t="str">
        <f t="shared" si="65"/>
        <v/>
      </c>
      <c r="DN32" s="165" t="str">
        <f t="shared" si="66"/>
        <v/>
      </c>
      <c r="DO32" s="165" t="str">
        <f t="shared" si="67"/>
        <v/>
      </c>
      <c r="DP32" s="165" t="str">
        <f t="shared" si="68"/>
        <v/>
      </c>
      <c r="DQ32" s="165" t="str">
        <f t="shared" si="69"/>
        <v/>
      </c>
      <c r="DR32" s="165" t="str">
        <f t="shared" si="70"/>
        <v/>
      </c>
      <c r="DS32" s="165" t="str">
        <f t="shared" si="71"/>
        <v/>
      </c>
      <c r="DT32" s="165" t="str">
        <f t="shared" si="72"/>
        <v/>
      </c>
      <c r="DU32" s="165" t="str">
        <f t="shared" si="73"/>
        <v/>
      </c>
      <c r="DV32" s="165" t="str">
        <f t="shared" si="74"/>
        <v/>
      </c>
      <c r="DW32" s="165" t="str">
        <f t="shared" si="75"/>
        <v/>
      </c>
      <c r="DY32" s="174">
        <f t="shared" si="18"/>
        <v>0</v>
      </c>
      <c r="DZ32" s="174">
        <f t="shared" si="29"/>
        <v>0</v>
      </c>
      <c r="EA32" s="174">
        <f t="shared" si="30"/>
        <v>0</v>
      </c>
      <c r="EB32" s="174">
        <f t="shared" si="31"/>
        <v>0</v>
      </c>
      <c r="EC32" s="174">
        <f t="shared" si="32"/>
        <v>0</v>
      </c>
      <c r="ED32" s="174">
        <f t="shared" si="33"/>
        <v>0</v>
      </c>
      <c r="EE32" s="174">
        <f t="shared" si="34"/>
        <v>0</v>
      </c>
      <c r="EF32" s="174">
        <f t="shared" si="35"/>
        <v>0</v>
      </c>
      <c r="EG32" s="175" t="str">
        <f t="shared" si="36"/>
        <v>N/A</v>
      </c>
      <c r="EH32" s="174"/>
      <c r="EI32" s="176" t="str">
        <f t="shared" si="19"/>
        <v/>
      </c>
      <c r="EJ32" s="176" t="str">
        <f t="shared" si="20"/>
        <v/>
      </c>
      <c r="EK32" s="176" t="str">
        <f t="shared" si="21"/>
        <v/>
      </c>
      <c r="EL32" s="176" t="str">
        <f t="shared" si="22"/>
        <v/>
      </c>
      <c r="EM32" s="176" t="str">
        <f t="shared" si="23"/>
        <v/>
      </c>
      <c r="EN32" s="176" t="str">
        <f t="shared" si="24"/>
        <v/>
      </c>
      <c r="EO32" s="176" t="str">
        <f t="shared" si="25"/>
        <v/>
      </c>
      <c r="EP32" s="176" t="str">
        <f t="shared" si="26"/>
        <v/>
      </c>
    </row>
    <row r="34" spans="129:146" x14ac:dyDescent="0.25">
      <c r="DY34" s="174">
        <f>COUNTIF(DY8:DY32,"&gt;0")</f>
        <v>0</v>
      </c>
      <c r="DZ34" s="174">
        <f t="shared" ref="DZ34:EF34" si="87">COUNTIF(DZ8:DZ32,"&gt;0")</f>
        <v>0</v>
      </c>
      <c r="EA34" s="174">
        <f t="shared" si="87"/>
        <v>0</v>
      </c>
      <c r="EB34" s="174">
        <f t="shared" si="87"/>
        <v>0</v>
      </c>
      <c r="EC34" s="174">
        <f t="shared" si="87"/>
        <v>0</v>
      </c>
      <c r="ED34" s="174">
        <f t="shared" si="87"/>
        <v>0</v>
      </c>
      <c r="EE34" s="174">
        <f t="shared" si="87"/>
        <v>0</v>
      </c>
      <c r="EF34" s="174">
        <f t="shared" si="87"/>
        <v>0</v>
      </c>
      <c r="EG34" s="174"/>
      <c r="EH34" s="174"/>
      <c r="EI34" s="177">
        <f>COUNTIF(EI8:EI32,"&gt;=.75")</f>
        <v>0</v>
      </c>
      <c r="EJ34" s="177">
        <f t="shared" ref="EJ34:EP34" si="88">COUNTIF(EJ8:EJ32,"&gt;=.75")</f>
        <v>0</v>
      </c>
      <c r="EK34" s="177">
        <f t="shared" si="88"/>
        <v>0</v>
      </c>
      <c r="EL34" s="177">
        <f t="shared" si="88"/>
        <v>0</v>
      </c>
      <c r="EM34" s="177">
        <f t="shared" si="88"/>
        <v>0</v>
      </c>
      <c r="EN34" s="177">
        <f t="shared" si="88"/>
        <v>0</v>
      </c>
      <c r="EO34" s="177">
        <f t="shared" si="88"/>
        <v>0</v>
      </c>
      <c r="EP34" s="177">
        <f t="shared" si="88"/>
        <v>0</v>
      </c>
    </row>
    <row r="36" spans="129:146" x14ac:dyDescent="0.25">
      <c r="DY36" s="67">
        <f>COUNTIF(BH8:BH32,"&gt;=0")</f>
        <v>0</v>
      </c>
      <c r="DZ36" s="60" t="s">
        <v>62</v>
      </c>
      <c r="EH36" s="60" t="s">
        <v>200</v>
      </c>
      <c r="EI36" s="176" t="str">
        <f t="shared" ref="EI36:EP36" si="89">IF(DY34&gt;0,EI34/DY34,"N/A")</f>
        <v>N/A</v>
      </c>
      <c r="EJ36" s="176" t="str">
        <f t="shared" si="89"/>
        <v>N/A</v>
      </c>
      <c r="EK36" s="176" t="str">
        <f t="shared" si="89"/>
        <v>N/A</v>
      </c>
      <c r="EL36" s="176" t="str">
        <f t="shared" si="89"/>
        <v>N/A</v>
      </c>
      <c r="EM36" s="176" t="str">
        <f t="shared" si="89"/>
        <v>N/A</v>
      </c>
      <c r="EN36" s="176" t="str">
        <f t="shared" si="89"/>
        <v>N/A</v>
      </c>
      <c r="EO36" s="176" t="str">
        <f t="shared" si="89"/>
        <v>N/A</v>
      </c>
      <c r="EP36" s="176" t="str">
        <f t="shared" si="89"/>
        <v>N/A</v>
      </c>
    </row>
    <row r="37" spans="129:146" x14ac:dyDescent="0.25">
      <c r="DY37" s="67">
        <f>COUNTIF(BH8:BH32,"&gt;=.75")</f>
        <v>0</v>
      </c>
      <c r="DZ37" s="60" t="s">
        <v>63</v>
      </c>
      <c r="EH37" s="60" t="s">
        <v>201</v>
      </c>
      <c r="EI37" s="178" t="e">
        <f>AVERAGE(EI8:EI32)</f>
        <v>#DIV/0!</v>
      </c>
      <c r="EJ37" s="178" t="e">
        <f t="shared" ref="EJ37:EP37" si="90">AVERAGE(EJ8:EJ32)</f>
        <v>#DIV/0!</v>
      </c>
      <c r="EK37" s="178" t="e">
        <f t="shared" si="90"/>
        <v>#DIV/0!</v>
      </c>
      <c r="EL37" s="178" t="e">
        <f t="shared" si="90"/>
        <v>#DIV/0!</v>
      </c>
      <c r="EM37" s="178" t="e">
        <f t="shared" si="90"/>
        <v>#DIV/0!</v>
      </c>
      <c r="EN37" s="178" t="e">
        <f t="shared" si="90"/>
        <v>#DIV/0!</v>
      </c>
      <c r="EO37" s="178" t="e">
        <f t="shared" si="90"/>
        <v>#DIV/0!</v>
      </c>
      <c r="EP37" s="178" t="e">
        <f t="shared" si="90"/>
        <v>#DIV/0!</v>
      </c>
    </row>
    <row r="38" spans="129:146" x14ac:dyDescent="0.25">
      <c r="EH38" s="60" t="s">
        <v>202</v>
      </c>
      <c r="EI38" s="178">
        <f>'Process PMs'!A15</f>
        <v>0</v>
      </c>
      <c r="EJ38" s="178">
        <f>'Process PMs'!B15</f>
        <v>0</v>
      </c>
      <c r="EK38" s="178">
        <f>'Process PMs'!C15</f>
        <v>0</v>
      </c>
      <c r="EL38" s="178">
        <f>'Process PMs'!D15</f>
        <v>0</v>
      </c>
      <c r="EM38" s="178">
        <f>'Process PMs'!E15</f>
        <v>0</v>
      </c>
      <c r="EN38" s="178">
        <f>'Process PMs'!F15</f>
        <v>0</v>
      </c>
      <c r="EO38" s="178">
        <f>'Process PMs'!G15</f>
        <v>0</v>
      </c>
      <c r="EP38" s="178">
        <f>'Process PMs'!H15</f>
        <v>0</v>
      </c>
    </row>
  </sheetData>
  <sheetProtection password="CDF0" sheet="1" objects="1" scenarios="1" sort="0" autoFilter="0"/>
  <mergeCells count="9">
    <mergeCell ref="BS1:BT1"/>
    <mergeCell ref="BU1:BV1"/>
    <mergeCell ref="BW1:BX1"/>
    <mergeCell ref="B1:C1"/>
    <mergeCell ref="BI1:BJ1"/>
    <mergeCell ref="BK1:BL1"/>
    <mergeCell ref="BM1:BN1"/>
    <mergeCell ref="BO1:BP1"/>
    <mergeCell ref="BQ1:BR1"/>
  </mergeCells>
  <dataValidations count="1">
    <dataValidation type="list" allowBlank="1" showInputMessage="1" showErrorMessage="1" sqref="H8:BE32">
      <formula1>"Yes,No,N/A"</formula1>
    </dataValidation>
  </dataValidations>
  <hyperlinks>
    <hyperlink ref="A1" location="Navigate!A1" display="&lt;Navigate&gt;"/>
  </hyperlinks>
  <pageMargins left="0.25" right="0.25" top="0.75" bottom="0.75" header="0.3" footer="0.3"/>
  <pageSetup fitToHeight="0" orientation="landscape" r:id="rId1"/>
  <ignoredErrors>
    <ignoredError sqref="BJ4 BL4" formula="1"/>
    <ignoredError sqref="F8:F3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4"/>
  <sheetViews>
    <sheetView workbookViewId="0"/>
  </sheetViews>
  <sheetFormatPr defaultRowHeight="15" x14ac:dyDescent="0.25"/>
  <cols>
    <col min="1" max="1" width="4.85546875" customWidth="1"/>
    <col min="2" max="2" width="19" customWidth="1"/>
    <col min="3" max="4" width="15.140625" customWidth="1"/>
    <col min="5" max="5" width="6.85546875" customWidth="1"/>
    <col min="6" max="6" width="24.42578125" style="140" customWidth="1"/>
    <col min="9" max="9" width="9.140625" customWidth="1"/>
    <col min="10" max="10" width="9.140625" style="3" hidden="1" customWidth="1"/>
    <col min="11" max="11" width="9.140625" hidden="1" customWidth="1"/>
    <col min="12" max="12" width="17" hidden="1" customWidth="1"/>
  </cols>
  <sheetData>
    <row r="2" spans="2:12" x14ac:dyDescent="0.25">
      <c r="B2" s="20" t="s">
        <v>98</v>
      </c>
    </row>
    <row r="4" spans="2:12" x14ac:dyDescent="0.25">
      <c r="B4" s="23" t="s">
        <v>194</v>
      </c>
      <c r="J4" s="26" t="s">
        <v>253</v>
      </c>
    </row>
    <row r="5" spans="2:12" x14ac:dyDescent="0.25">
      <c r="B5" s="23" t="s">
        <v>99</v>
      </c>
    </row>
    <row r="6" spans="2:12" x14ac:dyDescent="0.25">
      <c r="B6" s="23" t="s">
        <v>100</v>
      </c>
    </row>
    <row r="7" spans="2:12" x14ac:dyDescent="0.25">
      <c r="B7" s="23" t="s">
        <v>101</v>
      </c>
    </row>
    <row r="8" spans="2:12" x14ac:dyDescent="0.25">
      <c r="B8" s="23"/>
    </row>
    <row r="9" spans="2:12" x14ac:dyDescent="0.25">
      <c r="B9" s="141"/>
      <c r="C9" s="142" t="s">
        <v>94</v>
      </c>
      <c r="D9" s="142" t="s">
        <v>95</v>
      </c>
      <c r="E9" s="142"/>
      <c r="F9" s="143" t="s">
        <v>254</v>
      </c>
    </row>
    <row r="10" spans="2:12" x14ac:dyDescent="0.25">
      <c r="B10" s="144" t="s">
        <v>191</v>
      </c>
      <c r="C10" s="145" t="str">
        <f>IF('Clinican Tracking'!B8="","",'Clinican Tracking'!B8)</f>
        <v/>
      </c>
      <c r="D10" s="145" t="str">
        <f>IF('Clinican Tracking'!C8="","",'Clinican Tracking'!C8)</f>
        <v/>
      </c>
      <c r="E10" s="145"/>
      <c r="F10" s="146">
        <f ca="1">INDIRECT(K10&amp;"!D11")</f>
        <v>0</v>
      </c>
      <c r="I10" s="26"/>
      <c r="J10" s="3">
        <v>1</v>
      </c>
      <c r="K10" t="s">
        <v>209</v>
      </c>
      <c r="L10" t="s">
        <v>191</v>
      </c>
    </row>
    <row r="11" spans="2:12" x14ac:dyDescent="0.25">
      <c r="B11" s="144" t="s">
        <v>192</v>
      </c>
      <c r="C11" s="145" t="str">
        <f>IF('Clinican Tracking'!B9="","",'Clinican Tracking'!B9)</f>
        <v/>
      </c>
      <c r="D11" s="145" t="str">
        <f>IF('Clinican Tracking'!C9="","",'Clinican Tracking'!C9)</f>
        <v/>
      </c>
      <c r="E11" s="145"/>
      <c r="F11" s="146">
        <f ca="1">INDIRECT(K11&amp;"!D11")</f>
        <v>0</v>
      </c>
      <c r="I11" s="26"/>
      <c r="J11" s="3">
        <v>2</v>
      </c>
      <c r="K11" t="s">
        <v>210</v>
      </c>
      <c r="L11" t="s">
        <v>192</v>
      </c>
    </row>
    <row r="12" spans="2:12" x14ac:dyDescent="0.25">
      <c r="B12" s="144" t="s">
        <v>193</v>
      </c>
      <c r="C12" s="145" t="str">
        <f>IF('Clinican Tracking'!B10="","",'Clinican Tracking'!B10)</f>
        <v/>
      </c>
      <c r="D12" s="145" t="str">
        <f>IF('Clinican Tracking'!C10="","",'Clinican Tracking'!C10)</f>
        <v/>
      </c>
      <c r="E12" s="145"/>
      <c r="F12" s="146">
        <f t="shared" ref="F12:F34" ca="1" si="0">INDIRECT(K12&amp;"!D11")</f>
        <v>0</v>
      </c>
      <c r="I12" s="26"/>
      <c r="J12" s="3">
        <v>3</v>
      </c>
      <c r="K12" t="s">
        <v>211</v>
      </c>
      <c r="L12" t="s">
        <v>193</v>
      </c>
    </row>
    <row r="13" spans="2:12" x14ac:dyDescent="0.25">
      <c r="B13" s="144" t="s">
        <v>195</v>
      </c>
      <c r="C13" s="145" t="str">
        <f>IF('Clinican Tracking'!B11="","",'Clinican Tracking'!B11)</f>
        <v/>
      </c>
      <c r="D13" s="145" t="str">
        <f>IF('Clinican Tracking'!C11="","",'Clinican Tracking'!C11)</f>
        <v/>
      </c>
      <c r="E13" s="145"/>
      <c r="F13" s="146">
        <f t="shared" ca="1" si="0"/>
        <v>0</v>
      </c>
      <c r="I13" s="26"/>
      <c r="J13" s="3">
        <v>4</v>
      </c>
      <c r="K13" t="s">
        <v>212</v>
      </c>
      <c r="L13" t="s">
        <v>195</v>
      </c>
    </row>
    <row r="14" spans="2:12" x14ac:dyDescent="0.25">
      <c r="B14" s="144" t="s">
        <v>196</v>
      </c>
      <c r="C14" s="145" t="str">
        <f>IF('Clinican Tracking'!B12="","",'Clinican Tracking'!B12)</f>
        <v/>
      </c>
      <c r="D14" s="145" t="str">
        <f>IF('Clinican Tracking'!C12="","",'Clinican Tracking'!C12)</f>
        <v/>
      </c>
      <c r="E14" s="145"/>
      <c r="F14" s="146">
        <f t="shared" ca="1" si="0"/>
        <v>0</v>
      </c>
      <c r="I14" s="26"/>
      <c r="J14" s="3">
        <v>5</v>
      </c>
      <c r="K14" t="s">
        <v>213</v>
      </c>
      <c r="L14" t="s">
        <v>196</v>
      </c>
    </row>
    <row r="15" spans="2:12" x14ac:dyDescent="0.25">
      <c r="B15" s="144" t="s">
        <v>197</v>
      </c>
      <c r="C15" s="145" t="str">
        <f>IF('Clinican Tracking'!B13="","",'Clinican Tracking'!B13)</f>
        <v/>
      </c>
      <c r="D15" s="145" t="str">
        <f>IF('Clinican Tracking'!C13="","",'Clinican Tracking'!C13)</f>
        <v/>
      </c>
      <c r="E15" s="145"/>
      <c r="F15" s="146">
        <f t="shared" ca="1" si="0"/>
        <v>0</v>
      </c>
      <c r="I15" s="26"/>
      <c r="J15" s="3">
        <v>6</v>
      </c>
      <c r="K15" t="s">
        <v>214</v>
      </c>
      <c r="L15" t="s">
        <v>197</v>
      </c>
    </row>
    <row r="16" spans="2:12" x14ac:dyDescent="0.25">
      <c r="B16" s="144" t="s">
        <v>234</v>
      </c>
      <c r="C16" s="145" t="str">
        <f>IF('Clinican Tracking'!B14="","",'Clinican Tracking'!B14)</f>
        <v/>
      </c>
      <c r="D16" s="145" t="str">
        <f>IF('Clinican Tracking'!C14="","",'Clinican Tracking'!C14)</f>
        <v/>
      </c>
      <c r="E16" s="145"/>
      <c r="F16" s="146">
        <f t="shared" ca="1" si="0"/>
        <v>0</v>
      </c>
      <c r="I16" s="26"/>
      <c r="J16" s="3">
        <v>7</v>
      </c>
      <c r="K16" t="s">
        <v>215</v>
      </c>
      <c r="L16" t="s">
        <v>234</v>
      </c>
    </row>
    <row r="17" spans="2:12" x14ac:dyDescent="0.25">
      <c r="B17" s="144" t="s">
        <v>235</v>
      </c>
      <c r="C17" s="145" t="str">
        <f>IF('Clinican Tracking'!B15="","",'Clinican Tracking'!B15)</f>
        <v/>
      </c>
      <c r="D17" s="145" t="str">
        <f>IF('Clinican Tracking'!C15="","",'Clinican Tracking'!C15)</f>
        <v/>
      </c>
      <c r="E17" s="145"/>
      <c r="F17" s="146">
        <f t="shared" ca="1" si="0"/>
        <v>0</v>
      </c>
      <c r="I17" s="26"/>
      <c r="J17" s="3">
        <v>8</v>
      </c>
      <c r="K17" t="s">
        <v>216</v>
      </c>
      <c r="L17" t="s">
        <v>235</v>
      </c>
    </row>
    <row r="18" spans="2:12" x14ac:dyDescent="0.25">
      <c r="B18" s="144" t="s">
        <v>236</v>
      </c>
      <c r="C18" s="145" t="str">
        <f>IF('Clinican Tracking'!B16="","",'Clinican Tracking'!B16)</f>
        <v/>
      </c>
      <c r="D18" s="145" t="str">
        <f>IF('Clinican Tracking'!C16="","",'Clinican Tracking'!C16)</f>
        <v/>
      </c>
      <c r="E18" s="145"/>
      <c r="F18" s="146">
        <f t="shared" ca="1" si="0"/>
        <v>0</v>
      </c>
      <c r="I18" s="26"/>
      <c r="J18" s="3">
        <v>9</v>
      </c>
      <c r="K18" t="s">
        <v>217</v>
      </c>
      <c r="L18" t="s">
        <v>236</v>
      </c>
    </row>
    <row r="19" spans="2:12" x14ac:dyDescent="0.25">
      <c r="B19" s="144" t="s">
        <v>237</v>
      </c>
      <c r="C19" s="145" t="str">
        <f>IF('Clinican Tracking'!B17="","",'Clinican Tracking'!B17)</f>
        <v/>
      </c>
      <c r="D19" s="145" t="str">
        <f>IF('Clinican Tracking'!C17="","",'Clinican Tracking'!C17)</f>
        <v/>
      </c>
      <c r="E19" s="145"/>
      <c r="F19" s="146">
        <f t="shared" ca="1" si="0"/>
        <v>0</v>
      </c>
      <c r="I19" s="26"/>
      <c r="J19" s="3">
        <v>10</v>
      </c>
      <c r="K19" t="s">
        <v>218</v>
      </c>
      <c r="L19" t="s">
        <v>237</v>
      </c>
    </row>
    <row r="20" spans="2:12" x14ac:dyDescent="0.25">
      <c r="B20" s="144" t="s">
        <v>238</v>
      </c>
      <c r="C20" s="145" t="str">
        <f>IF('Clinican Tracking'!B18="","",'Clinican Tracking'!B18)</f>
        <v/>
      </c>
      <c r="D20" s="145" t="str">
        <f>IF('Clinican Tracking'!C18="","",'Clinican Tracking'!C18)</f>
        <v/>
      </c>
      <c r="E20" s="145"/>
      <c r="F20" s="146">
        <f t="shared" ca="1" si="0"/>
        <v>0</v>
      </c>
      <c r="I20" s="26"/>
      <c r="J20" s="3">
        <v>11</v>
      </c>
      <c r="K20" t="s">
        <v>219</v>
      </c>
      <c r="L20" t="s">
        <v>238</v>
      </c>
    </row>
    <row r="21" spans="2:12" x14ac:dyDescent="0.25">
      <c r="B21" s="144" t="s">
        <v>239</v>
      </c>
      <c r="C21" s="145" t="str">
        <f>IF('Clinican Tracking'!B19="","",'Clinican Tracking'!B19)</f>
        <v/>
      </c>
      <c r="D21" s="145" t="str">
        <f>IF('Clinican Tracking'!C19="","",'Clinican Tracking'!C19)</f>
        <v/>
      </c>
      <c r="E21" s="145"/>
      <c r="F21" s="146">
        <f t="shared" ca="1" si="0"/>
        <v>0</v>
      </c>
      <c r="I21" s="26"/>
      <c r="J21" s="3">
        <v>12</v>
      </c>
      <c r="K21" t="s">
        <v>220</v>
      </c>
      <c r="L21" t="s">
        <v>239</v>
      </c>
    </row>
    <row r="22" spans="2:12" x14ac:dyDescent="0.25">
      <c r="B22" s="144" t="s">
        <v>240</v>
      </c>
      <c r="C22" s="145" t="str">
        <f>IF('Clinican Tracking'!B20="","",'Clinican Tracking'!B20)</f>
        <v/>
      </c>
      <c r="D22" s="145" t="str">
        <f>IF('Clinican Tracking'!C20="","",'Clinican Tracking'!C20)</f>
        <v/>
      </c>
      <c r="E22" s="145"/>
      <c r="F22" s="146">
        <f t="shared" ca="1" si="0"/>
        <v>0</v>
      </c>
      <c r="I22" s="26"/>
      <c r="J22" s="3">
        <v>13</v>
      </c>
      <c r="K22" t="s">
        <v>221</v>
      </c>
      <c r="L22" t="s">
        <v>240</v>
      </c>
    </row>
    <row r="23" spans="2:12" x14ac:dyDescent="0.25">
      <c r="B23" s="144" t="s">
        <v>241</v>
      </c>
      <c r="C23" s="145" t="str">
        <f>IF('Clinican Tracking'!B21="","",'Clinican Tracking'!B21)</f>
        <v/>
      </c>
      <c r="D23" s="145" t="str">
        <f>IF('Clinican Tracking'!C21="","",'Clinican Tracking'!C21)</f>
        <v/>
      </c>
      <c r="E23" s="145"/>
      <c r="F23" s="146">
        <f t="shared" ca="1" si="0"/>
        <v>0</v>
      </c>
      <c r="I23" s="26"/>
      <c r="J23" s="3">
        <v>14</v>
      </c>
      <c r="K23" t="s">
        <v>222</v>
      </c>
      <c r="L23" t="s">
        <v>241</v>
      </c>
    </row>
    <row r="24" spans="2:12" x14ac:dyDescent="0.25">
      <c r="B24" s="144" t="s">
        <v>242</v>
      </c>
      <c r="C24" s="145" t="str">
        <f>IF('Clinican Tracking'!B22="","",'Clinican Tracking'!B22)</f>
        <v/>
      </c>
      <c r="D24" s="145" t="str">
        <f>IF('Clinican Tracking'!C22="","",'Clinican Tracking'!C22)</f>
        <v/>
      </c>
      <c r="E24" s="145"/>
      <c r="F24" s="146">
        <f t="shared" ca="1" si="0"/>
        <v>0</v>
      </c>
      <c r="I24" s="26"/>
      <c r="J24" s="3">
        <v>15</v>
      </c>
      <c r="K24" t="s">
        <v>223</v>
      </c>
      <c r="L24" t="s">
        <v>242</v>
      </c>
    </row>
    <row r="25" spans="2:12" x14ac:dyDescent="0.25">
      <c r="B25" s="144" t="s">
        <v>243</v>
      </c>
      <c r="C25" s="145" t="str">
        <f>IF('Clinican Tracking'!B23="","",'Clinican Tracking'!B23)</f>
        <v/>
      </c>
      <c r="D25" s="145" t="str">
        <f>IF('Clinican Tracking'!C23="","",'Clinican Tracking'!C23)</f>
        <v/>
      </c>
      <c r="E25" s="145"/>
      <c r="F25" s="146">
        <f t="shared" ca="1" si="0"/>
        <v>0</v>
      </c>
      <c r="I25" s="26"/>
      <c r="J25" s="3">
        <v>16</v>
      </c>
      <c r="K25" t="s">
        <v>224</v>
      </c>
      <c r="L25" t="s">
        <v>243</v>
      </c>
    </row>
    <row r="26" spans="2:12" x14ac:dyDescent="0.25">
      <c r="B26" s="144" t="s">
        <v>244</v>
      </c>
      <c r="C26" s="145" t="str">
        <f>IF('Clinican Tracking'!B24="","",'Clinican Tracking'!B24)</f>
        <v/>
      </c>
      <c r="D26" s="145" t="str">
        <f>IF('Clinican Tracking'!C24="","",'Clinican Tracking'!C24)</f>
        <v/>
      </c>
      <c r="E26" s="145"/>
      <c r="F26" s="146">
        <f t="shared" ca="1" si="0"/>
        <v>0</v>
      </c>
      <c r="I26" s="26"/>
      <c r="J26" s="3">
        <v>17</v>
      </c>
      <c r="K26" t="s">
        <v>225</v>
      </c>
      <c r="L26" t="s">
        <v>244</v>
      </c>
    </row>
    <row r="27" spans="2:12" x14ac:dyDescent="0.25">
      <c r="B27" s="144" t="s">
        <v>245</v>
      </c>
      <c r="C27" s="145" t="str">
        <f>IF('Clinican Tracking'!B25="","",'Clinican Tracking'!B25)</f>
        <v/>
      </c>
      <c r="D27" s="145" t="str">
        <f>IF('Clinican Tracking'!C25="","",'Clinican Tracking'!C25)</f>
        <v/>
      </c>
      <c r="E27" s="145"/>
      <c r="F27" s="146">
        <f t="shared" ca="1" si="0"/>
        <v>0</v>
      </c>
      <c r="I27" s="26"/>
      <c r="J27" s="3">
        <v>18</v>
      </c>
      <c r="K27" t="s">
        <v>226</v>
      </c>
      <c r="L27" t="s">
        <v>245</v>
      </c>
    </row>
    <row r="28" spans="2:12" x14ac:dyDescent="0.25">
      <c r="B28" s="144" t="s">
        <v>246</v>
      </c>
      <c r="C28" s="145" t="str">
        <f>IF('Clinican Tracking'!B26="","",'Clinican Tracking'!B26)</f>
        <v/>
      </c>
      <c r="D28" s="145" t="str">
        <f>IF('Clinican Tracking'!C26="","",'Clinican Tracking'!C26)</f>
        <v/>
      </c>
      <c r="E28" s="145"/>
      <c r="F28" s="146">
        <f t="shared" ca="1" si="0"/>
        <v>0</v>
      </c>
      <c r="I28" s="26"/>
      <c r="J28" s="3">
        <v>19</v>
      </c>
      <c r="K28" t="s">
        <v>227</v>
      </c>
      <c r="L28" t="s">
        <v>246</v>
      </c>
    </row>
    <row r="29" spans="2:12" x14ac:dyDescent="0.25">
      <c r="B29" s="144" t="s">
        <v>247</v>
      </c>
      <c r="C29" s="145" t="str">
        <f>IF('Clinican Tracking'!B27="","",'Clinican Tracking'!B27)</f>
        <v/>
      </c>
      <c r="D29" s="145" t="str">
        <f>IF('Clinican Tracking'!C27="","",'Clinican Tracking'!C27)</f>
        <v/>
      </c>
      <c r="E29" s="145"/>
      <c r="F29" s="146">
        <f t="shared" ca="1" si="0"/>
        <v>0</v>
      </c>
      <c r="I29" s="26"/>
      <c r="J29" s="3">
        <v>20</v>
      </c>
      <c r="K29" t="s">
        <v>228</v>
      </c>
      <c r="L29" t="s">
        <v>247</v>
      </c>
    </row>
    <row r="30" spans="2:12" x14ac:dyDescent="0.25">
      <c r="B30" s="144" t="s">
        <v>248</v>
      </c>
      <c r="C30" s="145" t="str">
        <f>IF('Clinican Tracking'!B28="","",'Clinican Tracking'!B28)</f>
        <v/>
      </c>
      <c r="D30" s="145" t="str">
        <f>IF('Clinican Tracking'!C28="","",'Clinican Tracking'!C28)</f>
        <v/>
      </c>
      <c r="E30" s="145"/>
      <c r="F30" s="146">
        <f t="shared" ca="1" si="0"/>
        <v>0</v>
      </c>
      <c r="I30" s="26"/>
      <c r="J30" s="3">
        <v>21</v>
      </c>
      <c r="K30" t="s">
        <v>229</v>
      </c>
      <c r="L30" t="s">
        <v>248</v>
      </c>
    </row>
    <row r="31" spans="2:12" x14ac:dyDescent="0.25">
      <c r="B31" s="144" t="s">
        <v>249</v>
      </c>
      <c r="C31" s="145" t="str">
        <f>IF('Clinican Tracking'!B29="","",'Clinican Tracking'!B29)</f>
        <v/>
      </c>
      <c r="D31" s="145" t="str">
        <f>IF('Clinican Tracking'!C29="","",'Clinican Tracking'!C29)</f>
        <v/>
      </c>
      <c r="E31" s="145"/>
      <c r="F31" s="146">
        <f t="shared" ca="1" si="0"/>
        <v>0</v>
      </c>
      <c r="I31" s="26"/>
      <c r="J31" s="3">
        <v>22</v>
      </c>
      <c r="K31" t="s">
        <v>230</v>
      </c>
      <c r="L31" t="s">
        <v>249</v>
      </c>
    </row>
    <row r="32" spans="2:12" x14ac:dyDescent="0.25">
      <c r="B32" s="144" t="s">
        <v>250</v>
      </c>
      <c r="C32" s="145" t="str">
        <f>IF('Clinican Tracking'!B30="","",'Clinican Tracking'!B30)</f>
        <v/>
      </c>
      <c r="D32" s="145" t="str">
        <f>IF('Clinican Tracking'!C30="","",'Clinican Tracking'!C30)</f>
        <v/>
      </c>
      <c r="E32" s="145"/>
      <c r="F32" s="146">
        <f t="shared" ca="1" si="0"/>
        <v>0</v>
      </c>
      <c r="I32" s="26"/>
      <c r="J32" s="3">
        <v>23</v>
      </c>
      <c r="K32" t="s">
        <v>231</v>
      </c>
      <c r="L32" t="s">
        <v>250</v>
      </c>
    </row>
    <row r="33" spans="2:12" x14ac:dyDescent="0.25">
      <c r="B33" s="144" t="s">
        <v>251</v>
      </c>
      <c r="C33" s="145" t="str">
        <f>IF('Clinican Tracking'!B31="","",'Clinican Tracking'!B31)</f>
        <v/>
      </c>
      <c r="D33" s="145" t="str">
        <f>IF('Clinican Tracking'!C31="","",'Clinican Tracking'!C31)</f>
        <v/>
      </c>
      <c r="E33" s="145"/>
      <c r="F33" s="146">
        <f t="shared" ca="1" si="0"/>
        <v>0</v>
      </c>
      <c r="I33" s="26"/>
      <c r="J33" s="3">
        <v>24</v>
      </c>
      <c r="K33" t="s">
        <v>232</v>
      </c>
      <c r="L33" t="s">
        <v>251</v>
      </c>
    </row>
    <row r="34" spans="2:12" x14ac:dyDescent="0.25">
      <c r="B34" s="144" t="s">
        <v>252</v>
      </c>
      <c r="C34" s="145" t="str">
        <f>IF('Clinican Tracking'!B32="","",'Clinican Tracking'!B32)</f>
        <v/>
      </c>
      <c r="D34" s="145" t="str">
        <f>IF('Clinican Tracking'!C32="","",'Clinican Tracking'!C32)</f>
        <v/>
      </c>
      <c r="E34" s="145"/>
      <c r="F34" s="146">
        <f t="shared" ca="1" si="0"/>
        <v>0</v>
      </c>
      <c r="I34" s="26"/>
      <c r="J34" s="3">
        <v>25</v>
      </c>
      <c r="K34" t="s">
        <v>233</v>
      </c>
      <c r="L34" t="s">
        <v>252</v>
      </c>
    </row>
  </sheetData>
  <sheetProtection password="CDF0" sheet="1" objects="1" scenarios="1" sort="0" autoFilter="0"/>
  <hyperlinks>
    <hyperlink ref="B5" location="'Process PMs'!A1" display="Process PMs"/>
    <hyperlink ref="B6" location="'Outcome PMs'!A1" display="Outcomes PMs"/>
    <hyperlink ref="B7" location="'Clinican Tracking'!A1" display="Clinician Tracking"/>
    <hyperlink ref="B4" location="Instructions!A1" display="Instructions"/>
    <hyperlink ref="B10" location="'CD (1)'!D1" display="Clinician Data (1)"/>
    <hyperlink ref="B11" location="'CD (2)'!D1" display="Clinician Data (2)"/>
    <hyperlink ref="B12" location="'CD (3)'!D1" display="Clinician Data (3)"/>
    <hyperlink ref="B13" location="'CD (4)'!D1" display="Clinician Data (4)"/>
    <hyperlink ref="B14" location="'CD (5)'!D1" display="Clinician Data (5)"/>
    <hyperlink ref="B15" location="'CD (6)'!D1" display="Clinician Data (6)"/>
    <hyperlink ref="B16" location="'CD (7)'!D1" display="Clinician Data (7)"/>
    <hyperlink ref="B17" location="'CD (8)'!D1" display="Clinician Data (8)"/>
    <hyperlink ref="B18" location="'CD (9)'!D1" display="Clinician Data (9)"/>
    <hyperlink ref="B19" location="'CD (10)'!D1" display="Clinician Data (10)"/>
    <hyperlink ref="B20" location="'CD (11)'!D1" display="Clinician Data (11)"/>
    <hyperlink ref="B21" location="'CD (12)'!D1" display="Clinician Data (12)"/>
    <hyperlink ref="B22" location="'CD (13)'!D1" display="Clinician Data (13)"/>
    <hyperlink ref="B23" location="'CD (14)'!D1" display="Clinician Data (14)"/>
    <hyperlink ref="B24" location="'CD (15)'!D1" display="Clinician Data (15)"/>
    <hyperlink ref="B25" location="'CD (16)'!D1" display="Clinician Data (16)"/>
    <hyperlink ref="B26" location="'CD (17)'!D1" display="Clinician Data (17)"/>
    <hyperlink ref="B27" location="'CD (18)'!D1" display="Clinician Data (18)"/>
    <hyperlink ref="B28" location="'CD (19)'!D1" display="Clinician Data (19)"/>
    <hyperlink ref="B29" location="'CD (20)'!D1" display="Clinician Data (20)"/>
    <hyperlink ref="B30" location="'CD (21)'!D1" display="Clinician Data (21)"/>
    <hyperlink ref="B31" location="'CD (22)'!D1" display="Clinician Data (22)"/>
    <hyperlink ref="B32" location="'CD (23)'!D1" display="Clinician Data (23)"/>
    <hyperlink ref="B33" location="'CD (24)'!D1" display="Clinician Data (24)"/>
    <hyperlink ref="B34" location="'CD (25)'!D1" display="Clinician Data (25)"/>
  </hyperlink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464"/>
  </sheetPr>
  <dimension ref="A1:BM688"/>
  <sheetViews>
    <sheetView topLeftCell="AB1" workbookViewId="0">
      <selection activeCell="BB1" sqref="BB1:BB1048576"/>
    </sheetView>
  </sheetViews>
  <sheetFormatPr defaultRowHeight="15" x14ac:dyDescent="0.25"/>
  <cols>
    <col min="1" max="2" width="12.28515625" customWidth="1"/>
    <col min="3" max="3" width="18.28515625" customWidth="1"/>
    <col min="4" max="4" width="4.28515625" customWidth="1"/>
    <col min="5" max="5" width="10.85546875" bestFit="1" customWidth="1"/>
    <col min="6" max="6" width="12.140625" customWidth="1"/>
    <col min="7" max="7" width="4.7109375" customWidth="1"/>
    <col min="8" max="8" width="12" bestFit="1" customWidth="1"/>
    <col min="9" max="9" width="4.7109375" customWidth="1"/>
    <col min="10" max="10" width="18.28515625" customWidth="1"/>
    <col min="11" max="32" width="9.140625" customWidth="1"/>
    <col min="34" max="34" width="9.140625" customWidth="1"/>
    <col min="35" max="38" width="9.140625" hidden="1" customWidth="1"/>
    <col min="40" max="46" width="5.7109375" customWidth="1"/>
    <col min="47" max="47" width="8" customWidth="1"/>
    <col min="48" max="50" width="0" hidden="1" customWidth="1"/>
    <col min="51" max="51" width="4.7109375" customWidth="1"/>
  </cols>
  <sheetData>
    <row r="1" spans="1:65" x14ac:dyDescent="0.25">
      <c r="A1" s="27">
        <f>'Process PMs'!J4</f>
        <v>36161</v>
      </c>
      <c r="B1" s="28" t="s">
        <v>160</v>
      </c>
      <c r="C1" s="3"/>
      <c r="AY1" s="69" t="s">
        <v>175</v>
      </c>
      <c r="AZ1" s="52"/>
      <c r="BA1" s="52"/>
      <c r="BB1" s="52"/>
      <c r="BC1" s="52"/>
      <c r="BD1" s="52"/>
      <c r="BE1" s="52"/>
      <c r="BF1" s="52"/>
      <c r="BG1" s="58"/>
      <c r="BH1" s="52"/>
      <c r="BI1" s="52"/>
      <c r="BJ1" s="52"/>
      <c r="BK1" s="52"/>
      <c r="BL1" s="53"/>
    </row>
    <row r="2" spans="1:65" x14ac:dyDescent="0.25">
      <c r="A2" s="3"/>
      <c r="B2" s="3"/>
      <c r="C2" s="3"/>
      <c r="AY2" s="70">
        <v>1</v>
      </c>
      <c r="AZ2" s="1">
        <f t="shared" ref="AZ2:BB9" si="0">COUNTIF(AZ$14:AZ$686,$AY2)</f>
        <v>0</v>
      </c>
      <c r="BA2" s="1">
        <f t="shared" si="0"/>
        <v>0</v>
      </c>
      <c r="BB2" s="1">
        <f t="shared" si="0"/>
        <v>0</v>
      </c>
      <c r="BC2" s="1">
        <f t="shared" ref="BC2:BC9" si="1">IFERROR(AVERAGEIF(BC$14:BC$686,$AY2,AT$14:AT$686),0)</f>
        <v>0</v>
      </c>
      <c r="BD2" s="1">
        <f t="shared" ref="BD2:BL9" si="2">COUNTIF(BD$14:BD$686,$AY2)</f>
        <v>0</v>
      </c>
      <c r="BE2" s="1">
        <f t="shared" si="2"/>
        <v>0</v>
      </c>
      <c r="BF2" s="1">
        <f t="shared" si="2"/>
        <v>0</v>
      </c>
      <c r="BG2" s="54">
        <f t="shared" si="2"/>
        <v>0</v>
      </c>
      <c r="BH2" s="1">
        <f t="shared" si="2"/>
        <v>0</v>
      </c>
      <c r="BI2" s="1">
        <f t="shared" si="2"/>
        <v>0</v>
      </c>
      <c r="BJ2" s="1">
        <f t="shared" si="2"/>
        <v>0</v>
      </c>
      <c r="BK2" s="1">
        <f t="shared" si="2"/>
        <v>0</v>
      </c>
      <c r="BL2" s="59">
        <f t="shared" si="2"/>
        <v>0</v>
      </c>
    </row>
    <row r="3" spans="1:65" x14ac:dyDescent="0.25">
      <c r="A3" s="21" t="s">
        <v>161</v>
      </c>
      <c r="B3" s="21" t="s">
        <v>162</v>
      </c>
      <c r="C3" s="3"/>
      <c r="D3" s="3" t="s">
        <v>175</v>
      </c>
      <c r="E3" s="31">
        <f>A1</f>
        <v>36161</v>
      </c>
      <c r="F3" t="s">
        <v>171</v>
      </c>
      <c r="AY3" s="70">
        <v>2</v>
      </c>
      <c r="AZ3" s="1">
        <f t="shared" si="0"/>
        <v>0</v>
      </c>
      <c r="BA3" s="1">
        <f t="shared" si="0"/>
        <v>0</v>
      </c>
      <c r="BB3" s="1">
        <f t="shared" si="0"/>
        <v>0</v>
      </c>
      <c r="BC3" s="1">
        <f t="shared" si="1"/>
        <v>0</v>
      </c>
      <c r="BD3" s="1">
        <f t="shared" si="2"/>
        <v>0</v>
      </c>
      <c r="BE3" s="1">
        <f t="shared" si="2"/>
        <v>0</v>
      </c>
      <c r="BF3" s="1">
        <f t="shared" si="2"/>
        <v>0</v>
      </c>
      <c r="BG3" s="54">
        <f t="shared" si="2"/>
        <v>0</v>
      </c>
      <c r="BH3" s="1">
        <f t="shared" si="2"/>
        <v>0</v>
      </c>
      <c r="BI3" s="1">
        <f t="shared" si="2"/>
        <v>0</v>
      </c>
      <c r="BJ3" s="1">
        <f t="shared" si="2"/>
        <v>0</v>
      </c>
      <c r="BK3" s="1">
        <f t="shared" si="2"/>
        <v>0</v>
      </c>
      <c r="BL3" s="59">
        <f t="shared" si="2"/>
        <v>0</v>
      </c>
    </row>
    <row r="4" spans="1:65" x14ac:dyDescent="0.25">
      <c r="A4" s="29">
        <f>DATE(YEAR($A$1),MONTH($A$1),DAY($A$1))</f>
        <v>36161</v>
      </c>
      <c r="B4" s="29">
        <f>DATE(YEAR($A$1),MONTH($A$1)+2,DAY($A$1))</f>
        <v>36220</v>
      </c>
      <c r="C4" s="3" t="s">
        <v>163</v>
      </c>
      <c r="D4" s="68">
        <v>1</v>
      </c>
      <c r="E4" s="31">
        <f>DATE(YEAR($A$1)+2,MONTH($A$1),DAY($A$1)-1)</f>
        <v>36891</v>
      </c>
      <c r="F4" t="s">
        <v>172</v>
      </c>
      <c r="H4" s="31">
        <f t="shared" ref="H4:H11" si="3">A4</f>
        <v>36161</v>
      </c>
      <c r="I4" s="31"/>
      <c r="J4" s="31">
        <f t="shared" ref="J4:J11" si="4">B4</f>
        <v>36220</v>
      </c>
      <c r="AY4" s="70">
        <v>3</v>
      </c>
      <c r="AZ4" s="1">
        <f t="shared" si="0"/>
        <v>0</v>
      </c>
      <c r="BA4" s="1">
        <f t="shared" si="0"/>
        <v>0</v>
      </c>
      <c r="BB4" s="1">
        <f t="shared" si="0"/>
        <v>0</v>
      </c>
      <c r="BC4" s="1">
        <f t="shared" si="1"/>
        <v>0</v>
      </c>
      <c r="BD4" s="1">
        <f t="shared" si="2"/>
        <v>0</v>
      </c>
      <c r="BE4" s="1">
        <f t="shared" si="2"/>
        <v>0</v>
      </c>
      <c r="BF4" s="1">
        <f t="shared" si="2"/>
        <v>0</v>
      </c>
      <c r="BG4" s="54">
        <f t="shared" si="2"/>
        <v>0</v>
      </c>
      <c r="BH4" s="1">
        <f t="shared" si="2"/>
        <v>0</v>
      </c>
      <c r="BI4" s="1">
        <f t="shared" si="2"/>
        <v>0</v>
      </c>
      <c r="BJ4" s="1">
        <f t="shared" si="2"/>
        <v>0</v>
      </c>
      <c r="BK4" s="1">
        <f t="shared" si="2"/>
        <v>0</v>
      </c>
      <c r="BL4" s="59">
        <f t="shared" si="2"/>
        <v>0</v>
      </c>
    </row>
    <row r="5" spans="1:65" x14ac:dyDescent="0.25">
      <c r="A5" s="29">
        <f>DATE(YEAR($A$1),MONTH($A$1)+3,DAY($A$1))</f>
        <v>36251</v>
      </c>
      <c r="B5" s="29">
        <f>DATE(YEAR($A$1),MONTH($A$1)+5,DAY($A$1))</f>
        <v>36312</v>
      </c>
      <c r="C5" s="3" t="s">
        <v>164</v>
      </c>
      <c r="D5" s="3">
        <v>2</v>
      </c>
      <c r="H5" s="31">
        <f t="shared" si="3"/>
        <v>36251</v>
      </c>
      <c r="I5" s="31"/>
      <c r="J5" s="31">
        <f t="shared" si="4"/>
        <v>36312</v>
      </c>
      <c r="AY5" s="70">
        <v>4</v>
      </c>
      <c r="AZ5" s="1">
        <f t="shared" si="0"/>
        <v>0</v>
      </c>
      <c r="BA5" s="1">
        <f t="shared" si="0"/>
        <v>0</v>
      </c>
      <c r="BB5" s="1">
        <f t="shared" si="0"/>
        <v>0</v>
      </c>
      <c r="BC5" s="1">
        <f t="shared" si="1"/>
        <v>0</v>
      </c>
      <c r="BD5" s="1">
        <f t="shared" si="2"/>
        <v>0</v>
      </c>
      <c r="BE5" s="1">
        <f t="shared" si="2"/>
        <v>0</v>
      </c>
      <c r="BF5" s="1">
        <f t="shared" si="2"/>
        <v>0</v>
      </c>
      <c r="BG5" s="54">
        <f t="shared" si="2"/>
        <v>0</v>
      </c>
      <c r="BH5" s="1">
        <f t="shared" si="2"/>
        <v>0</v>
      </c>
      <c r="BI5" s="1">
        <f t="shared" si="2"/>
        <v>0</v>
      </c>
      <c r="BJ5" s="1">
        <f t="shared" si="2"/>
        <v>0</v>
      </c>
      <c r="BK5" s="1">
        <f t="shared" si="2"/>
        <v>0</v>
      </c>
      <c r="BL5" s="59">
        <f t="shared" si="2"/>
        <v>0</v>
      </c>
    </row>
    <row r="6" spans="1:65" x14ac:dyDescent="0.25">
      <c r="A6" s="29">
        <f>DATE(YEAR($A$1),MONTH($A$1)+6,DAY($A$1))</f>
        <v>36342</v>
      </c>
      <c r="B6" s="29">
        <f>DATE(YEAR($A$1),MONTH($A$1)+8,DAY($A$1))</f>
        <v>36404</v>
      </c>
      <c r="C6" s="3" t="s">
        <v>165</v>
      </c>
      <c r="D6" s="3">
        <v>3</v>
      </c>
      <c r="H6" s="31">
        <f t="shared" si="3"/>
        <v>36342</v>
      </c>
      <c r="I6" s="31"/>
      <c r="J6" s="31">
        <f t="shared" si="4"/>
        <v>36404</v>
      </c>
      <c r="AY6" s="70">
        <v>5</v>
      </c>
      <c r="AZ6" s="1">
        <f t="shared" si="0"/>
        <v>0</v>
      </c>
      <c r="BA6" s="1">
        <f t="shared" si="0"/>
        <v>0</v>
      </c>
      <c r="BB6" s="1">
        <f t="shared" si="0"/>
        <v>0</v>
      </c>
      <c r="BC6" s="1">
        <f t="shared" si="1"/>
        <v>0</v>
      </c>
      <c r="BD6" s="1">
        <f t="shared" si="2"/>
        <v>0</v>
      </c>
      <c r="BE6" s="1">
        <f t="shared" si="2"/>
        <v>0</v>
      </c>
      <c r="BF6" s="1">
        <f t="shared" si="2"/>
        <v>0</v>
      </c>
      <c r="BG6" s="54">
        <f t="shared" si="2"/>
        <v>0</v>
      </c>
      <c r="BH6" s="1">
        <f t="shared" si="2"/>
        <v>0</v>
      </c>
      <c r="BI6" s="1">
        <f t="shared" si="2"/>
        <v>0</v>
      </c>
      <c r="BJ6" s="1">
        <f t="shared" si="2"/>
        <v>0</v>
      </c>
      <c r="BK6" s="1">
        <f t="shared" si="2"/>
        <v>0</v>
      </c>
      <c r="BL6" s="59">
        <f t="shared" si="2"/>
        <v>0</v>
      </c>
    </row>
    <row r="7" spans="1:65" x14ac:dyDescent="0.25">
      <c r="A7" s="29">
        <f>DATE(YEAR($A$1),MONTH($A$1)+9,DAY($A$1))</f>
        <v>36434</v>
      </c>
      <c r="B7" s="29">
        <f>DATE(YEAR($A$1),MONTH($A$1)+11,DAY($A$1))</f>
        <v>36495</v>
      </c>
      <c r="C7" s="3" t="s">
        <v>166</v>
      </c>
      <c r="D7" s="3">
        <v>4</v>
      </c>
      <c r="H7" s="31">
        <f t="shared" si="3"/>
        <v>36434</v>
      </c>
      <c r="I7" s="31"/>
      <c r="J7" s="31">
        <f t="shared" si="4"/>
        <v>36495</v>
      </c>
      <c r="AY7" s="70">
        <v>6</v>
      </c>
      <c r="AZ7" s="1">
        <f t="shared" si="0"/>
        <v>0</v>
      </c>
      <c r="BA7" s="1">
        <f t="shared" si="0"/>
        <v>0</v>
      </c>
      <c r="BB7" s="1">
        <f t="shared" si="0"/>
        <v>0</v>
      </c>
      <c r="BC7" s="1">
        <f t="shared" si="1"/>
        <v>0</v>
      </c>
      <c r="BD7" s="1">
        <f t="shared" si="2"/>
        <v>0</v>
      </c>
      <c r="BE7" s="1">
        <f t="shared" si="2"/>
        <v>0</v>
      </c>
      <c r="BF7" s="1">
        <f t="shared" si="2"/>
        <v>0</v>
      </c>
      <c r="BG7" s="54">
        <f t="shared" si="2"/>
        <v>0</v>
      </c>
      <c r="BH7" s="1">
        <f t="shared" si="2"/>
        <v>0</v>
      </c>
      <c r="BI7" s="1">
        <f t="shared" si="2"/>
        <v>0</v>
      </c>
      <c r="BJ7" s="1">
        <f t="shared" si="2"/>
        <v>0</v>
      </c>
      <c r="BK7" s="1">
        <f t="shared" si="2"/>
        <v>0</v>
      </c>
      <c r="BL7" s="59">
        <f t="shared" si="2"/>
        <v>0</v>
      </c>
    </row>
    <row r="8" spans="1:65" x14ac:dyDescent="0.25">
      <c r="A8" s="29">
        <f>DATE(YEAR($A$1),MONTH($A$1)+12,DAY($A$1))</f>
        <v>36526</v>
      </c>
      <c r="B8" s="29">
        <f>DATE(YEAR($A$1),MONTH($A$1)+14,DAY($A$1))</f>
        <v>36586</v>
      </c>
      <c r="C8" s="3" t="s">
        <v>167</v>
      </c>
      <c r="D8" s="3">
        <v>5</v>
      </c>
      <c r="H8" s="31">
        <f t="shared" si="3"/>
        <v>36526</v>
      </c>
      <c r="I8" s="31"/>
      <c r="J8" s="31">
        <f t="shared" si="4"/>
        <v>36586</v>
      </c>
      <c r="AY8" s="70">
        <v>7</v>
      </c>
      <c r="AZ8" s="1">
        <f t="shared" si="0"/>
        <v>0</v>
      </c>
      <c r="BA8" s="1">
        <f t="shared" si="0"/>
        <v>0</v>
      </c>
      <c r="BB8" s="1">
        <f t="shared" si="0"/>
        <v>0</v>
      </c>
      <c r="BC8" s="1">
        <f t="shared" si="1"/>
        <v>0</v>
      </c>
      <c r="BD8" s="1">
        <f t="shared" si="2"/>
        <v>0</v>
      </c>
      <c r="BE8" s="1">
        <f t="shared" si="2"/>
        <v>0</v>
      </c>
      <c r="BF8" s="1">
        <f t="shared" si="2"/>
        <v>0</v>
      </c>
      <c r="BG8" s="54">
        <f t="shared" si="2"/>
        <v>0</v>
      </c>
      <c r="BH8" s="1">
        <f t="shared" si="2"/>
        <v>0</v>
      </c>
      <c r="BI8" s="1">
        <f t="shared" si="2"/>
        <v>0</v>
      </c>
      <c r="BJ8" s="1">
        <f t="shared" si="2"/>
        <v>0</v>
      </c>
      <c r="BK8" s="1">
        <f t="shared" si="2"/>
        <v>0</v>
      </c>
      <c r="BL8" s="59">
        <f t="shared" si="2"/>
        <v>0</v>
      </c>
    </row>
    <row r="9" spans="1:65" x14ac:dyDescent="0.25">
      <c r="A9" s="29">
        <f>DATE(YEAR($A$1),MONTH($A$1)+15,DAY($A$1))</f>
        <v>36617</v>
      </c>
      <c r="B9" s="29">
        <f>DATE(YEAR($A$1),MONTH($A$1)+17,DAY($A$1))</f>
        <v>36678</v>
      </c>
      <c r="C9" s="3" t="s">
        <v>168</v>
      </c>
      <c r="D9" s="3">
        <v>6</v>
      </c>
      <c r="H9" s="31">
        <f t="shared" si="3"/>
        <v>36617</v>
      </c>
      <c r="I9" s="31"/>
      <c r="J9" s="31">
        <f t="shared" si="4"/>
        <v>36678</v>
      </c>
      <c r="AY9" s="70">
        <v>8</v>
      </c>
      <c r="AZ9" s="1">
        <f t="shared" si="0"/>
        <v>0</v>
      </c>
      <c r="BA9" s="1">
        <f t="shared" si="0"/>
        <v>0</v>
      </c>
      <c r="BB9" s="1">
        <f t="shared" si="0"/>
        <v>0</v>
      </c>
      <c r="BC9" s="1">
        <f t="shared" si="1"/>
        <v>0</v>
      </c>
      <c r="BD9" s="1">
        <f t="shared" si="2"/>
        <v>0</v>
      </c>
      <c r="BE9" s="1">
        <f t="shared" si="2"/>
        <v>0</v>
      </c>
      <c r="BF9" s="1">
        <f t="shared" si="2"/>
        <v>0</v>
      </c>
      <c r="BG9" s="54">
        <f t="shared" si="2"/>
        <v>0</v>
      </c>
      <c r="BH9" s="1">
        <f t="shared" si="2"/>
        <v>0</v>
      </c>
      <c r="BI9" s="1">
        <f t="shared" si="2"/>
        <v>0</v>
      </c>
      <c r="BJ9" s="1">
        <f t="shared" si="2"/>
        <v>0</v>
      </c>
      <c r="BK9" s="1">
        <f t="shared" si="2"/>
        <v>0</v>
      </c>
      <c r="BL9" s="59">
        <f t="shared" si="2"/>
        <v>0</v>
      </c>
    </row>
    <row r="10" spans="1:65" x14ac:dyDescent="0.25">
      <c r="A10" s="29">
        <f>DATE(YEAR($A$1),MONTH($A$1)+18,DAY($A$1))</f>
        <v>36708</v>
      </c>
      <c r="B10" s="29">
        <f>DATE(YEAR($A$1),MONTH($A$1)+20,DAY($A$1))</f>
        <v>36770</v>
      </c>
      <c r="C10" s="3" t="s">
        <v>169</v>
      </c>
      <c r="D10" s="3">
        <v>7</v>
      </c>
      <c r="H10" s="31">
        <f t="shared" si="3"/>
        <v>36708</v>
      </c>
      <c r="I10" s="31"/>
      <c r="J10" s="31">
        <f t="shared" si="4"/>
        <v>36770</v>
      </c>
      <c r="AY10" s="56"/>
      <c r="AZ10" s="107"/>
      <c r="BA10" s="107"/>
      <c r="BB10" s="107"/>
      <c r="BC10" s="107"/>
      <c r="BD10" s="107"/>
      <c r="BE10" s="107"/>
      <c r="BF10" s="107"/>
      <c r="BG10" s="56"/>
      <c r="BH10" s="107"/>
      <c r="BI10" s="107"/>
      <c r="BJ10" s="107"/>
      <c r="BK10" s="107"/>
      <c r="BL10" s="55"/>
    </row>
    <row r="11" spans="1:65" x14ac:dyDescent="0.25">
      <c r="A11" s="29">
        <f>DATE(YEAR($A$1),MONTH($A$1)+21,DAY($A$1))</f>
        <v>36800</v>
      </c>
      <c r="B11" s="29">
        <f>DATE(YEAR($A$1),MONTH($A$1)+23,DAY($A$1))</f>
        <v>36861</v>
      </c>
      <c r="C11" s="3" t="s">
        <v>170</v>
      </c>
      <c r="D11" s="3">
        <v>8</v>
      </c>
      <c r="H11" s="31">
        <f t="shared" si="3"/>
        <v>36800</v>
      </c>
      <c r="I11" s="31"/>
      <c r="J11" s="31">
        <f t="shared" si="4"/>
        <v>36861</v>
      </c>
      <c r="AY11" s="56"/>
      <c r="AZ11" s="2" t="s">
        <v>181</v>
      </c>
      <c r="BA11" s="2" t="s">
        <v>182</v>
      </c>
      <c r="BB11" s="2" t="s">
        <v>184</v>
      </c>
      <c r="BC11" s="2" t="s">
        <v>183</v>
      </c>
      <c r="BD11" s="2" t="s">
        <v>185</v>
      </c>
      <c r="BE11" s="2" t="s">
        <v>186</v>
      </c>
      <c r="BF11" s="2" t="s">
        <v>187</v>
      </c>
      <c r="BG11" s="71" t="s">
        <v>188</v>
      </c>
      <c r="BH11" s="2" t="s">
        <v>189</v>
      </c>
      <c r="BI11" s="2" t="s">
        <v>190</v>
      </c>
      <c r="BJ11" s="2" t="s">
        <v>77</v>
      </c>
      <c r="BK11" s="2" t="s">
        <v>78</v>
      </c>
      <c r="BL11" s="72" t="s">
        <v>103</v>
      </c>
      <c r="BM11" s="26" t="s">
        <v>104</v>
      </c>
    </row>
    <row r="12" spans="1:65" x14ac:dyDescent="0.25">
      <c r="AY12" s="57"/>
      <c r="AZ12" s="73" t="s">
        <v>64</v>
      </c>
      <c r="BA12" s="73" t="s">
        <v>65</v>
      </c>
      <c r="BB12" s="74" t="s">
        <v>66</v>
      </c>
      <c r="BC12" s="73" t="s">
        <v>67</v>
      </c>
      <c r="BD12" s="73" t="s">
        <v>68</v>
      </c>
      <c r="BE12" s="73" t="s">
        <v>69</v>
      </c>
      <c r="BF12" s="73" t="s">
        <v>207</v>
      </c>
      <c r="BG12" s="75" t="s">
        <v>56</v>
      </c>
      <c r="BH12" s="73" t="s">
        <v>57</v>
      </c>
      <c r="BI12" s="73" t="s">
        <v>58</v>
      </c>
      <c r="BJ12" s="73" t="s">
        <v>59</v>
      </c>
      <c r="BK12" s="73" t="s">
        <v>60</v>
      </c>
      <c r="BL12" s="76" t="s">
        <v>61</v>
      </c>
    </row>
    <row r="13" spans="1:65" x14ac:dyDescent="0.25">
      <c r="A13" s="30" t="s">
        <v>173</v>
      </c>
      <c r="B13" s="30"/>
      <c r="C13" s="30"/>
      <c r="D13" s="32"/>
      <c r="E13" s="32" t="s">
        <v>80</v>
      </c>
      <c r="F13" s="32" t="s">
        <v>81</v>
      </c>
      <c r="G13" s="38" t="s">
        <v>174</v>
      </c>
      <c r="H13" s="32" t="s">
        <v>82</v>
      </c>
      <c r="I13" s="38" t="s">
        <v>174</v>
      </c>
      <c r="J13" s="32" t="s">
        <v>83</v>
      </c>
      <c r="K13" s="32" t="s">
        <v>84</v>
      </c>
      <c r="L13" s="32" t="s">
        <v>122</v>
      </c>
      <c r="M13" s="32" t="s">
        <v>123</v>
      </c>
      <c r="N13" s="32" t="s">
        <v>85</v>
      </c>
      <c r="O13" s="32" t="s">
        <v>86</v>
      </c>
      <c r="P13" s="32" t="s">
        <v>87</v>
      </c>
      <c r="Q13" s="32" t="s">
        <v>124</v>
      </c>
      <c r="R13" s="32" t="s">
        <v>125</v>
      </c>
      <c r="S13" s="32" t="s">
        <v>126</v>
      </c>
      <c r="T13" s="32" t="s">
        <v>127</v>
      </c>
      <c r="U13" s="32" t="s">
        <v>88</v>
      </c>
      <c r="V13" s="32" t="s">
        <v>128</v>
      </c>
      <c r="W13" s="32" t="s">
        <v>129</v>
      </c>
      <c r="X13" s="32" t="s">
        <v>130</v>
      </c>
      <c r="Y13" s="32" t="s">
        <v>89</v>
      </c>
      <c r="Z13" s="32" t="s">
        <v>90</v>
      </c>
      <c r="AA13" s="32" t="s">
        <v>91</v>
      </c>
      <c r="AB13" s="36" t="s">
        <v>133</v>
      </c>
      <c r="AC13" s="36" t="s">
        <v>134</v>
      </c>
      <c r="AD13" s="36" t="s">
        <v>135</v>
      </c>
      <c r="AE13" s="36" t="s">
        <v>136</v>
      </c>
      <c r="AF13" s="36" t="s">
        <v>137</v>
      </c>
      <c r="AG13" s="36" t="s">
        <v>79</v>
      </c>
      <c r="AH13" s="35" t="s">
        <v>74</v>
      </c>
      <c r="AI13" s="35" t="s">
        <v>75</v>
      </c>
      <c r="AJ13" s="35" t="s">
        <v>76</v>
      </c>
      <c r="AK13" s="35" t="s">
        <v>77</v>
      </c>
      <c r="AL13" s="35" t="s">
        <v>78</v>
      </c>
      <c r="AM13" s="35" t="s">
        <v>79</v>
      </c>
      <c r="AN13" s="34" t="s">
        <v>74</v>
      </c>
      <c r="AO13" s="34" t="s">
        <v>75</v>
      </c>
      <c r="AP13" s="34" t="s">
        <v>76</v>
      </c>
      <c r="AQ13" s="34" t="s">
        <v>77</v>
      </c>
      <c r="AR13" s="34" t="s">
        <v>78</v>
      </c>
      <c r="AS13" s="34" t="s">
        <v>79</v>
      </c>
      <c r="AT13" s="34" t="s">
        <v>154</v>
      </c>
      <c r="AU13" s="37" t="s">
        <v>156</v>
      </c>
      <c r="AV13" s="37" t="s">
        <v>158</v>
      </c>
      <c r="AW13" s="37" t="s">
        <v>157</v>
      </c>
      <c r="AX13" s="37" t="s">
        <v>159</v>
      </c>
      <c r="AY13" s="26" t="s">
        <v>104</v>
      </c>
      <c r="AZ13" s="3"/>
      <c r="BA13" s="3"/>
      <c r="BB13" s="3"/>
      <c r="BC13" s="3"/>
      <c r="BD13" s="3"/>
      <c r="BE13" s="3"/>
      <c r="BF13" s="3"/>
      <c r="BG13" s="3"/>
      <c r="BH13" s="3"/>
      <c r="BI13" s="3"/>
      <c r="BJ13" s="3"/>
      <c r="BK13" s="3"/>
      <c r="BL13" s="3"/>
    </row>
    <row r="14" spans="1:65" x14ac:dyDescent="0.25">
      <c r="A14" s="30"/>
      <c r="B14" s="30"/>
      <c r="C14" s="30"/>
      <c r="D14" s="41">
        <v>1</v>
      </c>
      <c r="E14" s="33">
        <f>'CD (1)'!$D$3</f>
        <v>0</v>
      </c>
      <c r="F14" s="31">
        <f>'CD (1)'!$D$4</f>
        <v>0</v>
      </c>
      <c r="G14" s="39">
        <f t="shared" ref="G14:G18" si="5">IF(F14="","",INT((((YEAR(F14)-YEAR($A$1))*12+MONTH(F14)-MONTH($A$1)+1)+2)/3))</f>
        <v>-395</v>
      </c>
      <c r="H14" s="31">
        <f>'CD (1)'!$D$6</f>
        <v>0</v>
      </c>
      <c r="I14" s="39">
        <f>IF(H14="","",INT((((YEAR(H14)-YEAR($A$1))*12+MONTH(H14)-MONTH($A$1)+1)+2)/3))</f>
        <v>-395</v>
      </c>
      <c r="J14" s="33">
        <f>'CD (1)'!$D$8</f>
        <v>0</v>
      </c>
      <c r="K14" s="31">
        <f>'CD (1)'!$D$9</f>
        <v>0</v>
      </c>
      <c r="L14" s="33">
        <f>'CD (1)'!$D$10</f>
        <v>0</v>
      </c>
      <c r="M14" s="33">
        <f>'CD (1)'!$D$11</f>
        <v>0</v>
      </c>
      <c r="N14" s="33">
        <f>'CD (1)'!$D$12</f>
        <v>0</v>
      </c>
      <c r="O14" s="33">
        <f>'CD (1)'!$D$13</f>
        <v>0</v>
      </c>
      <c r="P14" s="33">
        <f>'CD (1)'!$D$14</f>
        <v>0</v>
      </c>
      <c r="Q14" s="33">
        <f>'CD (1)'!$D$15</f>
        <v>0</v>
      </c>
      <c r="R14" s="33">
        <f>'CD (1)'!$D$16</f>
        <v>0</v>
      </c>
      <c r="S14" s="33">
        <f>'CD (1)'!$D$17</f>
        <v>0</v>
      </c>
      <c r="T14" s="33">
        <f>'CD (1)'!$D$18</f>
        <v>0</v>
      </c>
      <c r="U14" s="33">
        <f>'CD (1)'!$D$19</f>
        <v>0</v>
      </c>
      <c r="V14" s="33">
        <f>'CD (1)'!$D$20</f>
        <v>0</v>
      </c>
      <c r="W14" s="33">
        <f>'CD (1)'!$D$21</f>
        <v>0</v>
      </c>
      <c r="X14" s="33">
        <f>'CD (1)'!$D$22</f>
        <v>0</v>
      </c>
      <c r="Y14" s="33">
        <f>'CD (1)'!$D$23</f>
        <v>0</v>
      </c>
      <c r="Z14" s="31">
        <f>'CD (1)'!$D$24</f>
        <v>0</v>
      </c>
      <c r="AA14" s="31">
        <f>'CD (1)'!$D$25</f>
        <v>0</v>
      </c>
      <c r="AB14" s="33">
        <f>'CD (1)'!$D$51</f>
        <v>0</v>
      </c>
      <c r="AC14" s="33">
        <f>'CD (1)'!$D$52</f>
        <v>0</v>
      </c>
      <c r="AD14" s="33">
        <f>'CD (1)'!$D$53</f>
        <v>0</v>
      </c>
      <c r="AE14" s="33">
        <f>'CD (1)'!$D$54</f>
        <v>0</v>
      </c>
      <c r="AF14" s="33">
        <f>'CD (1)'!$D$55</f>
        <v>0</v>
      </c>
      <c r="AG14" s="33">
        <f>'CD (1)'!$D$56</f>
        <v>0</v>
      </c>
      <c r="AH14" s="33">
        <f>'CD (1)'!$D$82</f>
        <v>0</v>
      </c>
      <c r="AI14" s="33">
        <f>'CD (1)'!$D$83</f>
        <v>0</v>
      </c>
      <c r="AJ14" s="33">
        <f>'CD (1)'!$D$84</f>
        <v>0</v>
      </c>
      <c r="AK14" s="33">
        <f>'CD (1)'!$D$85</f>
        <v>0</v>
      </c>
      <c r="AL14" s="33">
        <f>'CD (1)'!$D$86</f>
        <v>0</v>
      </c>
      <c r="AM14" s="33">
        <f>'CD (1)'!$D$87</f>
        <v>0</v>
      </c>
      <c r="AN14" s="33">
        <f>'CD (1)'!$D$113</f>
        <v>0</v>
      </c>
      <c r="AO14" s="33">
        <f>'CD (1)'!$D$114</f>
        <v>0</v>
      </c>
      <c r="AP14" s="33">
        <f>'CD (1)'!$D$115</f>
        <v>0</v>
      </c>
      <c r="AQ14" s="33">
        <f>'CD (1)'!$D$116</f>
        <v>0</v>
      </c>
      <c r="AR14" s="33">
        <f>'CD (1)'!$D$117</f>
        <v>0</v>
      </c>
      <c r="AS14" s="33">
        <f>'CD (1)'!$D$118</f>
        <v>0</v>
      </c>
      <c r="AT14" s="33">
        <f>'CD (1)'!$D$163</f>
        <v>0</v>
      </c>
      <c r="AU14" s="33">
        <f>'CD (1)'!$D$165</f>
        <v>0</v>
      </c>
      <c r="AV14" s="33">
        <f>'CD (1)'!$D$166</f>
        <v>0</v>
      </c>
      <c r="AW14" s="33">
        <f>'CD (1)'!$D$167</f>
        <v>0</v>
      </c>
      <c r="AX14" s="33">
        <f>'CD (1)'!$D$168</f>
        <v>0</v>
      </c>
      <c r="AY14" s="26" t="s">
        <v>104</v>
      </c>
      <c r="AZ14" s="3">
        <f t="shared" ref="AZ14:AZ16" si="6">IF(F14="","",G14)</f>
        <v>-395</v>
      </c>
      <c r="BA14" s="3">
        <f t="shared" ref="BA14:BA16" si="7">IF(H14="","",I14)</f>
        <v>-395</v>
      </c>
      <c r="BB14" s="3" t="str">
        <f t="shared" ref="BB14:BB38" si="8">IF(AND(BA14&gt;0,J14="Completed TF-CBT"),BA14,"")</f>
        <v/>
      </c>
      <c r="BC14" s="3" t="str">
        <f>IF(BB14="","",BB14)</f>
        <v/>
      </c>
      <c r="BD14" s="3" t="str">
        <f>IF(AU14="Yes",BB14,"")</f>
        <v/>
      </c>
      <c r="BE14" s="3" t="str">
        <f>IF(COUNT(FIND("C",AG14),FIND("C",AM14))=2,I14,"")</f>
        <v/>
      </c>
      <c r="BF14" s="3" t="str">
        <f>IF(AG14="Clinical",BB14,"")</f>
        <v/>
      </c>
      <c r="BG14" s="3" t="str">
        <f>IF(AN14&lt;0,$I14,"")</f>
        <v/>
      </c>
      <c r="BH14" s="3" t="str">
        <f t="shared" ref="BH14:BK14" si="9">IF(AO14&lt;0,$I14,"")</f>
        <v/>
      </c>
      <c r="BI14" s="3" t="str">
        <f t="shared" si="9"/>
        <v/>
      </c>
      <c r="BJ14" s="3" t="str">
        <f t="shared" si="9"/>
        <v/>
      </c>
      <c r="BK14" s="3" t="str">
        <f t="shared" si="9"/>
        <v/>
      </c>
      <c r="BL14" s="3" t="str">
        <f>IF(AND(AG14="Clinical",AM14="Non-C"),BB14,"")</f>
        <v/>
      </c>
    </row>
    <row r="15" spans="1:65" x14ac:dyDescent="0.25">
      <c r="A15" s="30"/>
      <c r="B15" s="30"/>
      <c r="C15" s="30"/>
      <c r="D15" s="41">
        <v>2</v>
      </c>
      <c r="E15" s="33">
        <f>'CD (1)'!$E$3</f>
        <v>0</v>
      </c>
      <c r="F15" s="31">
        <f>'CD (1)'!$E$4</f>
        <v>0</v>
      </c>
      <c r="G15" s="39">
        <f t="shared" si="5"/>
        <v>-395</v>
      </c>
      <c r="H15" s="31">
        <f>'CD (1)'!$E$6</f>
        <v>0</v>
      </c>
      <c r="I15" s="39">
        <f t="shared" ref="I15:I19" si="10">IF(H15="","",INT((((YEAR(H15)-YEAR($A$1))*12+MONTH(H15)-MONTH($A$1)+1)+2)/3))</f>
        <v>-395</v>
      </c>
      <c r="J15" s="33">
        <f>'CD (1)'!$E$8</f>
        <v>0</v>
      </c>
      <c r="K15" s="31">
        <f>'CD (1)'!$E$9</f>
        <v>0</v>
      </c>
      <c r="L15" s="33">
        <f>'CD (1)'!$E$10</f>
        <v>0</v>
      </c>
      <c r="M15" s="33">
        <f>'CD (1)'!$E$11</f>
        <v>0</v>
      </c>
      <c r="N15" s="33">
        <f>'CD (1)'!$E$12</f>
        <v>0</v>
      </c>
      <c r="O15" s="33">
        <f>'CD (1)'!$E$13</f>
        <v>0</v>
      </c>
      <c r="P15" s="33">
        <f>'CD (1)'!$E$14</f>
        <v>0</v>
      </c>
      <c r="Q15" s="33">
        <f>'CD (1)'!$E$15</f>
        <v>0</v>
      </c>
      <c r="R15" s="33">
        <f>'CD (1)'!$E$16</f>
        <v>0</v>
      </c>
      <c r="S15" s="33">
        <f>'CD (1)'!$E$17</f>
        <v>0</v>
      </c>
      <c r="T15" s="33">
        <f>'CD (1)'!$E$18</f>
        <v>0</v>
      </c>
      <c r="U15" s="33">
        <f>'CD (1)'!$E$19</f>
        <v>0</v>
      </c>
      <c r="V15" s="33">
        <f>'CD (1)'!$E$20</f>
        <v>0</v>
      </c>
      <c r="W15" s="33">
        <f>'CD (1)'!$E$21</f>
        <v>0</v>
      </c>
      <c r="X15" s="33">
        <f>'CD (1)'!$E$22</f>
        <v>0</v>
      </c>
      <c r="Y15" s="33">
        <f>'CD (1)'!$E$23</f>
        <v>0</v>
      </c>
      <c r="Z15" s="31">
        <f>'CD (1)'!$E$24</f>
        <v>0</v>
      </c>
      <c r="AA15" s="31">
        <f>'CD (1)'!$E$25</f>
        <v>0</v>
      </c>
      <c r="AB15" s="33">
        <f>'CD (1)'!$E$51</f>
        <v>0</v>
      </c>
      <c r="AC15" s="33">
        <f>'CD (1)'!$E$52</f>
        <v>0</v>
      </c>
      <c r="AD15" s="33">
        <f>'CD (1)'!$E$53</f>
        <v>0</v>
      </c>
      <c r="AE15" s="33">
        <f>'CD (1)'!$E$54</f>
        <v>0</v>
      </c>
      <c r="AF15" s="33">
        <f>'CD (1)'!$E$55</f>
        <v>0</v>
      </c>
      <c r="AG15" s="33">
        <f>'CD (1)'!$E$56</f>
        <v>0</v>
      </c>
      <c r="AH15" s="33">
        <f>'CD (1)'!$E$82</f>
        <v>0</v>
      </c>
      <c r="AI15" s="33">
        <f>'CD (1)'!$E$83</f>
        <v>0</v>
      </c>
      <c r="AJ15" s="33">
        <f>'CD (1)'!$E$84</f>
        <v>0</v>
      </c>
      <c r="AK15" s="33">
        <f>'CD (1)'!$E$85</f>
        <v>0</v>
      </c>
      <c r="AL15" s="33">
        <f>'CD (1)'!$E$86</f>
        <v>0</v>
      </c>
      <c r="AM15" s="33">
        <f>'CD (1)'!$E$87</f>
        <v>0</v>
      </c>
      <c r="AN15" s="33">
        <f>'CD (1)'!$E$113</f>
        <v>0</v>
      </c>
      <c r="AO15" s="33">
        <f>'CD (1)'!$E$114</f>
        <v>0</v>
      </c>
      <c r="AP15" s="33">
        <f>'CD (1)'!$E$115</f>
        <v>0</v>
      </c>
      <c r="AQ15" s="33">
        <f>'CD (1)'!$E$116</f>
        <v>0</v>
      </c>
      <c r="AR15" s="33">
        <f>'CD (1)'!$E$117</f>
        <v>0</v>
      </c>
      <c r="AS15" s="33">
        <f>'CD (1)'!$E$118</f>
        <v>0</v>
      </c>
      <c r="AT15" s="33">
        <f>'CD (1)'!$E$163</f>
        <v>0</v>
      </c>
      <c r="AU15" s="33">
        <f>'CD (1)'!$E$165</f>
        <v>0</v>
      </c>
      <c r="AV15" s="33">
        <f>'CD (1)'!$E$166</f>
        <v>0</v>
      </c>
      <c r="AW15" s="33">
        <f>'CD (1)'!$E$167</f>
        <v>0</v>
      </c>
      <c r="AX15" s="33">
        <f>'CD (1)'!$E$168</f>
        <v>0</v>
      </c>
      <c r="AY15" s="26" t="s">
        <v>104</v>
      </c>
      <c r="AZ15" s="3">
        <f t="shared" si="6"/>
        <v>-395</v>
      </c>
      <c r="BA15" s="3">
        <f t="shared" si="7"/>
        <v>-395</v>
      </c>
      <c r="BB15" s="3" t="str">
        <f t="shared" si="8"/>
        <v/>
      </c>
      <c r="BC15" s="3" t="str">
        <f t="shared" ref="BC15:BC17" si="11">IF(BB15="","",BB15)</f>
        <v/>
      </c>
      <c r="BD15" s="3" t="str">
        <f t="shared" ref="BD15:BD17" si="12">IF(AU15="Yes",BB15,"")</f>
        <v/>
      </c>
      <c r="BE15" s="3" t="str">
        <f t="shared" ref="BE15:BE38" si="13">IF(COUNT(FIND("C",AG15),FIND("C",AM15))=2,I15,"")</f>
        <v/>
      </c>
      <c r="BF15" s="3" t="str">
        <f t="shared" ref="BF15:BF17" si="14">IF(AG15="Clinical",BB15,"")</f>
        <v/>
      </c>
      <c r="BG15" s="3" t="str">
        <f t="shared" ref="BG15:BG17" si="15">IF(AN15&lt;0,$I15,"")</f>
        <v/>
      </c>
      <c r="BH15" s="3" t="str">
        <f>IF(AO15&lt;0,$I15,"")</f>
        <v/>
      </c>
      <c r="BI15" s="3" t="str">
        <f t="shared" ref="BI15:BI17" si="16">IF(AP15&lt;0,$I15,"")</f>
        <v/>
      </c>
      <c r="BJ15" s="3" t="str">
        <f t="shared" ref="BJ15:BJ17" si="17">IF(AQ15&lt;0,$I15,"")</f>
        <v/>
      </c>
      <c r="BK15" s="3" t="str">
        <f t="shared" ref="BK15:BK17" si="18">IF(AR15&lt;0,$I15,"")</f>
        <v/>
      </c>
      <c r="BL15" s="3" t="str">
        <f t="shared" ref="BL15:BL17" si="19">IF(AND(AG15="Clinical",AM15="Non-C"),BB15,"")</f>
        <v/>
      </c>
    </row>
    <row r="16" spans="1:65" x14ac:dyDescent="0.25">
      <c r="A16" s="30"/>
      <c r="B16" s="30"/>
      <c r="C16" s="30"/>
      <c r="D16" s="41">
        <v>3</v>
      </c>
      <c r="E16" s="33">
        <f>'CD (1)'!$F$3</f>
        <v>0</v>
      </c>
      <c r="F16" s="31">
        <f>'CD (1)'!$F$4</f>
        <v>0</v>
      </c>
      <c r="G16" s="39">
        <f>IF(F16="","",INT((((YEAR(F16)-YEAR($A$1))*12+MONTH(F16)-MONTH($A$1)+1)+2)/3))</f>
        <v>-395</v>
      </c>
      <c r="H16" s="31">
        <f>'CD (1)'!$F$6</f>
        <v>0</v>
      </c>
      <c r="I16" s="39">
        <f t="shared" si="10"/>
        <v>-395</v>
      </c>
      <c r="J16" s="33">
        <f>'CD (1)'!$F$8</f>
        <v>0</v>
      </c>
      <c r="K16" s="31">
        <f>'CD (1)'!$F$9</f>
        <v>0</v>
      </c>
      <c r="L16" s="33">
        <f>'CD (1)'!$F$10</f>
        <v>0</v>
      </c>
      <c r="M16" s="33">
        <f>'CD (1)'!$F$11</f>
        <v>0</v>
      </c>
      <c r="N16" s="33">
        <f>'CD (1)'!$F$12</f>
        <v>0</v>
      </c>
      <c r="O16" s="33">
        <f>'CD (1)'!$F$13</f>
        <v>0</v>
      </c>
      <c r="P16" s="33">
        <f>'CD (1)'!$F$14</f>
        <v>0</v>
      </c>
      <c r="Q16" s="33">
        <f>'CD (1)'!$F$15</f>
        <v>0</v>
      </c>
      <c r="R16" s="33">
        <f>'CD (1)'!$F$16</f>
        <v>0</v>
      </c>
      <c r="S16" s="33">
        <f>'CD (1)'!$F$17</f>
        <v>0</v>
      </c>
      <c r="T16" s="33">
        <f>'CD (1)'!$F$18</f>
        <v>0</v>
      </c>
      <c r="U16" s="33">
        <f>'CD (1)'!$F$19</f>
        <v>0</v>
      </c>
      <c r="V16" s="33">
        <f>'CD (1)'!$F$20</f>
        <v>0</v>
      </c>
      <c r="W16" s="33">
        <f>'CD (1)'!$F$21</f>
        <v>0</v>
      </c>
      <c r="X16" s="33">
        <f>'CD (1)'!$F$22</f>
        <v>0</v>
      </c>
      <c r="Y16" s="33">
        <f>'CD (1)'!$F$23</f>
        <v>0</v>
      </c>
      <c r="Z16" s="31">
        <f>'CD (1)'!$F$24</f>
        <v>0</v>
      </c>
      <c r="AA16" s="31">
        <f>'CD (1)'!$F$25</f>
        <v>0</v>
      </c>
      <c r="AB16" s="33">
        <f>'CD (1)'!$F$51</f>
        <v>0</v>
      </c>
      <c r="AC16" s="33">
        <f>'CD (1)'!$F$52</f>
        <v>0</v>
      </c>
      <c r="AD16" s="33">
        <f>'CD (1)'!$F$53</f>
        <v>0</v>
      </c>
      <c r="AE16" s="33">
        <f>'CD (1)'!$F$54</f>
        <v>0</v>
      </c>
      <c r="AF16" s="33">
        <f>'CD (1)'!$F$55</f>
        <v>0</v>
      </c>
      <c r="AG16" s="33">
        <f>'CD (1)'!$F$56</f>
        <v>0</v>
      </c>
      <c r="AH16" s="33">
        <f>'CD (1)'!$F$82</f>
        <v>0</v>
      </c>
      <c r="AI16" s="33">
        <f>'CD (1)'!$F$83</f>
        <v>0</v>
      </c>
      <c r="AJ16" s="33">
        <f>'CD (1)'!$F$84</f>
        <v>0</v>
      </c>
      <c r="AK16" s="33">
        <f>'CD (1)'!$F$85</f>
        <v>0</v>
      </c>
      <c r="AL16" s="33">
        <f>'CD (1)'!$F$86</f>
        <v>0</v>
      </c>
      <c r="AM16" s="33">
        <f>'CD (1)'!$F$87</f>
        <v>0</v>
      </c>
      <c r="AN16" s="33">
        <f>'CD (1)'!$F$113</f>
        <v>0</v>
      </c>
      <c r="AO16" s="33">
        <f>'CD (1)'!$F$114</f>
        <v>0</v>
      </c>
      <c r="AP16" s="33">
        <f>'CD (1)'!$F$115</f>
        <v>0</v>
      </c>
      <c r="AQ16" s="33">
        <f>'CD (1)'!$F$116</f>
        <v>0</v>
      </c>
      <c r="AR16" s="33">
        <f>'CD (1)'!$F$117</f>
        <v>0</v>
      </c>
      <c r="AS16" s="33">
        <f>'CD (1)'!$F$118</f>
        <v>0</v>
      </c>
      <c r="AT16" s="33">
        <f>'CD (1)'!$F$163</f>
        <v>0</v>
      </c>
      <c r="AU16" s="33">
        <f>'CD (1)'!$F$165</f>
        <v>0</v>
      </c>
      <c r="AV16" s="33">
        <f>'CD (1)'!$F$166</f>
        <v>0</v>
      </c>
      <c r="AW16" s="33">
        <f>'CD (1)'!$F$167</f>
        <v>0</v>
      </c>
      <c r="AX16" s="33">
        <f>'CD (1)'!$F$168</f>
        <v>0</v>
      </c>
      <c r="AY16" s="26" t="s">
        <v>104</v>
      </c>
      <c r="AZ16" s="3">
        <f t="shared" si="6"/>
        <v>-395</v>
      </c>
      <c r="BA16" s="3">
        <f t="shared" si="7"/>
        <v>-395</v>
      </c>
      <c r="BB16" s="3" t="str">
        <f t="shared" si="8"/>
        <v/>
      </c>
      <c r="BC16" s="3" t="str">
        <f t="shared" si="11"/>
        <v/>
      </c>
      <c r="BD16" s="3" t="str">
        <f t="shared" si="12"/>
        <v/>
      </c>
      <c r="BE16" s="3" t="str">
        <f t="shared" si="13"/>
        <v/>
      </c>
      <c r="BF16" s="3" t="str">
        <f t="shared" si="14"/>
        <v/>
      </c>
      <c r="BG16" s="3" t="str">
        <f t="shared" si="15"/>
        <v/>
      </c>
      <c r="BH16" s="3" t="str">
        <f t="shared" ref="BH16:BH17" si="20">IF(AO16&lt;0,$I16,"")</f>
        <v/>
      </c>
      <c r="BI16" s="3" t="str">
        <f t="shared" si="16"/>
        <v/>
      </c>
      <c r="BJ16" s="3" t="str">
        <f t="shared" si="17"/>
        <v/>
      </c>
      <c r="BK16" s="3" t="str">
        <f t="shared" si="18"/>
        <v/>
      </c>
      <c r="BL16" s="3" t="str">
        <f t="shared" si="19"/>
        <v/>
      </c>
    </row>
    <row r="17" spans="1:64" s="45" customFormat="1" x14ac:dyDescent="0.25">
      <c r="A17" s="40"/>
      <c r="B17" s="40"/>
      <c r="C17" s="40"/>
      <c r="D17" s="41">
        <v>4</v>
      </c>
      <c r="E17" s="41">
        <f>'CD (1)'!$G$3</f>
        <v>0</v>
      </c>
      <c r="F17" s="42">
        <f>'CD (1)'!$G$4</f>
        <v>0</v>
      </c>
      <c r="G17" s="43">
        <f t="shared" si="5"/>
        <v>-395</v>
      </c>
      <c r="H17" s="42">
        <f>'CD (1)'!$G$6</f>
        <v>0</v>
      </c>
      <c r="I17" s="43">
        <f t="shared" si="10"/>
        <v>-395</v>
      </c>
      <c r="J17" s="41">
        <f>'CD (1)'!$G$8</f>
        <v>0</v>
      </c>
      <c r="K17" s="42">
        <f>'CD (1)'!$G$9</f>
        <v>0</v>
      </c>
      <c r="L17" s="41">
        <f>'CD (1)'!$G$10</f>
        <v>0</v>
      </c>
      <c r="M17" s="41">
        <f>'CD (1)'!$G$11</f>
        <v>0</v>
      </c>
      <c r="N17" s="41">
        <f>'CD (1)'!$G$12</f>
        <v>0</v>
      </c>
      <c r="O17" s="41">
        <f>'CD (1)'!$G$13</f>
        <v>0</v>
      </c>
      <c r="P17" s="41">
        <f>'CD (1)'!$G$14</f>
        <v>0</v>
      </c>
      <c r="Q17" s="41">
        <f>'CD (1)'!$G$15</f>
        <v>0</v>
      </c>
      <c r="R17" s="41">
        <f>'CD (1)'!$G$16</f>
        <v>0</v>
      </c>
      <c r="S17" s="41">
        <f>'CD (1)'!$G$17</f>
        <v>0</v>
      </c>
      <c r="T17" s="41">
        <f>'CD (1)'!$G$18</f>
        <v>0</v>
      </c>
      <c r="U17" s="41">
        <f>'CD (1)'!$G$19</f>
        <v>0</v>
      </c>
      <c r="V17" s="41">
        <f>'CD (1)'!$G$20</f>
        <v>0</v>
      </c>
      <c r="W17" s="41">
        <f>'CD (1)'!$G$21</f>
        <v>0</v>
      </c>
      <c r="X17" s="41">
        <f>'CD (1)'!$G$22</f>
        <v>0</v>
      </c>
      <c r="Y17" s="41">
        <f>'CD (1)'!$G$23</f>
        <v>0</v>
      </c>
      <c r="Z17" s="42">
        <f>'CD (1)'!$G$24</f>
        <v>0</v>
      </c>
      <c r="AA17" s="42">
        <f>'CD (1)'!$G$25</f>
        <v>0</v>
      </c>
      <c r="AB17" s="41">
        <f>'CD (1)'!$G$51</f>
        <v>0</v>
      </c>
      <c r="AC17" s="41">
        <f>'CD (1)'!$G$52</f>
        <v>0</v>
      </c>
      <c r="AD17" s="41">
        <f>'CD (1)'!$G$53</f>
        <v>0</v>
      </c>
      <c r="AE17" s="41">
        <f>'CD (1)'!$G$54</f>
        <v>0</v>
      </c>
      <c r="AF17" s="41">
        <f>'CD (1)'!$G$55</f>
        <v>0</v>
      </c>
      <c r="AG17" s="41">
        <f>'CD (1)'!$G$56</f>
        <v>0</v>
      </c>
      <c r="AH17" s="41">
        <f>'CD (1)'!$G$82</f>
        <v>0</v>
      </c>
      <c r="AI17" s="41">
        <f>'CD (1)'!$G$83</f>
        <v>0</v>
      </c>
      <c r="AJ17" s="41">
        <f>'CD (1)'!$G$84</f>
        <v>0</v>
      </c>
      <c r="AK17" s="41">
        <f>'CD (1)'!$G$85</f>
        <v>0</v>
      </c>
      <c r="AL17" s="41">
        <f>'CD (1)'!$G$86</f>
        <v>0</v>
      </c>
      <c r="AM17" s="41">
        <f>'CD (1)'!$G$87</f>
        <v>0</v>
      </c>
      <c r="AN17" s="41">
        <f>'CD (1)'!$G$113</f>
        <v>0</v>
      </c>
      <c r="AO17" s="41">
        <f>'CD (1)'!$G$114</f>
        <v>0</v>
      </c>
      <c r="AP17" s="41">
        <f>'CD (1)'!$G$115</f>
        <v>0</v>
      </c>
      <c r="AQ17" s="41">
        <f>'CD (1)'!$G$116</f>
        <v>0</v>
      </c>
      <c r="AR17" s="41">
        <f>'CD (1)'!$G$117</f>
        <v>0</v>
      </c>
      <c r="AS17" s="41">
        <f>'CD (1)'!$G$118</f>
        <v>0</v>
      </c>
      <c r="AT17" s="41">
        <f>'CD (1)'!$G$163</f>
        <v>0</v>
      </c>
      <c r="AU17" s="41">
        <f>'CD (1)'!$G$165</f>
        <v>0</v>
      </c>
      <c r="AV17" s="41">
        <f>'CD (1)'!$D$166</f>
        <v>0</v>
      </c>
      <c r="AW17" s="41">
        <f>'CD (1)'!$D$167</f>
        <v>0</v>
      </c>
      <c r="AX17" s="41">
        <f>'CD (1)'!$D$168</f>
        <v>0</v>
      </c>
      <c r="AY17" s="44" t="s">
        <v>104</v>
      </c>
      <c r="AZ17" s="3">
        <f t="shared" ref="AZ17:AZ30" si="21">IF(F17="","",G17)</f>
        <v>-395</v>
      </c>
      <c r="BA17" s="3">
        <f t="shared" ref="BA17:BA30" si="22">IF(H17="","",I17)</f>
        <v>-395</v>
      </c>
      <c r="BB17" s="3" t="str">
        <f t="shared" si="8"/>
        <v/>
      </c>
      <c r="BC17" s="3" t="str">
        <f t="shared" si="11"/>
        <v/>
      </c>
      <c r="BD17" s="3" t="str">
        <f t="shared" si="12"/>
        <v/>
      </c>
      <c r="BE17" s="3" t="str">
        <f t="shared" si="13"/>
        <v/>
      </c>
      <c r="BF17" s="3" t="str">
        <f t="shared" si="14"/>
        <v/>
      </c>
      <c r="BG17" s="3" t="str">
        <f t="shared" si="15"/>
        <v/>
      </c>
      <c r="BH17" s="3" t="str">
        <f t="shared" si="20"/>
        <v/>
      </c>
      <c r="BI17" s="3" t="str">
        <f t="shared" si="16"/>
        <v/>
      </c>
      <c r="BJ17" s="3" t="str">
        <f t="shared" si="17"/>
        <v/>
      </c>
      <c r="BK17" s="3" t="str">
        <f t="shared" si="18"/>
        <v/>
      </c>
      <c r="BL17" s="3" t="str">
        <f t="shared" si="19"/>
        <v/>
      </c>
    </row>
    <row r="18" spans="1:64" s="45" customFormat="1" x14ac:dyDescent="0.25">
      <c r="A18" s="40"/>
      <c r="B18" s="40"/>
      <c r="C18" s="40"/>
      <c r="D18" s="41">
        <v>5</v>
      </c>
      <c r="E18" s="41">
        <f>'CD (1)'!$H$3</f>
        <v>0</v>
      </c>
      <c r="F18" s="42">
        <f>'CD (1)'!$H$4</f>
        <v>0</v>
      </c>
      <c r="G18" s="43">
        <f t="shared" si="5"/>
        <v>-395</v>
      </c>
      <c r="H18" s="42">
        <f>'CD (1)'!$H$6</f>
        <v>0</v>
      </c>
      <c r="I18" s="43">
        <f t="shared" si="10"/>
        <v>-395</v>
      </c>
      <c r="J18" s="41">
        <f>'CD (1)'!$H$8</f>
        <v>0</v>
      </c>
      <c r="K18" s="42">
        <f>'CD (1)'!$H$9</f>
        <v>0</v>
      </c>
      <c r="L18" s="41">
        <f>'CD (1)'!$H$10</f>
        <v>0</v>
      </c>
      <c r="M18" s="41">
        <f>'CD (1)'!$H$11</f>
        <v>0</v>
      </c>
      <c r="N18" s="41">
        <f>'CD (1)'!$H$12</f>
        <v>0</v>
      </c>
      <c r="O18" s="41">
        <f>'CD (1)'!$H$13</f>
        <v>0</v>
      </c>
      <c r="P18" s="41">
        <f>'CD (1)'!$H$14</f>
        <v>0</v>
      </c>
      <c r="Q18" s="41">
        <f>'CD (1)'!$H$15</f>
        <v>0</v>
      </c>
      <c r="R18" s="41">
        <f>'CD (1)'!$H$16</f>
        <v>0</v>
      </c>
      <c r="S18" s="41">
        <f>'CD (1)'!$H$17</f>
        <v>0</v>
      </c>
      <c r="T18" s="41">
        <f>'CD (1)'!$H$18</f>
        <v>0</v>
      </c>
      <c r="U18" s="41">
        <f>'CD (1)'!$H$19</f>
        <v>0</v>
      </c>
      <c r="V18" s="41">
        <f>'CD (1)'!$H$20</f>
        <v>0</v>
      </c>
      <c r="W18" s="41">
        <f>'CD (1)'!$H$21</f>
        <v>0</v>
      </c>
      <c r="X18" s="41">
        <f>'CD (1)'!$H$22</f>
        <v>0</v>
      </c>
      <c r="Y18" s="41">
        <f>'CD (1)'!$H$23</f>
        <v>0</v>
      </c>
      <c r="Z18" s="42">
        <f>'CD (1)'!$H$24</f>
        <v>0</v>
      </c>
      <c r="AA18" s="42">
        <f>'CD (1)'!$H$25</f>
        <v>0</v>
      </c>
      <c r="AB18" s="41">
        <f>'CD (1)'!$H$51</f>
        <v>0</v>
      </c>
      <c r="AC18" s="41">
        <f>'CD (1)'!$H$52</f>
        <v>0</v>
      </c>
      <c r="AD18" s="41">
        <f>'CD (1)'!$H$53</f>
        <v>0</v>
      </c>
      <c r="AE18" s="41">
        <f>'CD (1)'!$H$54</f>
        <v>0</v>
      </c>
      <c r="AF18" s="41">
        <f>'CD (1)'!$H$55</f>
        <v>0</v>
      </c>
      <c r="AG18" s="41">
        <f>'CD (1)'!$H$56</f>
        <v>0</v>
      </c>
      <c r="AH18" s="41">
        <f>'CD (1)'!$H$82</f>
        <v>0</v>
      </c>
      <c r="AI18" s="41">
        <f>'CD (1)'!$H$83</f>
        <v>0</v>
      </c>
      <c r="AJ18" s="41">
        <f>'CD (1)'!$H$84</f>
        <v>0</v>
      </c>
      <c r="AK18" s="41">
        <f>'CD (1)'!$H$85</f>
        <v>0</v>
      </c>
      <c r="AL18" s="41">
        <f>'CD (1)'!$H$86</f>
        <v>0</v>
      </c>
      <c r="AM18" s="41">
        <f>'CD (1)'!$H$87</f>
        <v>0</v>
      </c>
      <c r="AN18" s="41">
        <f>'CD (1)'!$H$113</f>
        <v>0</v>
      </c>
      <c r="AO18" s="41">
        <f>'CD (1)'!$H$114</f>
        <v>0</v>
      </c>
      <c r="AP18" s="41">
        <f>'CD (1)'!$H$115</f>
        <v>0</v>
      </c>
      <c r="AQ18" s="41">
        <f>'CD (1)'!$H$116</f>
        <v>0</v>
      </c>
      <c r="AR18" s="41">
        <f>'CD (1)'!$H$117</f>
        <v>0</v>
      </c>
      <c r="AS18" s="41">
        <f>'CD (1)'!$H$118</f>
        <v>0</v>
      </c>
      <c r="AT18" s="41">
        <f>'CD (1)'!$H$163</f>
        <v>0</v>
      </c>
      <c r="AU18" s="41">
        <f>'CD (1)'!$H$165</f>
        <v>0</v>
      </c>
      <c r="AV18" s="41">
        <f>'CD (1)'!$E$166</f>
        <v>0</v>
      </c>
      <c r="AW18" s="41">
        <f>'CD (1)'!$E$167</f>
        <v>0</v>
      </c>
      <c r="AX18" s="41">
        <f>'CD (1)'!$E$168</f>
        <v>0</v>
      </c>
      <c r="AY18" s="44" t="s">
        <v>104</v>
      </c>
      <c r="AZ18" s="3">
        <f t="shared" si="21"/>
        <v>-395</v>
      </c>
      <c r="BA18" s="3">
        <f t="shared" si="22"/>
        <v>-395</v>
      </c>
      <c r="BB18" s="3" t="str">
        <f t="shared" si="8"/>
        <v/>
      </c>
      <c r="BC18" s="3" t="str">
        <f t="shared" ref="BC18:BC27" si="23">IF(BB18="","",BB18)</f>
        <v/>
      </c>
      <c r="BD18" s="3" t="str">
        <f t="shared" ref="BD18:BD27" si="24">IF(AU18="Yes",BB18,"")</f>
        <v/>
      </c>
      <c r="BE18" s="3" t="str">
        <f t="shared" si="13"/>
        <v/>
      </c>
      <c r="BF18" s="3" t="str">
        <f t="shared" ref="BF18:BF27" si="25">IF(AG18="Clinical",BB18,"")</f>
        <v/>
      </c>
      <c r="BG18" s="3" t="str">
        <f t="shared" ref="BG18:BG27" si="26">IF(AN18&lt;0,$I18,"")</f>
        <v/>
      </c>
      <c r="BH18" s="3" t="str">
        <f t="shared" ref="BH18:BH31" si="27">IF(AO18&lt;0,$I18,"")</f>
        <v/>
      </c>
      <c r="BI18" s="3" t="str">
        <f t="shared" ref="BI18:BI31" si="28">IF(AP18&lt;0,$I18,"")</f>
        <v/>
      </c>
      <c r="BJ18" s="3" t="str">
        <f t="shared" ref="BJ18:BJ31" si="29">IF(AQ18&lt;0,$I18,"")</f>
        <v/>
      </c>
      <c r="BK18" s="3" t="str">
        <f t="shared" ref="BK18:BK31" si="30">IF(AR18&lt;0,$I18,"")</f>
        <v/>
      </c>
      <c r="BL18" s="3" t="str">
        <f t="shared" ref="BL18:BL27" si="31">IF(AND(AG18="Clinical",AM18="Non-C"),BB18,"")</f>
        <v/>
      </c>
    </row>
    <row r="19" spans="1:64" s="45" customFormat="1" x14ac:dyDescent="0.25">
      <c r="A19" s="40"/>
      <c r="B19" s="40"/>
      <c r="C19" s="40"/>
      <c r="D19" s="41">
        <v>6</v>
      </c>
      <c r="E19" s="41">
        <f>'CD (1)'!$I$3</f>
        <v>0</v>
      </c>
      <c r="F19" s="42">
        <f>'CD (1)'!$I$4</f>
        <v>0</v>
      </c>
      <c r="G19" s="43">
        <f t="shared" ref="G19:G38" si="32">IF(F19="","",INT((((YEAR(F19)-YEAR($A$1))*12+MONTH(F19)-MONTH($A$1)+1)+2)/3))</f>
        <v>-395</v>
      </c>
      <c r="H19" s="42">
        <f>'CD (1)'!$I$6</f>
        <v>0</v>
      </c>
      <c r="I19" s="43">
        <f t="shared" si="10"/>
        <v>-395</v>
      </c>
      <c r="J19" s="41">
        <f>'CD (1)'!$I$8</f>
        <v>0</v>
      </c>
      <c r="K19" s="42">
        <f>'CD (1)'!$I$9</f>
        <v>0</v>
      </c>
      <c r="L19" s="41">
        <f>'CD (1)'!$I$10</f>
        <v>0</v>
      </c>
      <c r="M19" s="41">
        <f>'CD (1)'!$I$11</f>
        <v>0</v>
      </c>
      <c r="N19" s="41">
        <f>'CD (1)'!$I$12</f>
        <v>0</v>
      </c>
      <c r="O19" s="41">
        <f>'CD (1)'!$I$13</f>
        <v>0</v>
      </c>
      <c r="P19" s="41">
        <f>'CD (1)'!$I$14</f>
        <v>0</v>
      </c>
      <c r="Q19" s="41">
        <f>'CD (1)'!$I$15</f>
        <v>0</v>
      </c>
      <c r="R19" s="41">
        <f>'CD (1)'!$I$16</f>
        <v>0</v>
      </c>
      <c r="S19" s="41">
        <f>'CD (1)'!$I$17</f>
        <v>0</v>
      </c>
      <c r="T19" s="41">
        <f>'CD (1)'!$I$18</f>
        <v>0</v>
      </c>
      <c r="U19" s="41">
        <f>'CD (1)'!$I$19</f>
        <v>0</v>
      </c>
      <c r="V19" s="41">
        <f>'CD (1)'!$I$20</f>
        <v>0</v>
      </c>
      <c r="W19" s="41">
        <f>'CD (1)'!$I$21</f>
        <v>0</v>
      </c>
      <c r="X19" s="41">
        <f>'CD (1)'!$I$22</f>
        <v>0</v>
      </c>
      <c r="Y19" s="41">
        <f>'CD (1)'!$I$23</f>
        <v>0</v>
      </c>
      <c r="Z19" s="42">
        <f>'CD (1)'!$I$24</f>
        <v>0</v>
      </c>
      <c r="AA19" s="42">
        <f>'CD (1)'!$I$25</f>
        <v>0</v>
      </c>
      <c r="AB19" s="41">
        <f>'CD (1)'!$I$51</f>
        <v>0</v>
      </c>
      <c r="AC19" s="41">
        <f>'CD (1)'!$I$52</f>
        <v>0</v>
      </c>
      <c r="AD19" s="41">
        <f>'CD (1)'!$I$53</f>
        <v>0</v>
      </c>
      <c r="AE19" s="41">
        <f>'CD (1)'!$I$54</f>
        <v>0</v>
      </c>
      <c r="AF19" s="41">
        <f>'CD (1)'!$I$55</f>
        <v>0</v>
      </c>
      <c r="AG19" s="41">
        <f>'CD (1)'!$I$56</f>
        <v>0</v>
      </c>
      <c r="AH19" s="41">
        <f>'CD (1)'!$I$82</f>
        <v>0</v>
      </c>
      <c r="AI19" s="41">
        <f>'CD (1)'!$I$83</f>
        <v>0</v>
      </c>
      <c r="AJ19" s="41">
        <f>'CD (1)'!$I$84</f>
        <v>0</v>
      </c>
      <c r="AK19" s="41">
        <f>'CD (1)'!$I$85</f>
        <v>0</v>
      </c>
      <c r="AL19" s="41">
        <f>'CD (1)'!$I$86</f>
        <v>0</v>
      </c>
      <c r="AM19" s="41">
        <f>'CD (1)'!$I$87</f>
        <v>0</v>
      </c>
      <c r="AN19" s="41">
        <f>'CD (1)'!$I$113</f>
        <v>0</v>
      </c>
      <c r="AO19" s="41">
        <f>'CD (1)'!$I$114</f>
        <v>0</v>
      </c>
      <c r="AP19" s="41">
        <f>'CD (1)'!$I$115</f>
        <v>0</v>
      </c>
      <c r="AQ19" s="41">
        <f>'CD (1)'!$I$116</f>
        <v>0</v>
      </c>
      <c r="AR19" s="41">
        <f>'CD (1)'!$I$117</f>
        <v>0</v>
      </c>
      <c r="AS19" s="41">
        <f>'CD (1)'!$I$118</f>
        <v>0</v>
      </c>
      <c r="AT19" s="41">
        <f>'CD (1)'!$I$163</f>
        <v>0</v>
      </c>
      <c r="AU19" s="41">
        <f>'CD (1)'!$I$165</f>
        <v>0</v>
      </c>
      <c r="AV19" s="41">
        <f>'CD (1)'!$F$166</f>
        <v>0</v>
      </c>
      <c r="AW19" s="41">
        <f>'CD (1)'!$F$167</f>
        <v>0</v>
      </c>
      <c r="AX19" s="41">
        <f>'CD (1)'!$F$168</f>
        <v>0</v>
      </c>
      <c r="AY19" s="44" t="s">
        <v>104</v>
      </c>
      <c r="AZ19" s="3">
        <f t="shared" si="21"/>
        <v>-395</v>
      </c>
      <c r="BA19" s="3">
        <f t="shared" si="22"/>
        <v>-395</v>
      </c>
      <c r="BB19" s="3" t="str">
        <f t="shared" si="8"/>
        <v/>
      </c>
      <c r="BC19" s="3" t="str">
        <f t="shared" si="23"/>
        <v/>
      </c>
      <c r="BD19" s="3" t="str">
        <f t="shared" si="24"/>
        <v/>
      </c>
      <c r="BE19" s="3" t="str">
        <f t="shared" si="13"/>
        <v/>
      </c>
      <c r="BF19" s="3" t="str">
        <f t="shared" si="25"/>
        <v/>
      </c>
      <c r="BG19" s="3" t="str">
        <f t="shared" si="26"/>
        <v/>
      </c>
      <c r="BH19" s="3" t="str">
        <f t="shared" si="27"/>
        <v/>
      </c>
      <c r="BI19" s="3" t="str">
        <f t="shared" si="28"/>
        <v/>
      </c>
      <c r="BJ19" s="3" t="str">
        <f t="shared" si="29"/>
        <v/>
      </c>
      <c r="BK19" s="3" t="str">
        <f t="shared" si="30"/>
        <v/>
      </c>
      <c r="BL19" s="3" t="str">
        <f t="shared" si="31"/>
        <v/>
      </c>
    </row>
    <row r="20" spans="1:64" s="45" customFormat="1" x14ac:dyDescent="0.25">
      <c r="A20" s="40"/>
      <c r="B20" s="40"/>
      <c r="C20" s="40"/>
      <c r="D20" s="41">
        <v>7</v>
      </c>
      <c r="E20" s="41">
        <f>'CD (1)'!$J$3</f>
        <v>0</v>
      </c>
      <c r="F20" s="42">
        <f>'CD (1)'!$J$4</f>
        <v>0</v>
      </c>
      <c r="G20" s="43">
        <f t="shared" si="32"/>
        <v>-395</v>
      </c>
      <c r="H20" s="42">
        <f>'CD (1)'!$J$6</f>
        <v>0</v>
      </c>
      <c r="I20" s="43">
        <f t="shared" ref="I20:I21" si="33">IF(H20="","",INT((((YEAR(H20)-YEAR($A$1))*12+MONTH(H20)-MONTH($A$1)+1)+2)/3))</f>
        <v>-395</v>
      </c>
      <c r="J20" s="41">
        <f>'CD (1)'!$J$8</f>
        <v>0</v>
      </c>
      <c r="K20" s="42">
        <f>'CD (1)'!$J$9</f>
        <v>0</v>
      </c>
      <c r="L20" s="41">
        <f>'CD (1)'!$J$10</f>
        <v>0</v>
      </c>
      <c r="M20" s="41">
        <f>'CD (1)'!$J$11</f>
        <v>0</v>
      </c>
      <c r="N20" s="41">
        <f>'CD (1)'!$J$12</f>
        <v>0</v>
      </c>
      <c r="O20" s="41">
        <f>'CD (1)'!$J$13</f>
        <v>0</v>
      </c>
      <c r="P20" s="41">
        <f>'CD (1)'!$J$14</f>
        <v>0</v>
      </c>
      <c r="Q20" s="41">
        <f>'CD (1)'!$J$15</f>
        <v>0</v>
      </c>
      <c r="R20" s="41">
        <f>'CD (1)'!$J$16</f>
        <v>0</v>
      </c>
      <c r="S20" s="41">
        <f>'CD (1)'!$J$17</f>
        <v>0</v>
      </c>
      <c r="T20" s="41">
        <f>'CD (1)'!$J$18</f>
        <v>0</v>
      </c>
      <c r="U20" s="41">
        <f>'CD (1)'!$J$19</f>
        <v>0</v>
      </c>
      <c r="V20" s="41">
        <f>'CD (1)'!$J$20</f>
        <v>0</v>
      </c>
      <c r="W20" s="41">
        <f>'CD (1)'!$J$21</f>
        <v>0</v>
      </c>
      <c r="X20" s="41">
        <f>'CD (1)'!$J$22</f>
        <v>0</v>
      </c>
      <c r="Y20" s="41">
        <f>'CD (1)'!$J$23</f>
        <v>0</v>
      </c>
      <c r="Z20" s="42">
        <f>'CD (1)'!$J$24</f>
        <v>0</v>
      </c>
      <c r="AA20" s="42">
        <f>'CD (1)'!$J$25</f>
        <v>0</v>
      </c>
      <c r="AB20" s="41">
        <f>'CD (1)'!$J$51</f>
        <v>0</v>
      </c>
      <c r="AC20" s="41">
        <f>'CD (1)'!$J$52</f>
        <v>0</v>
      </c>
      <c r="AD20" s="41">
        <f>'CD (1)'!$J$53</f>
        <v>0</v>
      </c>
      <c r="AE20" s="41">
        <f>'CD (1)'!$J$54</f>
        <v>0</v>
      </c>
      <c r="AF20" s="41">
        <f>'CD (1)'!$J$55</f>
        <v>0</v>
      </c>
      <c r="AG20" s="41">
        <f>'CD (1)'!$J$56</f>
        <v>0</v>
      </c>
      <c r="AH20" s="41">
        <f>'CD (1)'!$J$82</f>
        <v>0</v>
      </c>
      <c r="AI20" s="41">
        <f>'CD (1)'!$J$83</f>
        <v>0</v>
      </c>
      <c r="AJ20" s="41">
        <f>'CD (1)'!$J$84</f>
        <v>0</v>
      </c>
      <c r="AK20" s="41">
        <f>'CD (1)'!$J$85</f>
        <v>0</v>
      </c>
      <c r="AL20" s="41">
        <f>'CD (1)'!$J$86</f>
        <v>0</v>
      </c>
      <c r="AM20" s="41">
        <f>'CD (1)'!$J$87</f>
        <v>0</v>
      </c>
      <c r="AN20" s="41">
        <f>'CD (1)'!$J$113</f>
        <v>0</v>
      </c>
      <c r="AO20" s="41">
        <f>'CD (1)'!$J$114</f>
        <v>0</v>
      </c>
      <c r="AP20" s="41">
        <f>'CD (1)'!$J$115</f>
        <v>0</v>
      </c>
      <c r="AQ20" s="41">
        <f>'CD (1)'!$J$116</f>
        <v>0</v>
      </c>
      <c r="AR20" s="41">
        <f>'CD (1)'!$J$117</f>
        <v>0</v>
      </c>
      <c r="AS20" s="41">
        <f>'CD (1)'!$J$118</f>
        <v>0</v>
      </c>
      <c r="AT20" s="41">
        <f>'CD (1)'!$J$163</f>
        <v>0</v>
      </c>
      <c r="AU20" s="41">
        <f>'CD (1)'!$J$165</f>
        <v>0</v>
      </c>
      <c r="AV20" s="41">
        <f>'CD (1)'!$F$166</f>
        <v>0</v>
      </c>
      <c r="AW20" s="41">
        <f>'CD (1)'!$F$167</f>
        <v>0</v>
      </c>
      <c r="AX20" s="41">
        <f>'CD (1)'!$F$168</f>
        <v>0</v>
      </c>
      <c r="AY20" s="44" t="s">
        <v>104</v>
      </c>
      <c r="AZ20" s="3">
        <f t="shared" si="21"/>
        <v>-395</v>
      </c>
      <c r="BA20" s="3">
        <f t="shared" si="22"/>
        <v>-395</v>
      </c>
      <c r="BB20" s="3" t="str">
        <f t="shared" si="8"/>
        <v/>
      </c>
      <c r="BC20" s="3" t="str">
        <f t="shared" si="23"/>
        <v/>
      </c>
      <c r="BD20" s="3" t="str">
        <f t="shared" si="24"/>
        <v/>
      </c>
      <c r="BE20" s="3" t="str">
        <f t="shared" si="13"/>
        <v/>
      </c>
      <c r="BF20" s="3" t="str">
        <f t="shared" si="25"/>
        <v/>
      </c>
      <c r="BG20" s="3" t="str">
        <f t="shared" si="26"/>
        <v/>
      </c>
      <c r="BH20" s="3" t="str">
        <f t="shared" si="27"/>
        <v/>
      </c>
      <c r="BI20" s="3" t="str">
        <f t="shared" si="28"/>
        <v/>
      </c>
      <c r="BJ20" s="3" t="str">
        <f t="shared" si="29"/>
        <v/>
      </c>
      <c r="BK20" s="3" t="str">
        <f t="shared" si="30"/>
        <v/>
      </c>
      <c r="BL20" s="3" t="str">
        <f t="shared" si="31"/>
        <v/>
      </c>
    </row>
    <row r="21" spans="1:64" s="45" customFormat="1" x14ac:dyDescent="0.25">
      <c r="A21" s="40"/>
      <c r="B21" s="40"/>
      <c r="C21" s="40"/>
      <c r="D21" s="41">
        <v>8</v>
      </c>
      <c r="E21" s="41">
        <f>'CD (1)'!$K$3</f>
        <v>0</v>
      </c>
      <c r="F21" s="42">
        <f>'CD (1)'!$K$4</f>
        <v>0</v>
      </c>
      <c r="G21" s="43">
        <f t="shared" si="32"/>
        <v>-395</v>
      </c>
      <c r="H21" s="42">
        <f>'CD (1)'!$K$6</f>
        <v>0</v>
      </c>
      <c r="I21" s="43">
        <f t="shared" si="33"/>
        <v>-395</v>
      </c>
      <c r="J21" s="41">
        <f>'CD (1)'!$K$8</f>
        <v>0</v>
      </c>
      <c r="K21" s="42">
        <f>'CD (1)'!$K$9</f>
        <v>0</v>
      </c>
      <c r="L21" s="41">
        <f>'CD (1)'!$K$10</f>
        <v>0</v>
      </c>
      <c r="M21" s="41">
        <f>'CD (1)'!$K$11</f>
        <v>0</v>
      </c>
      <c r="N21" s="41">
        <f>'CD (1)'!$K$12</f>
        <v>0</v>
      </c>
      <c r="O21" s="41">
        <f>'CD (1)'!$K$13</f>
        <v>0</v>
      </c>
      <c r="P21" s="41">
        <f>'CD (1)'!$K$14</f>
        <v>0</v>
      </c>
      <c r="Q21" s="41">
        <f>'CD (1)'!$K$15</f>
        <v>0</v>
      </c>
      <c r="R21" s="41">
        <f>'CD (1)'!$K$16</f>
        <v>0</v>
      </c>
      <c r="S21" s="41">
        <f>'CD (1)'!$K$17</f>
        <v>0</v>
      </c>
      <c r="T21" s="41">
        <f>'CD (1)'!$K$18</f>
        <v>0</v>
      </c>
      <c r="U21" s="41">
        <f>'CD (1)'!$K$19</f>
        <v>0</v>
      </c>
      <c r="V21" s="41">
        <f>'CD (1)'!$K$20</f>
        <v>0</v>
      </c>
      <c r="W21" s="41">
        <f>'CD (1)'!$K$21</f>
        <v>0</v>
      </c>
      <c r="X21" s="41">
        <f>'CD (1)'!$K$22</f>
        <v>0</v>
      </c>
      <c r="Y21" s="41">
        <f>'CD (1)'!$K$23</f>
        <v>0</v>
      </c>
      <c r="Z21" s="42">
        <f>'CD (1)'!$K$24</f>
        <v>0</v>
      </c>
      <c r="AA21" s="42">
        <f>'CD (1)'!$K$25</f>
        <v>0</v>
      </c>
      <c r="AB21" s="41">
        <f>'CD (1)'!$K$51</f>
        <v>0</v>
      </c>
      <c r="AC21" s="41">
        <f>'CD (1)'!$K$52</f>
        <v>0</v>
      </c>
      <c r="AD21" s="41">
        <f>'CD (1)'!$K$53</f>
        <v>0</v>
      </c>
      <c r="AE21" s="41">
        <f>'CD (1)'!$K$54</f>
        <v>0</v>
      </c>
      <c r="AF21" s="41">
        <f>'CD (1)'!$K$55</f>
        <v>0</v>
      </c>
      <c r="AG21" s="41">
        <f>'CD (1)'!$K$56</f>
        <v>0</v>
      </c>
      <c r="AH21" s="41">
        <f>'CD (1)'!$K$82</f>
        <v>0</v>
      </c>
      <c r="AI21" s="41">
        <f>'CD (1)'!$K$83</f>
        <v>0</v>
      </c>
      <c r="AJ21" s="41">
        <f>'CD (1)'!$K$84</f>
        <v>0</v>
      </c>
      <c r="AK21" s="41">
        <f>'CD (1)'!$K$85</f>
        <v>0</v>
      </c>
      <c r="AL21" s="41">
        <f>'CD (1)'!$K$86</f>
        <v>0</v>
      </c>
      <c r="AM21" s="41">
        <f>'CD (1)'!$K$87</f>
        <v>0</v>
      </c>
      <c r="AN21" s="41">
        <f>'CD (1)'!$K$113</f>
        <v>0</v>
      </c>
      <c r="AO21" s="41">
        <f>'CD (1)'!$K$114</f>
        <v>0</v>
      </c>
      <c r="AP21" s="41">
        <f>'CD (1)'!$K$115</f>
        <v>0</v>
      </c>
      <c r="AQ21" s="41">
        <f>'CD (1)'!$K$116</f>
        <v>0</v>
      </c>
      <c r="AR21" s="41">
        <f>'CD (1)'!$K$117</f>
        <v>0</v>
      </c>
      <c r="AS21" s="41">
        <f>'CD (1)'!$K$118</f>
        <v>0</v>
      </c>
      <c r="AT21" s="41">
        <f>'CD (1)'!$K$163</f>
        <v>0</v>
      </c>
      <c r="AU21" s="41">
        <f>'CD (1)'!$K$165</f>
        <v>0</v>
      </c>
      <c r="AV21" s="41">
        <f>'CD (1)'!$F$166</f>
        <v>0</v>
      </c>
      <c r="AW21" s="41">
        <f>'CD (1)'!$F$167</f>
        <v>0</v>
      </c>
      <c r="AX21" s="41">
        <f>'CD (1)'!$F$168</f>
        <v>0</v>
      </c>
      <c r="AY21" s="44" t="s">
        <v>104</v>
      </c>
      <c r="AZ21" s="3">
        <f t="shared" si="21"/>
        <v>-395</v>
      </c>
      <c r="BA21" s="3">
        <f t="shared" si="22"/>
        <v>-395</v>
      </c>
      <c r="BB21" s="3" t="str">
        <f t="shared" si="8"/>
        <v/>
      </c>
      <c r="BC21" s="3" t="str">
        <f t="shared" si="23"/>
        <v/>
      </c>
      <c r="BD21" s="3" t="str">
        <f t="shared" si="24"/>
        <v/>
      </c>
      <c r="BE21" s="3" t="str">
        <f t="shared" si="13"/>
        <v/>
      </c>
      <c r="BF21" s="3" t="str">
        <f t="shared" si="25"/>
        <v/>
      </c>
      <c r="BG21" s="3" t="str">
        <f t="shared" si="26"/>
        <v/>
      </c>
      <c r="BH21" s="3" t="str">
        <f t="shared" si="27"/>
        <v/>
      </c>
      <c r="BI21" s="3" t="str">
        <f t="shared" si="28"/>
        <v/>
      </c>
      <c r="BJ21" s="3" t="str">
        <f t="shared" si="29"/>
        <v/>
      </c>
      <c r="BK21" s="3" t="str">
        <f t="shared" si="30"/>
        <v/>
      </c>
      <c r="BL21" s="3" t="str">
        <f t="shared" si="31"/>
        <v/>
      </c>
    </row>
    <row r="22" spans="1:64" s="45" customFormat="1" x14ac:dyDescent="0.25">
      <c r="A22" s="40"/>
      <c r="B22" s="40"/>
      <c r="C22" s="40"/>
      <c r="D22" s="41">
        <v>9</v>
      </c>
      <c r="E22" s="41">
        <f>'CD (1)'!$L$3</f>
        <v>0</v>
      </c>
      <c r="F22" s="42">
        <f>'CD (1)'!$L$4</f>
        <v>0</v>
      </c>
      <c r="G22" s="43">
        <f t="shared" si="32"/>
        <v>-395</v>
      </c>
      <c r="H22" s="42">
        <f>'CD (1)'!$L$6</f>
        <v>0</v>
      </c>
      <c r="I22" s="43">
        <f t="shared" ref="I22:I25" si="34">IF(H22="","",INT((((YEAR(H22)-YEAR($A$1))*12+MONTH(H22)-MONTH($A$1)+1)+2)/3))</f>
        <v>-395</v>
      </c>
      <c r="J22" s="41">
        <f>'CD (1)'!$L$8</f>
        <v>0</v>
      </c>
      <c r="K22" s="42">
        <f>'CD (1)'!$L$9</f>
        <v>0</v>
      </c>
      <c r="L22" s="41">
        <f>'CD (1)'!$L$10</f>
        <v>0</v>
      </c>
      <c r="M22" s="41">
        <f>'CD (1)'!$L$11</f>
        <v>0</v>
      </c>
      <c r="N22" s="41">
        <f>'CD (1)'!$L$12</f>
        <v>0</v>
      </c>
      <c r="O22" s="41">
        <f>'CD (1)'!$L$13</f>
        <v>0</v>
      </c>
      <c r="P22" s="41">
        <f>'CD (1)'!$L$14</f>
        <v>0</v>
      </c>
      <c r="Q22" s="41">
        <f>'CD (1)'!$L$15</f>
        <v>0</v>
      </c>
      <c r="R22" s="41">
        <f>'CD (1)'!$L$16</f>
        <v>0</v>
      </c>
      <c r="S22" s="41">
        <f>'CD (1)'!$L$17</f>
        <v>0</v>
      </c>
      <c r="T22" s="41">
        <f>'CD (1)'!$L$18</f>
        <v>0</v>
      </c>
      <c r="U22" s="41">
        <f>'CD (1)'!$L$19</f>
        <v>0</v>
      </c>
      <c r="V22" s="41">
        <f>'CD (1)'!$L$20</f>
        <v>0</v>
      </c>
      <c r="W22" s="41">
        <f>'CD (1)'!$L$21</f>
        <v>0</v>
      </c>
      <c r="X22" s="41">
        <f>'CD (1)'!$L$22</f>
        <v>0</v>
      </c>
      <c r="Y22" s="41">
        <f>'CD (1)'!$L$23</f>
        <v>0</v>
      </c>
      <c r="Z22" s="42">
        <f>'CD (1)'!$L$24</f>
        <v>0</v>
      </c>
      <c r="AA22" s="42">
        <f>'CD (1)'!$L$25</f>
        <v>0</v>
      </c>
      <c r="AB22" s="41">
        <f>'CD (1)'!$L$51</f>
        <v>0</v>
      </c>
      <c r="AC22" s="41">
        <f>'CD (1)'!$L$52</f>
        <v>0</v>
      </c>
      <c r="AD22" s="41">
        <f>'CD (1)'!$L$53</f>
        <v>0</v>
      </c>
      <c r="AE22" s="41">
        <f>'CD (1)'!$L$54</f>
        <v>0</v>
      </c>
      <c r="AF22" s="41">
        <f>'CD (1)'!$L$55</f>
        <v>0</v>
      </c>
      <c r="AG22" s="41">
        <f>'CD (1)'!$L$56</f>
        <v>0</v>
      </c>
      <c r="AH22" s="41">
        <f>'CD (1)'!$L$82</f>
        <v>0</v>
      </c>
      <c r="AI22" s="41">
        <f>'CD (1)'!$L$83</f>
        <v>0</v>
      </c>
      <c r="AJ22" s="41">
        <f>'CD (1)'!$L$84</f>
        <v>0</v>
      </c>
      <c r="AK22" s="41">
        <f>'CD (1)'!$L$85</f>
        <v>0</v>
      </c>
      <c r="AL22" s="41">
        <f>'CD (1)'!$L$86</f>
        <v>0</v>
      </c>
      <c r="AM22" s="41">
        <f>'CD (1)'!$L$87</f>
        <v>0</v>
      </c>
      <c r="AN22" s="41">
        <f>'CD (1)'!$L$113</f>
        <v>0</v>
      </c>
      <c r="AO22" s="41">
        <f>'CD (1)'!$L$114</f>
        <v>0</v>
      </c>
      <c r="AP22" s="41">
        <f>'CD (1)'!$L$115</f>
        <v>0</v>
      </c>
      <c r="AQ22" s="41">
        <f>'CD (1)'!$L$116</f>
        <v>0</v>
      </c>
      <c r="AR22" s="41">
        <f>'CD (1)'!$L$117</f>
        <v>0</v>
      </c>
      <c r="AS22" s="41">
        <f>'CD (1)'!$L$118</f>
        <v>0</v>
      </c>
      <c r="AT22" s="41">
        <f>'CD (1)'!$L$163</f>
        <v>0</v>
      </c>
      <c r="AU22" s="41">
        <f>'CD (1)'!$L$165</f>
        <v>0</v>
      </c>
      <c r="AV22" s="41">
        <f>'CD (1)'!$F$166</f>
        <v>0</v>
      </c>
      <c r="AW22" s="41">
        <f>'CD (1)'!$F$167</f>
        <v>0</v>
      </c>
      <c r="AX22" s="41">
        <f>'CD (1)'!$F$168</f>
        <v>0</v>
      </c>
      <c r="AY22" s="44" t="s">
        <v>104</v>
      </c>
      <c r="AZ22" s="3">
        <f t="shared" si="21"/>
        <v>-395</v>
      </c>
      <c r="BA22" s="3">
        <f t="shared" si="22"/>
        <v>-395</v>
      </c>
      <c r="BB22" s="3" t="str">
        <f t="shared" si="8"/>
        <v/>
      </c>
      <c r="BC22" s="3" t="str">
        <f t="shared" si="23"/>
        <v/>
      </c>
      <c r="BD22" s="3" t="str">
        <f t="shared" si="24"/>
        <v/>
      </c>
      <c r="BE22" s="3" t="str">
        <f t="shared" si="13"/>
        <v/>
      </c>
      <c r="BF22" s="3" t="str">
        <f t="shared" si="25"/>
        <v/>
      </c>
      <c r="BG22" s="3" t="str">
        <f t="shared" si="26"/>
        <v/>
      </c>
      <c r="BH22" s="3" t="str">
        <f t="shared" si="27"/>
        <v/>
      </c>
      <c r="BI22" s="3" t="str">
        <f t="shared" si="28"/>
        <v/>
      </c>
      <c r="BJ22" s="3" t="str">
        <f t="shared" si="29"/>
        <v/>
      </c>
      <c r="BK22" s="3" t="str">
        <f t="shared" si="30"/>
        <v/>
      </c>
      <c r="BL22" s="3" t="str">
        <f t="shared" si="31"/>
        <v/>
      </c>
    </row>
    <row r="23" spans="1:64" s="45" customFormat="1" x14ac:dyDescent="0.25">
      <c r="A23" s="40"/>
      <c r="B23" s="40"/>
      <c r="C23" s="40"/>
      <c r="D23" s="41">
        <v>10</v>
      </c>
      <c r="E23" s="41">
        <f>'CD (1)'!$M$3</f>
        <v>0</v>
      </c>
      <c r="F23" s="42">
        <f>'CD (1)'!$M$4</f>
        <v>0</v>
      </c>
      <c r="G23" s="43">
        <f t="shared" si="32"/>
        <v>-395</v>
      </c>
      <c r="H23" s="42">
        <f>'CD (1)'!$M$6</f>
        <v>0</v>
      </c>
      <c r="I23" s="43">
        <f t="shared" si="34"/>
        <v>-395</v>
      </c>
      <c r="J23" s="41">
        <f>'CD (1)'!$M$8</f>
        <v>0</v>
      </c>
      <c r="K23" s="42">
        <f>'CD (1)'!$M$9</f>
        <v>0</v>
      </c>
      <c r="L23" s="41">
        <f>'CD (1)'!$M$10</f>
        <v>0</v>
      </c>
      <c r="M23" s="41">
        <f>'CD (1)'!$M$11</f>
        <v>0</v>
      </c>
      <c r="N23" s="41">
        <f>'CD (1)'!$M$12</f>
        <v>0</v>
      </c>
      <c r="O23" s="41">
        <f>'CD (1)'!$M$13</f>
        <v>0</v>
      </c>
      <c r="P23" s="41">
        <f>'CD (1)'!$M$14</f>
        <v>0</v>
      </c>
      <c r="Q23" s="41">
        <f>'CD (1)'!$M$15</f>
        <v>0</v>
      </c>
      <c r="R23" s="41">
        <f>'CD (1)'!$M$16</f>
        <v>0</v>
      </c>
      <c r="S23" s="41">
        <f>'CD (1)'!$M$17</f>
        <v>0</v>
      </c>
      <c r="T23" s="41">
        <f>'CD (1)'!$M$18</f>
        <v>0</v>
      </c>
      <c r="U23" s="41">
        <f>'CD (1)'!$M$19</f>
        <v>0</v>
      </c>
      <c r="V23" s="41">
        <f>'CD (1)'!$M$20</f>
        <v>0</v>
      </c>
      <c r="W23" s="41">
        <f>'CD (1)'!$M$21</f>
        <v>0</v>
      </c>
      <c r="X23" s="41">
        <f>'CD (1)'!$M$22</f>
        <v>0</v>
      </c>
      <c r="Y23" s="41">
        <f>'CD (1)'!$M$23</f>
        <v>0</v>
      </c>
      <c r="Z23" s="42">
        <f>'CD (1)'!$M$24</f>
        <v>0</v>
      </c>
      <c r="AA23" s="42">
        <f>'CD (1)'!$M$25</f>
        <v>0</v>
      </c>
      <c r="AB23" s="41">
        <f>'CD (1)'!$M$51</f>
        <v>0</v>
      </c>
      <c r="AC23" s="41">
        <f>'CD (1)'!$M$52</f>
        <v>0</v>
      </c>
      <c r="AD23" s="41">
        <f>'CD (1)'!$M$53</f>
        <v>0</v>
      </c>
      <c r="AE23" s="41">
        <f>'CD (1)'!$M$54</f>
        <v>0</v>
      </c>
      <c r="AF23" s="41">
        <f>'CD (1)'!$M$55</f>
        <v>0</v>
      </c>
      <c r="AG23" s="41">
        <f>'CD (1)'!$M$56</f>
        <v>0</v>
      </c>
      <c r="AH23" s="41">
        <f>'CD (1)'!$M$82</f>
        <v>0</v>
      </c>
      <c r="AI23" s="41">
        <f>'CD (1)'!$M$83</f>
        <v>0</v>
      </c>
      <c r="AJ23" s="41">
        <f>'CD (1)'!$M$84</f>
        <v>0</v>
      </c>
      <c r="AK23" s="41">
        <f>'CD (1)'!$M$85</f>
        <v>0</v>
      </c>
      <c r="AL23" s="41">
        <f>'CD (1)'!$M$86</f>
        <v>0</v>
      </c>
      <c r="AM23" s="41">
        <f>'CD (1)'!$M$87</f>
        <v>0</v>
      </c>
      <c r="AN23" s="41">
        <f>'CD (1)'!$M$113</f>
        <v>0</v>
      </c>
      <c r="AO23" s="41">
        <f>'CD (1)'!$M$114</f>
        <v>0</v>
      </c>
      <c r="AP23" s="41">
        <f>'CD (1)'!$M$115</f>
        <v>0</v>
      </c>
      <c r="AQ23" s="41">
        <f>'CD (1)'!$M$116</f>
        <v>0</v>
      </c>
      <c r="AR23" s="41">
        <f>'CD (1)'!$M$117</f>
        <v>0</v>
      </c>
      <c r="AS23" s="41">
        <f>'CD (1)'!$M$118</f>
        <v>0</v>
      </c>
      <c r="AT23" s="41">
        <f>'CD (1)'!$M$163</f>
        <v>0</v>
      </c>
      <c r="AU23" s="41">
        <f>'CD (1)'!$M$165</f>
        <v>0</v>
      </c>
      <c r="AV23" s="41">
        <f>'CD (1)'!$F$166</f>
        <v>0</v>
      </c>
      <c r="AW23" s="41">
        <f>'CD (1)'!$F$167</f>
        <v>0</v>
      </c>
      <c r="AX23" s="41">
        <f>'CD (1)'!$F$168</f>
        <v>0</v>
      </c>
      <c r="AY23" s="44" t="s">
        <v>104</v>
      </c>
      <c r="AZ23" s="3">
        <f t="shared" si="21"/>
        <v>-395</v>
      </c>
      <c r="BA23" s="3">
        <f t="shared" si="22"/>
        <v>-395</v>
      </c>
      <c r="BB23" s="3" t="str">
        <f t="shared" si="8"/>
        <v/>
      </c>
      <c r="BC23" s="3" t="str">
        <f t="shared" si="23"/>
        <v/>
      </c>
      <c r="BD23" s="3" t="str">
        <f t="shared" si="24"/>
        <v/>
      </c>
      <c r="BE23" s="3" t="str">
        <f t="shared" si="13"/>
        <v/>
      </c>
      <c r="BF23" s="3" t="str">
        <f t="shared" si="25"/>
        <v/>
      </c>
      <c r="BG23" s="3" t="str">
        <f t="shared" si="26"/>
        <v/>
      </c>
      <c r="BH23" s="3" t="str">
        <f t="shared" si="27"/>
        <v/>
      </c>
      <c r="BI23" s="3" t="str">
        <f t="shared" si="28"/>
        <v/>
      </c>
      <c r="BJ23" s="3" t="str">
        <f t="shared" si="29"/>
        <v/>
      </c>
      <c r="BK23" s="3" t="str">
        <f t="shared" si="30"/>
        <v/>
      </c>
      <c r="BL23" s="3" t="str">
        <f t="shared" si="31"/>
        <v/>
      </c>
    </row>
    <row r="24" spans="1:64" s="45" customFormat="1" x14ac:dyDescent="0.25">
      <c r="A24" s="40"/>
      <c r="B24" s="40"/>
      <c r="C24" s="40"/>
      <c r="D24" s="41">
        <v>11</v>
      </c>
      <c r="E24" s="41">
        <f>'CD (1)'!$N$3</f>
        <v>0</v>
      </c>
      <c r="F24" s="42">
        <f>'CD (1)'!$N$4</f>
        <v>0</v>
      </c>
      <c r="G24" s="43">
        <f t="shared" si="32"/>
        <v>-395</v>
      </c>
      <c r="H24" s="42">
        <f>'CD (1)'!$N$6</f>
        <v>0</v>
      </c>
      <c r="I24" s="43">
        <f t="shared" si="34"/>
        <v>-395</v>
      </c>
      <c r="J24" s="41">
        <f>'CD (1)'!$N$8</f>
        <v>0</v>
      </c>
      <c r="K24" s="42">
        <f>'CD (1)'!$N$9</f>
        <v>0</v>
      </c>
      <c r="L24" s="41">
        <f>'CD (1)'!$N$10</f>
        <v>0</v>
      </c>
      <c r="M24" s="41">
        <f>'CD (1)'!$N$11</f>
        <v>0</v>
      </c>
      <c r="N24" s="41">
        <f>'CD (1)'!$N$12</f>
        <v>0</v>
      </c>
      <c r="O24" s="41">
        <f>'CD (1)'!$N$13</f>
        <v>0</v>
      </c>
      <c r="P24" s="41">
        <f>'CD (1)'!$N$14</f>
        <v>0</v>
      </c>
      <c r="Q24" s="41">
        <f>'CD (1)'!$N$15</f>
        <v>0</v>
      </c>
      <c r="R24" s="41">
        <f>'CD (1)'!$N$16</f>
        <v>0</v>
      </c>
      <c r="S24" s="41">
        <f>'CD (1)'!$N$17</f>
        <v>0</v>
      </c>
      <c r="T24" s="41">
        <f>'CD (1)'!$N$18</f>
        <v>0</v>
      </c>
      <c r="U24" s="41">
        <f>'CD (1)'!$N$19</f>
        <v>0</v>
      </c>
      <c r="V24" s="41">
        <f>'CD (1)'!$N$20</f>
        <v>0</v>
      </c>
      <c r="W24" s="41">
        <f>'CD (1)'!$N$21</f>
        <v>0</v>
      </c>
      <c r="X24" s="41">
        <f>'CD (1)'!$N$22</f>
        <v>0</v>
      </c>
      <c r="Y24" s="41">
        <f>'CD (1)'!$N$23</f>
        <v>0</v>
      </c>
      <c r="Z24" s="42">
        <f>'CD (1)'!$N$24</f>
        <v>0</v>
      </c>
      <c r="AA24" s="42">
        <f>'CD (1)'!$N$25</f>
        <v>0</v>
      </c>
      <c r="AB24" s="41">
        <f>'CD (1)'!$N$51</f>
        <v>0</v>
      </c>
      <c r="AC24" s="41">
        <f>'CD (1)'!$N$52</f>
        <v>0</v>
      </c>
      <c r="AD24" s="41">
        <f>'CD (1)'!$N$53</f>
        <v>0</v>
      </c>
      <c r="AE24" s="41">
        <f>'CD (1)'!$N$54</f>
        <v>0</v>
      </c>
      <c r="AF24" s="41">
        <f>'CD (1)'!$N$55</f>
        <v>0</v>
      </c>
      <c r="AG24" s="41">
        <f>'CD (1)'!$N$56</f>
        <v>0</v>
      </c>
      <c r="AH24" s="41">
        <f>'CD (1)'!$N$82</f>
        <v>0</v>
      </c>
      <c r="AI24" s="41">
        <f>'CD (1)'!$N$83</f>
        <v>0</v>
      </c>
      <c r="AJ24" s="41">
        <f>'CD (1)'!$N$84</f>
        <v>0</v>
      </c>
      <c r="AK24" s="41">
        <f>'CD (1)'!$N$85</f>
        <v>0</v>
      </c>
      <c r="AL24" s="41">
        <f>'CD (1)'!$N$86</f>
        <v>0</v>
      </c>
      <c r="AM24" s="41">
        <f>'CD (1)'!$N$87</f>
        <v>0</v>
      </c>
      <c r="AN24" s="41">
        <f>'CD (1)'!$N$113</f>
        <v>0</v>
      </c>
      <c r="AO24" s="41">
        <f>'CD (1)'!$N$114</f>
        <v>0</v>
      </c>
      <c r="AP24" s="41">
        <f>'CD (1)'!$N$115</f>
        <v>0</v>
      </c>
      <c r="AQ24" s="41">
        <f>'CD (1)'!$N$116</f>
        <v>0</v>
      </c>
      <c r="AR24" s="41">
        <f>'CD (1)'!$N$117</f>
        <v>0</v>
      </c>
      <c r="AS24" s="41">
        <f>'CD (1)'!$N$118</f>
        <v>0</v>
      </c>
      <c r="AT24" s="41">
        <f>'CD (1)'!$N$163</f>
        <v>0</v>
      </c>
      <c r="AU24" s="41">
        <f>'CD (1)'!$N$165</f>
        <v>0</v>
      </c>
      <c r="AV24" s="41">
        <f>'CD (1)'!$F$166</f>
        <v>0</v>
      </c>
      <c r="AW24" s="41">
        <f>'CD (1)'!$F$167</f>
        <v>0</v>
      </c>
      <c r="AX24" s="41">
        <f>'CD (1)'!$F$168</f>
        <v>0</v>
      </c>
      <c r="AY24" s="44" t="s">
        <v>104</v>
      </c>
      <c r="AZ24" s="3">
        <f t="shared" si="21"/>
        <v>-395</v>
      </c>
      <c r="BA24" s="3">
        <f t="shared" si="22"/>
        <v>-395</v>
      </c>
      <c r="BB24" s="3" t="str">
        <f t="shared" si="8"/>
        <v/>
      </c>
      <c r="BC24" s="3" t="str">
        <f t="shared" si="23"/>
        <v/>
      </c>
      <c r="BD24" s="3" t="str">
        <f t="shared" si="24"/>
        <v/>
      </c>
      <c r="BE24" s="3" t="str">
        <f t="shared" si="13"/>
        <v/>
      </c>
      <c r="BF24" s="3" t="str">
        <f t="shared" si="25"/>
        <v/>
      </c>
      <c r="BG24" s="3" t="str">
        <f t="shared" si="26"/>
        <v/>
      </c>
      <c r="BH24" s="3" t="str">
        <f t="shared" si="27"/>
        <v/>
      </c>
      <c r="BI24" s="3" t="str">
        <f t="shared" si="28"/>
        <v/>
      </c>
      <c r="BJ24" s="3" t="str">
        <f t="shared" si="29"/>
        <v/>
      </c>
      <c r="BK24" s="3" t="str">
        <f t="shared" si="30"/>
        <v/>
      </c>
      <c r="BL24" s="3" t="str">
        <f t="shared" si="31"/>
        <v/>
      </c>
    </row>
    <row r="25" spans="1:64" s="45" customFormat="1" x14ac:dyDescent="0.25">
      <c r="A25" s="40"/>
      <c r="B25" s="40"/>
      <c r="C25" s="40"/>
      <c r="D25" s="41">
        <v>12</v>
      </c>
      <c r="E25" s="41">
        <f>'CD (1)'!$O$3</f>
        <v>0</v>
      </c>
      <c r="F25" s="42">
        <f>'CD (1)'!$O$4</f>
        <v>0</v>
      </c>
      <c r="G25" s="43">
        <f t="shared" si="32"/>
        <v>-395</v>
      </c>
      <c r="H25" s="42">
        <f>'CD (1)'!$O$6</f>
        <v>0</v>
      </c>
      <c r="I25" s="43">
        <f t="shared" si="34"/>
        <v>-395</v>
      </c>
      <c r="J25" s="41">
        <f>'CD (1)'!$O$8</f>
        <v>0</v>
      </c>
      <c r="K25" s="42">
        <f>'CD (1)'!$O$9</f>
        <v>0</v>
      </c>
      <c r="L25" s="41">
        <f>'CD (1)'!$O$10</f>
        <v>0</v>
      </c>
      <c r="M25" s="41">
        <f>'CD (1)'!$O$11</f>
        <v>0</v>
      </c>
      <c r="N25" s="41">
        <f>'CD (1)'!$O$12</f>
        <v>0</v>
      </c>
      <c r="O25" s="41">
        <f>'CD (1)'!$O$13</f>
        <v>0</v>
      </c>
      <c r="P25" s="41">
        <f>'CD (1)'!$O$14</f>
        <v>0</v>
      </c>
      <c r="Q25" s="41">
        <f>'CD (1)'!$O$15</f>
        <v>0</v>
      </c>
      <c r="R25" s="41">
        <f>'CD (1)'!$O$16</f>
        <v>0</v>
      </c>
      <c r="S25" s="41">
        <f>'CD (1)'!$O$17</f>
        <v>0</v>
      </c>
      <c r="T25" s="41">
        <f>'CD (1)'!$O$18</f>
        <v>0</v>
      </c>
      <c r="U25" s="41">
        <f>'CD (1)'!$O$19</f>
        <v>0</v>
      </c>
      <c r="V25" s="41">
        <f>'CD (1)'!$O$20</f>
        <v>0</v>
      </c>
      <c r="W25" s="41">
        <f>'CD (1)'!$O$21</f>
        <v>0</v>
      </c>
      <c r="X25" s="41">
        <f>'CD (1)'!$O$22</f>
        <v>0</v>
      </c>
      <c r="Y25" s="41">
        <f>'CD (1)'!$O$23</f>
        <v>0</v>
      </c>
      <c r="Z25" s="42">
        <f>'CD (1)'!$O$24</f>
        <v>0</v>
      </c>
      <c r="AA25" s="42">
        <f>'CD (1)'!$O$25</f>
        <v>0</v>
      </c>
      <c r="AB25" s="41">
        <f>'CD (1)'!$O$51</f>
        <v>0</v>
      </c>
      <c r="AC25" s="41">
        <f>'CD (1)'!$O$52</f>
        <v>0</v>
      </c>
      <c r="AD25" s="41">
        <f>'CD (1)'!$O$53</f>
        <v>0</v>
      </c>
      <c r="AE25" s="41">
        <f>'CD (1)'!$O$54</f>
        <v>0</v>
      </c>
      <c r="AF25" s="41">
        <f>'CD (1)'!$O$55</f>
        <v>0</v>
      </c>
      <c r="AG25" s="41">
        <f>'CD (1)'!$O$56</f>
        <v>0</v>
      </c>
      <c r="AH25" s="41">
        <f>'CD (1)'!$O$82</f>
        <v>0</v>
      </c>
      <c r="AI25" s="41">
        <f>'CD (1)'!$O$83</f>
        <v>0</v>
      </c>
      <c r="AJ25" s="41">
        <f>'CD (1)'!$O$84</f>
        <v>0</v>
      </c>
      <c r="AK25" s="41">
        <f>'CD (1)'!$O$85</f>
        <v>0</v>
      </c>
      <c r="AL25" s="41">
        <f>'CD (1)'!$O$86</f>
        <v>0</v>
      </c>
      <c r="AM25" s="41">
        <f>'CD (1)'!$O$87</f>
        <v>0</v>
      </c>
      <c r="AN25" s="41">
        <f>'CD (1)'!$O$113</f>
        <v>0</v>
      </c>
      <c r="AO25" s="41">
        <f>'CD (1)'!$O$114</f>
        <v>0</v>
      </c>
      <c r="AP25" s="41">
        <f>'CD (1)'!$O$115</f>
        <v>0</v>
      </c>
      <c r="AQ25" s="41">
        <f>'CD (1)'!$O$116</f>
        <v>0</v>
      </c>
      <c r="AR25" s="41">
        <f>'CD (1)'!$O$117</f>
        <v>0</v>
      </c>
      <c r="AS25" s="41">
        <f>'CD (1)'!$O$118</f>
        <v>0</v>
      </c>
      <c r="AT25" s="41">
        <f>'CD (1)'!$O$163</f>
        <v>0</v>
      </c>
      <c r="AU25" s="41">
        <f>'CD (1)'!$O$165</f>
        <v>0</v>
      </c>
      <c r="AV25" s="41">
        <f>'CD (1)'!$F$166</f>
        <v>0</v>
      </c>
      <c r="AW25" s="41">
        <f>'CD (1)'!$F$167</f>
        <v>0</v>
      </c>
      <c r="AX25" s="41">
        <f>'CD (1)'!$F$168</f>
        <v>0</v>
      </c>
      <c r="AY25" s="44" t="s">
        <v>104</v>
      </c>
      <c r="AZ25" s="3">
        <f t="shared" si="21"/>
        <v>-395</v>
      </c>
      <c r="BA25" s="3">
        <f t="shared" si="22"/>
        <v>-395</v>
      </c>
      <c r="BB25" s="3" t="str">
        <f t="shared" si="8"/>
        <v/>
      </c>
      <c r="BC25" s="3" t="str">
        <f t="shared" si="23"/>
        <v/>
      </c>
      <c r="BD25" s="3" t="str">
        <f t="shared" si="24"/>
        <v/>
      </c>
      <c r="BE25" s="3" t="str">
        <f t="shared" si="13"/>
        <v/>
      </c>
      <c r="BF25" s="3" t="str">
        <f t="shared" si="25"/>
        <v/>
      </c>
      <c r="BG25" s="3" t="str">
        <f t="shared" si="26"/>
        <v/>
      </c>
      <c r="BH25" s="3" t="str">
        <f t="shared" si="27"/>
        <v/>
      </c>
      <c r="BI25" s="3" t="str">
        <f t="shared" si="28"/>
        <v/>
      </c>
      <c r="BJ25" s="3" t="str">
        <f t="shared" si="29"/>
        <v/>
      </c>
      <c r="BK25" s="3" t="str">
        <f t="shared" si="30"/>
        <v/>
      </c>
      <c r="BL25" s="3" t="str">
        <f t="shared" si="31"/>
        <v/>
      </c>
    </row>
    <row r="26" spans="1:64" s="45" customFormat="1" x14ac:dyDescent="0.25">
      <c r="A26" s="40"/>
      <c r="B26" s="40"/>
      <c r="C26" s="40"/>
      <c r="D26" s="41">
        <v>13</v>
      </c>
      <c r="E26" s="41">
        <f>'CD (1)'!$P$3</f>
        <v>0</v>
      </c>
      <c r="F26" s="42">
        <f>'CD (1)'!$P$4</f>
        <v>0</v>
      </c>
      <c r="G26" s="43">
        <f t="shared" si="32"/>
        <v>-395</v>
      </c>
      <c r="H26" s="42">
        <f>'CD (1)'!$P$6</f>
        <v>0</v>
      </c>
      <c r="I26" s="43">
        <f t="shared" ref="I26:I33" si="35">IF(H26="","",INT((((YEAR(H26)-YEAR($A$1))*12+MONTH(H26)-MONTH($A$1)+1)+2)/3))</f>
        <v>-395</v>
      </c>
      <c r="J26" s="41">
        <f>'CD (1)'!$P$8</f>
        <v>0</v>
      </c>
      <c r="K26" s="42">
        <f>'CD (1)'!$P$9</f>
        <v>0</v>
      </c>
      <c r="L26" s="41">
        <f>'CD (1)'!$P$10</f>
        <v>0</v>
      </c>
      <c r="M26" s="41">
        <f>'CD (1)'!$P$11</f>
        <v>0</v>
      </c>
      <c r="N26" s="41">
        <f>'CD (1)'!$P$12</f>
        <v>0</v>
      </c>
      <c r="O26" s="41">
        <f>'CD (1)'!$P$13</f>
        <v>0</v>
      </c>
      <c r="P26" s="41">
        <f>'CD (1)'!$P$14</f>
        <v>0</v>
      </c>
      <c r="Q26" s="41">
        <f>'CD (1)'!$P$15</f>
        <v>0</v>
      </c>
      <c r="R26" s="41">
        <f>'CD (1)'!$P$16</f>
        <v>0</v>
      </c>
      <c r="S26" s="41">
        <f>'CD (1)'!$P$17</f>
        <v>0</v>
      </c>
      <c r="T26" s="41">
        <f>'CD (1)'!$P$18</f>
        <v>0</v>
      </c>
      <c r="U26" s="41">
        <f>'CD (1)'!$P$19</f>
        <v>0</v>
      </c>
      <c r="V26" s="41">
        <f>'CD (1)'!$P$20</f>
        <v>0</v>
      </c>
      <c r="W26" s="41">
        <f>'CD (1)'!$P$21</f>
        <v>0</v>
      </c>
      <c r="X26" s="41">
        <f>'CD (1)'!$P$22</f>
        <v>0</v>
      </c>
      <c r="Y26" s="41">
        <f>'CD (1)'!$P$23</f>
        <v>0</v>
      </c>
      <c r="Z26" s="42">
        <f>'CD (1)'!$P$24</f>
        <v>0</v>
      </c>
      <c r="AA26" s="42">
        <f>'CD (1)'!$P$25</f>
        <v>0</v>
      </c>
      <c r="AB26" s="41">
        <f>'CD (1)'!$P$51</f>
        <v>0</v>
      </c>
      <c r="AC26" s="41">
        <f>'CD (1)'!$P$52</f>
        <v>0</v>
      </c>
      <c r="AD26" s="41">
        <f>'CD (1)'!$P$53</f>
        <v>0</v>
      </c>
      <c r="AE26" s="41">
        <f>'CD (1)'!$P$54</f>
        <v>0</v>
      </c>
      <c r="AF26" s="41">
        <f>'CD (1)'!$P$55</f>
        <v>0</v>
      </c>
      <c r="AG26" s="41">
        <f>'CD (1)'!$P$56</f>
        <v>0</v>
      </c>
      <c r="AH26" s="41">
        <f>'CD (1)'!$P$82</f>
        <v>0</v>
      </c>
      <c r="AI26" s="41">
        <f>'CD (1)'!$P$83</f>
        <v>0</v>
      </c>
      <c r="AJ26" s="41">
        <f>'CD (1)'!$P$84</f>
        <v>0</v>
      </c>
      <c r="AK26" s="41">
        <f>'CD (1)'!$P$85</f>
        <v>0</v>
      </c>
      <c r="AL26" s="41">
        <f>'CD (1)'!$P$86</f>
        <v>0</v>
      </c>
      <c r="AM26" s="41">
        <f>'CD (1)'!$P$87</f>
        <v>0</v>
      </c>
      <c r="AN26" s="41">
        <f>'CD (1)'!$P$113</f>
        <v>0</v>
      </c>
      <c r="AO26" s="41">
        <f>'CD (1)'!$P$114</f>
        <v>0</v>
      </c>
      <c r="AP26" s="41">
        <f>'CD (1)'!$P$115</f>
        <v>0</v>
      </c>
      <c r="AQ26" s="41">
        <f>'CD (1)'!$P$116</f>
        <v>0</v>
      </c>
      <c r="AR26" s="41">
        <f>'CD (1)'!$P$117</f>
        <v>0</v>
      </c>
      <c r="AS26" s="41">
        <f>'CD (1)'!$P$118</f>
        <v>0</v>
      </c>
      <c r="AT26" s="41">
        <f>'CD (1)'!$P$163</f>
        <v>0</v>
      </c>
      <c r="AU26" s="41">
        <f>'CD (1)'!$P$165</f>
        <v>0</v>
      </c>
      <c r="AV26" s="41">
        <f>'CD (1)'!$F$166</f>
        <v>0</v>
      </c>
      <c r="AW26" s="41">
        <f>'CD (1)'!$F$167</f>
        <v>0</v>
      </c>
      <c r="AX26" s="41">
        <f>'CD (1)'!$F$168</f>
        <v>0</v>
      </c>
      <c r="AY26" s="44" t="s">
        <v>104</v>
      </c>
      <c r="AZ26" s="3">
        <f t="shared" si="21"/>
        <v>-395</v>
      </c>
      <c r="BA26" s="3">
        <f t="shared" si="22"/>
        <v>-395</v>
      </c>
      <c r="BB26" s="3" t="str">
        <f t="shared" si="8"/>
        <v/>
      </c>
      <c r="BC26" s="3" t="str">
        <f t="shared" si="23"/>
        <v/>
      </c>
      <c r="BD26" s="3" t="str">
        <f t="shared" si="24"/>
        <v/>
      </c>
      <c r="BE26" s="3" t="str">
        <f t="shared" si="13"/>
        <v/>
      </c>
      <c r="BF26" s="3" t="str">
        <f t="shared" si="25"/>
        <v/>
      </c>
      <c r="BG26" s="3" t="str">
        <f t="shared" si="26"/>
        <v/>
      </c>
      <c r="BH26" s="3" t="str">
        <f t="shared" si="27"/>
        <v/>
      </c>
      <c r="BI26" s="3" t="str">
        <f t="shared" si="28"/>
        <v/>
      </c>
      <c r="BJ26" s="3" t="str">
        <f t="shared" si="29"/>
        <v/>
      </c>
      <c r="BK26" s="3" t="str">
        <f t="shared" si="30"/>
        <v/>
      </c>
      <c r="BL26" s="3" t="str">
        <f t="shared" si="31"/>
        <v/>
      </c>
    </row>
    <row r="27" spans="1:64" s="45" customFormat="1" x14ac:dyDescent="0.25">
      <c r="A27" s="40"/>
      <c r="B27" s="40"/>
      <c r="C27" s="40"/>
      <c r="D27" s="41">
        <v>14</v>
      </c>
      <c r="E27" s="41">
        <f>'CD (1)'!$Q$3</f>
        <v>0</v>
      </c>
      <c r="F27" s="42">
        <f>'CD (1)'!$Q$4</f>
        <v>0</v>
      </c>
      <c r="G27" s="43">
        <f t="shared" si="32"/>
        <v>-395</v>
      </c>
      <c r="H27" s="42">
        <f>'CD (1)'!$Q$6</f>
        <v>0</v>
      </c>
      <c r="I27" s="43">
        <f t="shared" si="35"/>
        <v>-395</v>
      </c>
      <c r="J27" s="41">
        <f>'CD (1)'!$Q$8</f>
        <v>0</v>
      </c>
      <c r="K27" s="42">
        <f>'CD (1)'!$Q$9</f>
        <v>0</v>
      </c>
      <c r="L27" s="41">
        <f>'CD (1)'!$Q$10</f>
        <v>0</v>
      </c>
      <c r="M27" s="41">
        <f>'CD (1)'!$Q$11</f>
        <v>0</v>
      </c>
      <c r="N27" s="41">
        <f>'CD (1)'!$Q$12</f>
        <v>0</v>
      </c>
      <c r="O27" s="41">
        <f>'CD (1)'!$Q$13</f>
        <v>0</v>
      </c>
      <c r="P27" s="41">
        <f>'CD (1)'!$Q$14</f>
        <v>0</v>
      </c>
      <c r="Q27" s="41">
        <f>'CD (1)'!$Q$15</f>
        <v>0</v>
      </c>
      <c r="R27" s="41">
        <f>'CD (1)'!$Q$16</f>
        <v>0</v>
      </c>
      <c r="S27" s="41">
        <f>'CD (1)'!$Q$17</f>
        <v>0</v>
      </c>
      <c r="T27" s="41">
        <f>'CD (1)'!$Q$18</f>
        <v>0</v>
      </c>
      <c r="U27" s="41">
        <f>'CD (1)'!$Q$19</f>
        <v>0</v>
      </c>
      <c r="V27" s="41">
        <f>'CD (1)'!$Q$20</f>
        <v>0</v>
      </c>
      <c r="W27" s="41">
        <f>'CD (1)'!$Q$21</f>
        <v>0</v>
      </c>
      <c r="X27" s="41">
        <f>'CD (1)'!$Q$22</f>
        <v>0</v>
      </c>
      <c r="Y27" s="41">
        <f>'CD (1)'!$Q$23</f>
        <v>0</v>
      </c>
      <c r="Z27" s="42">
        <f>'CD (1)'!$Q$24</f>
        <v>0</v>
      </c>
      <c r="AA27" s="42">
        <f>'CD (1)'!$Q$25</f>
        <v>0</v>
      </c>
      <c r="AB27" s="41">
        <f>'CD (1)'!$Q$51</f>
        <v>0</v>
      </c>
      <c r="AC27" s="41">
        <f>'CD (1)'!$Q$52</f>
        <v>0</v>
      </c>
      <c r="AD27" s="41">
        <f>'CD (1)'!$Q$53</f>
        <v>0</v>
      </c>
      <c r="AE27" s="41">
        <f>'CD (1)'!$Q$54</f>
        <v>0</v>
      </c>
      <c r="AF27" s="41">
        <f>'CD (1)'!$Q$55</f>
        <v>0</v>
      </c>
      <c r="AG27" s="41">
        <f>'CD (1)'!$Q$56</f>
        <v>0</v>
      </c>
      <c r="AH27" s="41">
        <f>'CD (1)'!$Q$82</f>
        <v>0</v>
      </c>
      <c r="AI27" s="41">
        <f>'CD (1)'!$Q$83</f>
        <v>0</v>
      </c>
      <c r="AJ27" s="41">
        <f>'CD (1)'!$Q$84</f>
        <v>0</v>
      </c>
      <c r="AK27" s="41">
        <f>'CD (1)'!$Q$85</f>
        <v>0</v>
      </c>
      <c r="AL27" s="41">
        <f>'CD (1)'!$Q$86</f>
        <v>0</v>
      </c>
      <c r="AM27" s="41">
        <f>'CD (1)'!$Q$87</f>
        <v>0</v>
      </c>
      <c r="AN27" s="41">
        <f>'CD (1)'!$Q$113</f>
        <v>0</v>
      </c>
      <c r="AO27" s="41">
        <f>'CD (1)'!$Q$114</f>
        <v>0</v>
      </c>
      <c r="AP27" s="41">
        <f>'CD (1)'!$Q$115</f>
        <v>0</v>
      </c>
      <c r="AQ27" s="41">
        <f>'CD (1)'!$Q$116</f>
        <v>0</v>
      </c>
      <c r="AR27" s="41">
        <f>'CD (1)'!$Q$117</f>
        <v>0</v>
      </c>
      <c r="AS27" s="41">
        <f>'CD (1)'!$Q$118</f>
        <v>0</v>
      </c>
      <c r="AT27" s="41">
        <f>'CD (1)'!$Q$163</f>
        <v>0</v>
      </c>
      <c r="AU27" s="41">
        <f>'CD (1)'!$Q$165</f>
        <v>0</v>
      </c>
      <c r="AV27" s="41">
        <f>'CD (1)'!$F$166</f>
        <v>0</v>
      </c>
      <c r="AW27" s="41">
        <f>'CD (1)'!$F$167</f>
        <v>0</v>
      </c>
      <c r="AX27" s="41">
        <f>'CD (1)'!$F$168</f>
        <v>0</v>
      </c>
      <c r="AY27" s="44" t="s">
        <v>104</v>
      </c>
      <c r="AZ27" s="3">
        <f t="shared" si="21"/>
        <v>-395</v>
      </c>
      <c r="BA27" s="3">
        <f t="shared" si="22"/>
        <v>-395</v>
      </c>
      <c r="BB27" s="3" t="str">
        <f t="shared" si="8"/>
        <v/>
      </c>
      <c r="BC27" s="3" t="str">
        <f t="shared" si="23"/>
        <v/>
      </c>
      <c r="BD27" s="3" t="str">
        <f t="shared" si="24"/>
        <v/>
      </c>
      <c r="BE27" s="3" t="str">
        <f t="shared" si="13"/>
        <v/>
      </c>
      <c r="BF27" s="3" t="str">
        <f t="shared" si="25"/>
        <v/>
      </c>
      <c r="BG27" s="3" t="str">
        <f t="shared" si="26"/>
        <v/>
      </c>
      <c r="BH27" s="3" t="str">
        <f t="shared" si="27"/>
        <v/>
      </c>
      <c r="BI27" s="3" t="str">
        <f t="shared" si="28"/>
        <v/>
      </c>
      <c r="BJ27" s="3" t="str">
        <f t="shared" si="29"/>
        <v/>
      </c>
      <c r="BK27" s="3" t="str">
        <f t="shared" si="30"/>
        <v/>
      </c>
      <c r="BL27" s="3" t="str">
        <f t="shared" si="31"/>
        <v/>
      </c>
    </row>
    <row r="28" spans="1:64" s="45" customFormat="1" x14ac:dyDescent="0.25">
      <c r="A28" s="40"/>
      <c r="B28" s="40"/>
      <c r="C28" s="40"/>
      <c r="D28" s="41">
        <v>15</v>
      </c>
      <c r="E28" s="41">
        <f>'CD (1)'!$R$3</f>
        <v>0</v>
      </c>
      <c r="F28" s="42">
        <f>'CD (1)'!$R$4</f>
        <v>0</v>
      </c>
      <c r="G28" s="43">
        <f t="shared" si="32"/>
        <v>-395</v>
      </c>
      <c r="H28" s="42">
        <f>'CD (1)'!$R$6</f>
        <v>0</v>
      </c>
      <c r="I28" s="43">
        <f t="shared" si="35"/>
        <v>-395</v>
      </c>
      <c r="J28" s="41">
        <f>'CD (1)'!$R$8</f>
        <v>0</v>
      </c>
      <c r="K28" s="42">
        <f>'CD (1)'!$R$9</f>
        <v>0</v>
      </c>
      <c r="L28" s="41">
        <f>'CD (1)'!$R$10</f>
        <v>0</v>
      </c>
      <c r="M28" s="41">
        <f>'CD (1)'!$R$11</f>
        <v>0</v>
      </c>
      <c r="N28" s="41">
        <f>'CD (1)'!$R$12</f>
        <v>0</v>
      </c>
      <c r="O28" s="41">
        <f>'CD (1)'!$R$13</f>
        <v>0</v>
      </c>
      <c r="P28" s="41">
        <f>'CD (1)'!$R$14</f>
        <v>0</v>
      </c>
      <c r="Q28" s="41">
        <f>'CD (1)'!$R$15</f>
        <v>0</v>
      </c>
      <c r="R28" s="41">
        <f>'CD (1)'!$R$16</f>
        <v>0</v>
      </c>
      <c r="S28" s="41">
        <f>'CD (1)'!$R$17</f>
        <v>0</v>
      </c>
      <c r="T28" s="41">
        <f>'CD (1)'!$R$18</f>
        <v>0</v>
      </c>
      <c r="U28" s="41">
        <f>'CD (1)'!$R$19</f>
        <v>0</v>
      </c>
      <c r="V28" s="41">
        <f>'CD (1)'!$R$20</f>
        <v>0</v>
      </c>
      <c r="W28" s="41">
        <f>'CD (1)'!$R$21</f>
        <v>0</v>
      </c>
      <c r="X28" s="41">
        <f>'CD (1)'!$R$22</f>
        <v>0</v>
      </c>
      <c r="Y28" s="41">
        <f>'CD (1)'!$R$23</f>
        <v>0</v>
      </c>
      <c r="Z28" s="42">
        <f>'CD (1)'!$R$24</f>
        <v>0</v>
      </c>
      <c r="AA28" s="42">
        <f>'CD (1)'!$R$25</f>
        <v>0</v>
      </c>
      <c r="AB28" s="41">
        <f>'CD (1)'!$R$51</f>
        <v>0</v>
      </c>
      <c r="AC28" s="41">
        <f>'CD (1)'!$R$52</f>
        <v>0</v>
      </c>
      <c r="AD28" s="41">
        <f>'CD (1)'!$R$53</f>
        <v>0</v>
      </c>
      <c r="AE28" s="41">
        <f>'CD (1)'!$R$54</f>
        <v>0</v>
      </c>
      <c r="AF28" s="41">
        <f>'CD (1)'!$R$55</f>
        <v>0</v>
      </c>
      <c r="AG28" s="41">
        <f>'CD (1)'!$R$56</f>
        <v>0</v>
      </c>
      <c r="AH28" s="41">
        <f>'CD (1)'!$R$82</f>
        <v>0</v>
      </c>
      <c r="AI28" s="41">
        <f>'CD (1)'!$R$83</f>
        <v>0</v>
      </c>
      <c r="AJ28" s="41">
        <f>'CD (1)'!$R$84</f>
        <v>0</v>
      </c>
      <c r="AK28" s="41">
        <f>'CD (1)'!$R$85</f>
        <v>0</v>
      </c>
      <c r="AL28" s="41">
        <f>'CD (1)'!$R$86</f>
        <v>0</v>
      </c>
      <c r="AM28" s="41">
        <f>'CD (1)'!$R$87</f>
        <v>0</v>
      </c>
      <c r="AN28" s="41">
        <f>'CD (1)'!$R$113</f>
        <v>0</v>
      </c>
      <c r="AO28" s="41">
        <f>'CD (1)'!$R$114</f>
        <v>0</v>
      </c>
      <c r="AP28" s="41">
        <f>'CD (1)'!$R$115</f>
        <v>0</v>
      </c>
      <c r="AQ28" s="41">
        <f>'CD (1)'!$R$116</f>
        <v>0</v>
      </c>
      <c r="AR28" s="41">
        <f>'CD (1)'!$R$117</f>
        <v>0</v>
      </c>
      <c r="AS28" s="41">
        <f>'CD (1)'!$R$118</f>
        <v>0</v>
      </c>
      <c r="AT28" s="41">
        <f>'CD (1)'!$R$163</f>
        <v>0</v>
      </c>
      <c r="AU28" s="41">
        <f>'CD (1)'!$R$165</f>
        <v>0</v>
      </c>
      <c r="AV28" s="41">
        <f>'CD (1)'!$F$166</f>
        <v>0</v>
      </c>
      <c r="AW28" s="41">
        <f>'CD (1)'!$F$167</f>
        <v>0</v>
      </c>
      <c r="AX28" s="41">
        <f>'CD (1)'!$F$168</f>
        <v>0</v>
      </c>
      <c r="AY28" s="44" t="s">
        <v>104</v>
      </c>
      <c r="AZ28" s="3">
        <f t="shared" si="21"/>
        <v>-395</v>
      </c>
      <c r="BA28" s="3">
        <f t="shared" si="22"/>
        <v>-395</v>
      </c>
      <c r="BB28" s="3" t="str">
        <f t="shared" si="8"/>
        <v/>
      </c>
      <c r="BC28" s="3" t="str">
        <f>IF(BB28="","",BB28)</f>
        <v/>
      </c>
      <c r="BD28" s="3" t="str">
        <f>IF(AU28="Yes",BB28,"")</f>
        <v/>
      </c>
      <c r="BE28" s="3" t="str">
        <f t="shared" si="13"/>
        <v/>
      </c>
      <c r="BF28" s="3" t="str">
        <f>IF(AG28="Clinical",BB28,"")</f>
        <v/>
      </c>
      <c r="BG28" s="3" t="str">
        <f>IF(AN28&lt;0,$I28,"")</f>
        <v/>
      </c>
      <c r="BH28" s="3" t="str">
        <f t="shared" si="27"/>
        <v/>
      </c>
      <c r="BI28" s="3" t="str">
        <f t="shared" si="28"/>
        <v/>
      </c>
      <c r="BJ28" s="3" t="str">
        <f t="shared" si="29"/>
        <v/>
      </c>
      <c r="BK28" s="3" t="str">
        <f t="shared" si="30"/>
        <v/>
      </c>
      <c r="BL28" s="3" t="str">
        <f>IF(AND(AG28="Clinical",AM28="Non-C"),BB28,"")</f>
        <v/>
      </c>
    </row>
    <row r="29" spans="1:64" s="45" customFormat="1" x14ac:dyDescent="0.25">
      <c r="A29" s="40"/>
      <c r="B29" s="40"/>
      <c r="C29" s="40"/>
      <c r="D29" s="41">
        <v>16</v>
      </c>
      <c r="E29" s="41">
        <f>'CD (1)'!$S$3</f>
        <v>0</v>
      </c>
      <c r="F29" s="42">
        <f>'CD (1)'!$S$4</f>
        <v>0</v>
      </c>
      <c r="G29" s="43">
        <f t="shared" si="32"/>
        <v>-395</v>
      </c>
      <c r="H29" s="42">
        <f>'CD (1)'!$S$6</f>
        <v>0</v>
      </c>
      <c r="I29" s="43">
        <f t="shared" si="35"/>
        <v>-395</v>
      </c>
      <c r="J29" s="41">
        <f>'CD (1)'!$S$8</f>
        <v>0</v>
      </c>
      <c r="K29" s="42">
        <f>'CD (1)'!$S$9</f>
        <v>0</v>
      </c>
      <c r="L29" s="41">
        <f>'CD (1)'!$S$10</f>
        <v>0</v>
      </c>
      <c r="M29" s="41">
        <f>'CD (1)'!$S$11</f>
        <v>0</v>
      </c>
      <c r="N29" s="41">
        <f>'CD (1)'!$S$12</f>
        <v>0</v>
      </c>
      <c r="O29" s="41">
        <f>'CD (1)'!$S$13</f>
        <v>0</v>
      </c>
      <c r="P29" s="41">
        <f>'CD (1)'!$S$14</f>
        <v>0</v>
      </c>
      <c r="Q29" s="41">
        <f>'CD (1)'!$S$15</f>
        <v>0</v>
      </c>
      <c r="R29" s="41">
        <f>'CD (1)'!$S$16</f>
        <v>0</v>
      </c>
      <c r="S29" s="41">
        <f>'CD (1)'!$S$17</f>
        <v>0</v>
      </c>
      <c r="T29" s="41">
        <f>'CD (1)'!$S$18</f>
        <v>0</v>
      </c>
      <c r="U29" s="41">
        <f>'CD (1)'!$S$19</f>
        <v>0</v>
      </c>
      <c r="V29" s="41">
        <f>'CD (1)'!$S$20</f>
        <v>0</v>
      </c>
      <c r="W29" s="41">
        <f>'CD (1)'!$S$21</f>
        <v>0</v>
      </c>
      <c r="X29" s="41">
        <f>'CD (1)'!$S$22</f>
        <v>0</v>
      </c>
      <c r="Y29" s="41">
        <f>'CD (1)'!$S$23</f>
        <v>0</v>
      </c>
      <c r="Z29" s="42">
        <f>'CD (1)'!$S$24</f>
        <v>0</v>
      </c>
      <c r="AA29" s="42">
        <f>'CD (1)'!$S$25</f>
        <v>0</v>
      </c>
      <c r="AB29" s="41">
        <f>'CD (1)'!$S$51</f>
        <v>0</v>
      </c>
      <c r="AC29" s="41">
        <f>'CD (1)'!$S$52</f>
        <v>0</v>
      </c>
      <c r="AD29" s="41">
        <f>'CD (1)'!$S$53</f>
        <v>0</v>
      </c>
      <c r="AE29" s="41">
        <f>'CD (1)'!$S$54</f>
        <v>0</v>
      </c>
      <c r="AF29" s="41">
        <f>'CD (1)'!$S$55</f>
        <v>0</v>
      </c>
      <c r="AG29" s="41">
        <f>'CD (1)'!$S$56</f>
        <v>0</v>
      </c>
      <c r="AH29" s="41">
        <f>'CD (1)'!$S$82</f>
        <v>0</v>
      </c>
      <c r="AI29" s="41">
        <f>'CD (1)'!$S$83</f>
        <v>0</v>
      </c>
      <c r="AJ29" s="41">
        <f>'CD (1)'!$S$84</f>
        <v>0</v>
      </c>
      <c r="AK29" s="41">
        <f>'CD (1)'!$S$85</f>
        <v>0</v>
      </c>
      <c r="AL29" s="41">
        <f>'CD (1)'!$S$86</f>
        <v>0</v>
      </c>
      <c r="AM29" s="41">
        <f>'CD (1)'!$S$87</f>
        <v>0</v>
      </c>
      <c r="AN29" s="41">
        <f>'CD (1)'!$S$113</f>
        <v>0</v>
      </c>
      <c r="AO29" s="41">
        <f>'CD (1)'!$S$114</f>
        <v>0</v>
      </c>
      <c r="AP29" s="41">
        <f>'CD (1)'!$S$115</f>
        <v>0</v>
      </c>
      <c r="AQ29" s="41">
        <f>'CD (1)'!$S$116</f>
        <v>0</v>
      </c>
      <c r="AR29" s="41">
        <f>'CD (1)'!$S$117</f>
        <v>0</v>
      </c>
      <c r="AS29" s="41">
        <f>'CD (1)'!$S$118</f>
        <v>0</v>
      </c>
      <c r="AT29" s="41">
        <f>'CD (1)'!$S$163</f>
        <v>0</v>
      </c>
      <c r="AU29" s="41">
        <f>'CD (1)'!$S$165</f>
        <v>0</v>
      </c>
      <c r="AV29" s="41">
        <f>'CD (1)'!$F$166</f>
        <v>0</v>
      </c>
      <c r="AW29" s="41">
        <f>'CD (1)'!$F$167</f>
        <v>0</v>
      </c>
      <c r="AX29" s="41">
        <f>'CD (1)'!$F$168</f>
        <v>0</v>
      </c>
      <c r="AY29" s="44" t="s">
        <v>104</v>
      </c>
      <c r="AZ29" s="3">
        <f t="shared" si="21"/>
        <v>-395</v>
      </c>
      <c r="BA29" s="3">
        <f t="shared" si="22"/>
        <v>-395</v>
      </c>
      <c r="BB29" s="3" t="str">
        <f t="shared" si="8"/>
        <v/>
      </c>
      <c r="BC29" s="3" t="str">
        <f t="shared" ref="BC29:BC38" si="36">IF(BB29="","",BB29)</f>
        <v/>
      </c>
      <c r="BD29" s="3" t="str">
        <f t="shared" ref="BD29:BD38" si="37">IF(AU29="Yes",BB29,"")</f>
        <v/>
      </c>
      <c r="BE29" s="3" t="str">
        <f t="shared" si="13"/>
        <v/>
      </c>
      <c r="BF29" s="3" t="str">
        <f t="shared" ref="BF29:BF38" si="38">IF(AG29="Clinical",BB29,"")</f>
        <v/>
      </c>
      <c r="BG29" s="3" t="str">
        <f t="shared" ref="BG29:BG38" si="39">IF(AN29&lt;0,$I29,"")</f>
        <v/>
      </c>
      <c r="BH29" s="3" t="str">
        <f t="shared" si="27"/>
        <v/>
      </c>
      <c r="BI29" s="3" t="str">
        <f t="shared" si="28"/>
        <v/>
      </c>
      <c r="BJ29" s="3" t="str">
        <f t="shared" si="29"/>
        <v/>
      </c>
      <c r="BK29" s="3" t="str">
        <f t="shared" si="30"/>
        <v/>
      </c>
      <c r="BL29" s="3" t="str">
        <f t="shared" ref="BL29:BL38" si="40">IF(AND(AG29="Clinical",AM29="Non-C"),BB29,"")</f>
        <v/>
      </c>
    </row>
    <row r="30" spans="1:64" s="45" customFormat="1" x14ac:dyDescent="0.25">
      <c r="A30" s="40"/>
      <c r="B30" s="40"/>
      <c r="C30" s="40"/>
      <c r="D30" s="41">
        <v>17</v>
      </c>
      <c r="E30" s="41">
        <f>'CD (1)'!$T$3</f>
        <v>0</v>
      </c>
      <c r="F30" s="42">
        <f>'CD (1)'!$T$4</f>
        <v>0</v>
      </c>
      <c r="G30" s="43">
        <f t="shared" si="32"/>
        <v>-395</v>
      </c>
      <c r="H30" s="42">
        <f>'CD (1)'!$T$6</f>
        <v>0</v>
      </c>
      <c r="I30" s="43">
        <f t="shared" si="35"/>
        <v>-395</v>
      </c>
      <c r="J30" s="41">
        <f>'CD (1)'!$T$8</f>
        <v>0</v>
      </c>
      <c r="K30" s="42">
        <f>'CD (1)'!$T$9</f>
        <v>0</v>
      </c>
      <c r="L30" s="41">
        <f>'CD (1)'!$T$10</f>
        <v>0</v>
      </c>
      <c r="M30" s="41">
        <f>'CD (1)'!$T$11</f>
        <v>0</v>
      </c>
      <c r="N30" s="41">
        <f>'CD (1)'!$T$12</f>
        <v>0</v>
      </c>
      <c r="O30" s="41">
        <f>'CD (1)'!$T$13</f>
        <v>0</v>
      </c>
      <c r="P30" s="41">
        <f>'CD (1)'!$T$14</f>
        <v>0</v>
      </c>
      <c r="Q30" s="41">
        <f>'CD (1)'!$T$15</f>
        <v>0</v>
      </c>
      <c r="R30" s="41">
        <f>'CD (1)'!$T$16</f>
        <v>0</v>
      </c>
      <c r="S30" s="41">
        <f>'CD (1)'!$T$17</f>
        <v>0</v>
      </c>
      <c r="T30" s="41">
        <f>'CD (1)'!$T$18</f>
        <v>0</v>
      </c>
      <c r="U30" s="41">
        <f>'CD (1)'!$T$19</f>
        <v>0</v>
      </c>
      <c r="V30" s="41">
        <f>'CD (1)'!$T$20</f>
        <v>0</v>
      </c>
      <c r="W30" s="41">
        <f>'CD (1)'!$T$21</f>
        <v>0</v>
      </c>
      <c r="X30" s="41">
        <f>'CD (1)'!$T$22</f>
        <v>0</v>
      </c>
      <c r="Y30" s="41">
        <f>'CD (1)'!$T$23</f>
        <v>0</v>
      </c>
      <c r="Z30" s="42">
        <f>'CD (1)'!$T$24</f>
        <v>0</v>
      </c>
      <c r="AA30" s="42">
        <f>'CD (1)'!$T$25</f>
        <v>0</v>
      </c>
      <c r="AB30" s="41">
        <f>'CD (1)'!$T$51</f>
        <v>0</v>
      </c>
      <c r="AC30" s="41">
        <f>'CD (1)'!$T$52</f>
        <v>0</v>
      </c>
      <c r="AD30" s="41">
        <f>'CD (1)'!$T$53</f>
        <v>0</v>
      </c>
      <c r="AE30" s="41">
        <f>'CD (1)'!$T$54</f>
        <v>0</v>
      </c>
      <c r="AF30" s="41">
        <f>'CD (1)'!$T$55</f>
        <v>0</v>
      </c>
      <c r="AG30" s="41">
        <f>'CD (1)'!$T$56</f>
        <v>0</v>
      </c>
      <c r="AH30" s="41">
        <f>'CD (1)'!$T$82</f>
        <v>0</v>
      </c>
      <c r="AI30" s="41">
        <f>'CD (1)'!$T$83</f>
        <v>0</v>
      </c>
      <c r="AJ30" s="41">
        <f>'CD (1)'!$T$84</f>
        <v>0</v>
      </c>
      <c r="AK30" s="41">
        <f>'CD (1)'!$T$85</f>
        <v>0</v>
      </c>
      <c r="AL30" s="41">
        <f>'CD (1)'!$T$86</f>
        <v>0</v>
      </c>
      <c r="AM30" s="41">
        <f>'CD (1)'!$T$87</f>
        <v>0</v>
      </c>
      <c r="AN30" s="41">
        <f>'CD (1)'!$T$113</f>
        <v>0</v>
      </c>
      <c r="AO30" s="41">
        <f>'CD (1)'!$T$114</f>
        <v>0</v>
      </c>
      <c r="AP30" s="41">
        <f>'CD (1)'!$T$115</f>
        <v>0</v>
      </c>
      <c r="AQ30" s="41">
        <f>'CD (1)'!$T$116</f>
        <v>0</v>
      </c>
      <c r="AR30" s="41">
        <f>'CD (1)'!$T$117</f>
        <v>0</v>
      </c>
      <c r="AS30" s="41">
        <f>'CD (1)'!$T$118</f>
        <v>0</v>
      </c>
      <c r="AT30" s="41">
        <f>'CD (1)'!$T$163</f>
        <v>0</v>
      </c>
      <c r="AU30" s="41">
        <f>'CD (1)'!$T$165</f>
        <v>0</v>
      </c>
      <c r="AV30" s="41">
        <f>'CD (1)'!$F$166</f>
        <v>0</v>
      </c>
      <c r="AW30" s="41">
        <f>'CD (1)'!$F$167</f>
        <v>0</v>
      </c>
      <c r="AX30" s="41">
        <f>'CD (1)'!$F$168</f>
        <v>0</v>
      </c>
      <c r="AY30" s="44" t="s">
        <v>104</v>
      </c>
      <c r="AZ30" s="3">
        <f t="shared" si="21"/>
        <v>-395</v>
      </c>
      <c r="BA30" s="3">
        <f t="shared" si="22"/>
        <v>-395</v>
      </c>
      <c r="BB30" s="3" t="str">
        <f t="shared" si="8"/>
        <v/>
      </c>
      <c r="BC30" s="3" t="str">
        <f t="shared" si="36"/>
        <v/>
      </c>
      <c r="BD30" s="3" t="str">
        <f t="shared" si="37"/>
        <v/>
      </c>
      <c r="BE30" s="3" t="str">
        <f t="shared" si="13"/>
        <v/>
      </c>
      <c r="BF30" s="3" t="str">
        <f t="shared" si="38"/>
        <v/>
      </c>
      <c r="BG30" s="3" t="str">
        <f t="shared" si="39"/>
        <v/>
      </c>
      <c r="BH30" s="3" t="str">
        <f t="shared" si="27"/>
        <v/>
      </c>
      <c r="BI30" s="3" t="str">
        <f t="shared" si="28"/>
        <v/>
      </c>
      <c r="BJ30" s="3" t="str">
        <f t="shared" si="29"/>
        <v/>
      </c>
      <c r="BK30" s="3" t="str">
        <f t="shared" si="30"/>
        <v/>
      </c>
      <c r="BL30" s="3" t="str">
        <f t="shared" si="40"/>
        <v/>
      </c>
    </row>
    <row r="31" spans="1:64" s="45" customFormat="1" x14ac:dyDescent="0.25">
      <c r="A31" s="40"/>
      <c r="B31" s="40"/>
      <c r="C31" s="40"/>
      <c r="D31" s="41">
        <v>18</v>
      </c>
      <c r="E31" s="41">
        <f>'CD (1)'!$U$3</f>
        <v>0</v>
      </c>
      <c r="F31" s="42">
        <f>'CD (1)'!$U$4</f>
        <v>0</v>
      </c>
      <c r="G31" s="43">
        <f t="shared" si="32"/>
        <v>-395</v>
      </c>
      <c r="H31" s="42">
        <f>'CD (1)'!$U$6</f>
        <v>0</v>
      </c>
      <c r="I31" s="43">
        <f t="shared" si="35"/>
        <v>-395</v>
      </c>
      <c r="J31" s="41">
        <f>'CD (1)'!$U$8</f>
        <v>0</v>
      </c>
      <c r="K31" s="42">
        <f>'CD (1)'!$U$9</f>
        <v>0</v>
      </c>
      <c r="L31" s="41">
        <f>'CD (1)'!$U$10</f>
        <v>0</v>
      </c>
      <c r="M31" s="41">
        <f>'CD (1)'!$U$11</f>
        <v>0</v>
      </c>
      <c r="N31" s="41">
        <f>'CD (1)'!$U$12</f>
        <v>0</v>
      </c>
      <c r="O31" s="41">
        <f>'CD (1)'!$U$13</f>
        <v>0</v>
      </c>
      <c r="P31" s="41">
        <f>'CD (1)'!$U$14</f>
        <v>0</v>
      </c>
      <c r="Q31" s="41">
        <f>'CD (1)'!$U$15</f>
        <v>0</v>
      </c>
      <c r="R31" s="41">
        <f>'CD (1)'!$U$16</f>
        <v>0</v>
      </c>
      <c r="S31" s="41">
        <f>'CD (1)'!$U$17</f>
        <v>0</v>
      </c>
      <c r="T31" s="41">
        <f>'CD (1)'!$U$18</f>
        <v>0</v>
      </c>
      <c r="U31" s="41">
        <f>'CD (1)'!$U$19</f>
        <v>0</v>
      </c>
      <c r="V31" s="41">
        <f>'CD (1)'!$U$20</f>
        <v>0</v>
      </c>
      <c r="W31" s="41">
        <f>'CD (1)'!$U$21</f>
        <v>0</v>
      </c>
      <c r="X31" s="41">
        <f>'CD (1)'!$U$22</f>
        <v>0</v>
      </c>
      <c r="Y31" s="41">
        <f>'CD (1)'!$U$23</f>
        <v>0</v>
      </c>
      <c r="Z31" s="42">
        <f>'CD (1)'!$U$24</f>
        <v>0</v>
      </c>
      <c r="AA31" s="42">
        <f>'CD (1)'!$U$25</f>
        <v>0</v>
      </c>
      <c r="AB31" s="41">
        <f>'CD (1)'!$U$51</f>
        <v>0</v>
      </c>
      <c r="AC31" s="41">
        <f>'CD (1)'!$U$52</f>
        <v>0</v>
      </c>
      <c r="AD31" s="41">
        <f>'CD (1)'!$U$53</f>
        <v>0</v>
      </c>
      <c r="AE31" s="41">
        <f>'CD (1)'!$U$54</f>
        <v>0</v>
      </c>
      <c r="AF31" s="41">
        <f>'CD (1)'!$U$55</f>
        <v>0</v>
      </c>
      <c r="AG31" s="41">
        <f>'CD (1)'!$U$56</f>
        <v>0</v>
      </c>
      <c r="AH31" s="41">
        <f>'CD (1)'!$U$82</f>
        <v>0</v>
      </c>
      <c r="AI31" s="41">
        <f>'CD (1)'!$U$83</f>
        <v>0</v>
      </c>
      <c r="AJ31" s="41">
        <f>'CD (1)'!$U$84</f>
        <v>0</v>
      </c>
      <c r="AK31" s="41">
        <f>'CD (1)'!$U$85</f>
        <v>0</v>
      </c>
      <c r="AL31" s="41">
        <f>'CD (1)'!$U$86</f>
        <v>0</v>
      </c>
      <c r="AM31" s="41">
        <f>'CD (1)'!$U$87</f>
        <v>0</v>
      </c>
      <c r="AN31" s="41">
        <f>'CD (1)'!$U$113</f>
        <v>0</v>
      </c>
      <c r="AO31" s="41">
        <f>'CD (1)'!$U$114</f>
        <v>0</v>
      </c>
      <c r="AP31" s="41">
        <f>'CD (1)'!$U$115</f>
        <v>0</v>
      </c>
      <c r="AQ31" s="41">
        <f>'CD (1)'!$U$116</f>
        <v>0</v>
      </c>
      <c r="AR31" s="41">
        <f>'CD (1)'!$U$117</f>
        <v>0</v>
      </c>
      <c r="AS31" s="41">
        <f>'CD (1)'!$U$118</f>
        <v>0</v>
      </c>
      <c r="AT31" s="41">
        <f>'CD (1)'!$U$163</f>
        <v>0</v>
      </c>
      <c r="AU31" s="41">
        <f>'CD (1)'!$U$165</f>
        <v>0</v>
      </c>
      <c r="AV31" s="41">
        <f>'CD (1)'!$F$166</f>
        <v>0</v>
      </c>
      <c r="AW31" s="41">
        <f>'CD (1)'!$F$167</f>
        <v>0</v>
      </c>
      <c r="AX31" s="41">
        <f>'CD (1)'!$F$168</f>
        <v>0</v>
      </c>
      <c r="AY31" s="44" t="s">
        <v>104</v>
      </c>
      <c r="AZ31" s="3">
        <f t="shared" ref="AZ31:AZ38" si="41">IF(F31="","",G31)</f>
        <v>-395</v>
      </c>
      <c r="BA31" s="3">
        <f t="shared" ref="BA31:BA38" si="42">IF(H31="","",I31)</f>
        <v>-395</v>
      </c>
      <c r="BB31" s="3" t="str">
        <f t="shared" si="8"/>
        <v/>
      </c>
      <c r="BC31" s="3" t="str">
        <f t="shared" si="36"/>
        <v/>
      </c>
      <c r="BD31" s="3" t="str">
        <f t="shared" si="37"/>
        <v/>
      </c>
      <c r="BE31" s="3" t="str">
        <f t="shared" si="13"/>
        <v/>
      </c>
      <c r="BF31" s="3" t="str">
        <f t="shared" si="38"/>
        <v/>
      </c>
      <c r="BG31" s="3" t="str">
        <f t="shared" si="39"/>
        <v/>
      </c>
      <c r="BH31" s="3" t="str">
        <f t="shared" si="27"/>
        <v/>
      </c>
      <c r="BI31" s="3" t="str">
        <f t="shared" si="28"/>
        <v/>
      </c>
      <c r="BJ31" s="3" t="str">
        <f t="shared" si="29"/>
        <v/>
      </c>
      <c r="BK31" s="3" t="str">
        <f t="shared" si="30"/>
        <v/>
      </c>
      <c r="BL31" s="3" t="str">
        <f t="shared" si="40"/>
        <v/>
      </c>
    </row>
    <row r="32" spans="1:64" s="45" customFormat="1" x14ac:dyDescent="0.25">
      <c r="A32" s="40"/>
      <c r="B32" s="40"/>
      <c r="C32" s="40"/>
      <c r="D32" s="41">
        <v>19</v>
      </c>
      <c r="E32" s="41">
        <f>'CD (1)'!$V$3</f>
        <v>0</v>
      </c>
      <c r="F32" s="42">
        <f>'CD (1)'!$V$4</f>
        <v>0</v>
      </c>
      <c r="G32" s="43">
        <f t="shared" si="32"/>
        <v>-395</v>
      </c>
      <c r="H32" s="42">
        <f>'CD (1)'!$V$6</f>
        <v>0</v>
      </c>
      <c r="I32" s="43">
        <f t="shared" si="35"/>
        <v>-395</v>
      </c>
      <c r="J32" s="41">
        <f>'CD (1)'!$V$8</f>
        <v>0</v>
      </c>
      <c r="K32" s="42">
        <f>'CD (1)'!$V$9</f>
        <v>0</v>
      </c>
      <c r="L32" s="41">
        <f>'CD (1)'!$V$10</f>
        <v>0</v>
      </c>
      <c r="M32" s="41">
        <f>'CD (1)'!$V$11</f>
        <v>0</v>
      </c>
      <c r="N32" s="41">
        <f>'CD (1)'!$V$12</f>
        <v>0</v>
      </c>
      <c r="O32" s="41">
        <f>'CD (1)'!$V$13</f>
        <v>0</v>
      </c>
      <c r="P32" s="41">
        <f>'CD (1)'!$V$14</f>
        <v>0</v>
      </c>
      <c r="Q32" s="41">
        <f>'CD (1)'!$V$15</f>
        <v>0</v>
      </c>
      <c r="R32" s="41">
        <f>'CD (1)'!$V$16</f>
        <v>0</v>
      </c>
      <c r="S32" s="41">
        <f>'CD (1)'!$V$17</f>
        <v>0</v>
      </c>
      <c r="T32" s="41">
        <f>'CD (1)'!$V$18</f>
        <v>0</v>
      </c>
      <c r="U32" s="41">
        <f>'CD (1)'!$V$19</f>
        <v>0</v>
      </c>
      <c r="V32" s="41">
        <f>'CD (1)'!$V$20</f>
        <v>0</v>
      </c>
      <c r="W32" s="41">
        <f>'CD (1)'!$V$21</f>
        <v>0</v>
      </c>
      <c r="X32" s="41">
        <f>'CD (1)'!$V$22</f>
        <v>0</v>
      </c>
      <c r="Y32" s="41">
        <f>'CD (1)'!$V$23</f>
        <v>0</v>
      </c>
      <c r="Z32" s="42">
        <f>'CD (1)'!$V$24</f>
        <v>0</v>
      </c>
      <c r="AA32" s="42">
        <f>'CD (1)'!$V$25</f>
        <v>0</v>
      </c>
      <c r="AB32" s="41">
        <f>'CD (1)'!$V$51</f>
        <v>0</v>
      </c>
      <c r="AC32" s="41">
        <f>'CD (1)'!$V$52</f>
        <v>0</v>
      </c>
      <c r="AD32" s="41">
        <f>'CD (1)'!$V$53</f>
        <v>0</v>
      </c>
      <c r="AE32" s="41">
        <f>'CD (1)'!$V$54</f>
        <v>0</v>
      </c>
      <c r="AF32" s="41">
        <f>'CD (1)'!$V$55</f>
        <v>0</v>
      </c>
      <c r="AG32" s="41">
        <f>'CD (1)'!$V$56</f>
        <v>0</v>
      </c>
      <c r="AH32" s="41">
        <f>'CD (1)'!$V$82</f>
        <v>0</v>
      </c>
      <c r="AI32" s="41">
        <f>'CD (1)'!$V$83</f>
        <v>0</v>
      </c>
      <c r="AJ32" s="41">
        <f>'CD (1)'!$V$84</f>
        <v>0</v>
      </c>
      <c r="AK32" s="41">
        <f>'CD (1)'!$V$85</f>
        <v>0</v>
      </c>
      <c r="AL32" s="41">
        <f>'CD (1)'!$V$86</f>
        <v>0</v>
      </c>
      <c r="AM32" s="41">
        <f>'CD (1)'!$V$87</f>
        <v>0</v>
      </c>
      <c r="AN32" s="41">
        <f>'CD (1)'!$V$113</f>
        <v>0</v>
      </c>
      <c r="AO32" s="41">
        <f>'CD (1)'!$V$114</f>
        <v>0</v>
      </c>
      <c r="AP32" s="41">
        <f>'CD (1)'!$V$115</f>
        <v>0</v>
      </c>
      <c r="AQ32" s="41">
        <f>'CD (1)'!$V$116</f>
        <v>0</v>
      </c>
      <c r="AR32" s="41">
        <f>'CD (1)'!$V$117</f>
        <v>0</v>
      </c>
      <c r="AS32" s="41">
        <f>'CD (1)'!$V$118</f>
        <v>0</v>
      </c>
      <c r="AT32" s="41">
        <f>'CD (1)'!$V$163</f>
        <v>0</v>
      </c>
      <c r="AU32" s="41">
        <f>'CD (1)'!$V$165</f>
        <v>0</v>
      </c>
      <c r="AV32" s="41">
        <f>'CD (1)'!$F$166</f>
        <v>0</v>
      </c>
      <c r="AW32" s="41">
        <f>'CD (1)'!$F$167</f>
        <v>0</v>
      </c>
      <c r="AX32" s="41">
        <f>'CD (1)'!$F$168</f>
        <v>0</v>
      </c>
      <c r="AY32" s="44" t="s">
        <v>104</v>
      </c>
      <c r="AZ32" s="3">
        <f t="shared" si="41"/>
        <v>-395</v>
      </c>
      <c r="BA32" s="3">
        <f t="shared" si="42"/>
        <v>-395</v>
      </c>
      <c r="BB32" s="3" t="str">
        <f t="shared" si="8"/>
        <v/>
      </c>
      <c r="BC32" s="3" t="str">
        <f t="shared" si="36"/>
        <v/>
      </c>
      <c r="BD32" s="3" t="str">
        <f t="shared" si="37"/>
        <v/>
      </c>
      <c r="BE32" s="3" t="str">
        <f t="shared" si="13"/>
        <v/>
      </c>
      <c r="BF32" s="3" t="str">
        <f t="shared" si="38"/>
        <v/>
      </c>
      <c r="BG32" s="3" t="str">
        <f t="shared" si="39"/>
        <v/>
      </c>
      <c r="BH32" s="3" t="str">
        <f t="shared" ref="BH32:BH38" si="43">IF(AO32&lt;0,$I32,"")</f>
        <v/>
      </c>
      <c r="BI32" s="3" t="str">
        <f t="shared" ref="BI32:BI38" si="44">IF(AP32&lt;0,$I32,"")</f>
        <v/>
      </c>
      <c r="BJ32" s="3" t="str">
        <f t="shared" ref="BJ32:BJ38" si="45">IF(AQ32&lt;0,$I32,"")</f>
        <v/>
      </c>
      <c r="BK32" s="3" t="str">
        <f t="shared" ref="BK32:BK38" si="46">IF(AR32&lt;0,$I32,"")</f>
        <v/>
      </c>
      <c r="BL32" s="3" t="str">
        <f t="shared" si="40"/>
        <v/>
      </c>
    </row>
    <row r="33" spans="1:64" s="45" customFormat="1" x14ac:dyDescent="0.25">
      <c r="A33" s="40"/>
      <c r="B33" s="40"/>
      <c r="C33" s="40"/>
      <c r="D33" s="41">
        <v>20</v>
      </c>
      <c r="E33" s="41">
        <f>'CD (1)'!$W$3</f>
        <v>0</v>
      </c>
      <c r="F33" s="42">
        <f>'CD (1)'!$W$4</f>
        <v>0</v>
      </c>
      <c r="G33" s="43">
        <f t="shared" si="32"/>
        <v>-395</v>
      </c>
      <c r="H33" s="42">
        <f>'CD (1)'!$W$6</f>
        <v>0</v>
      </c>
      <c r="I33" s="43">
        <f t="shared" si="35"/>
        <v>-395</v>
      </c>
      <c r="J33" s="41">
        <f>'CD (1)'!$W$8</f>
        <v>0</v>
      </c>
      <c r="K33" s="42">
        <f>'CD (1)'!$W$9</f>
        <v>0</v>
      </c>
      <c r="L33" s="41">
        <f>'CD (1)'!$W$10</f>
        <v>0</v>
      </c>
      <c r="M33" s="41">
        <f>'CD (1)'!$W$11</f>
        <v>0</v>
      </c>
      <c r="N33" s="41">
        <f>'CD (1)'!$W$12</f>
        <v>0</v>
      </c>
      <c r="O33" s="41">
        <f>'CD (1)'!$W$13</f>
        <v>0</v>
      </c>
      <c r="P33" s="41">
        <f>'CD (1)'!$W$14</f>
        <v>0</v>
      </c>
      <c r="Q33" s="41">
        <f>'CD (1)'!$W$15</f>
        <v>0</v>
      </c>
      <c r="R33" s="41">
        <f>'CD (1)'!$W$16</f>
        <v>0</v>
      </c>
      <c r="S33" s="41">
        <f>'CD (1)'!$W$17</f>
        <v>0</v>
      </c>
      <c r="T33" s="41">
        <f>'CD (1)'!$W$18</f>
        <v>0</v>
      </c>
      <c r="U33" s="41">
        <f>'CD (1)'!$W$19</f>
        <v>0</v>
      </c>
      <c r="V33" s="41">
        <f>'CD (1)'!$W$20</f>
        <v>0</v>
      </c>
      <c r="W33" s="41">
        <f>'CD (1)'!$W$21</f>
        <v>0</v>
      </c>
      <c r="X33" s="41">
        <f>'CD (1)'!$W$22</f>
        <v>0</v>
      </c>
      <c r="Y33" s="41">
        <f>'CD (1)'!$W$23</f>
        <v>0</v>
      </c>
      <c r="Z33" s="42">
        <f>'CD (1)'!$W$24</f>
        <v>0</v>
      </c>
      <c r="AA33" s="42">
        <f>'CD (1)'!$W$25</f>
        <v>0</v>
      </c>
      <c r="AB33" s="41">
        <f>'CD (1)'!$W$51</f>
        <v>0</v>
      </c>
      <c r="AC33" s="41">
        <f>'CD (1)'!$W$52</f>
        <v>0</v>
      </c>
      <c r="AD33" s="41">
        <f>'CD (1)'!$W$53</f>
        <v>0</v>
      </c>
      <c r="AE33" s="41">
        <f>'CD (1)'!$W$54</f>
        <v>0</v>
      </c>
      <c r="AF33" s="41">
        <f>'CD (1)'!$W$55</f>
        <v>0</v>
      </c>
      <c r="AG33" s="41">
        <f>'CD (1)'!$W$56</f>
        <v>0</v>
      </c>
      <c r="AH33" s="41">
        <f>'CD (1)'!$W$82</f>
        <v>0</v>
      </c>
      <c r="AI33" s="41">
        <f>'CD (1)'!$W$83</f>
        <v>0</v>
      </c>
      <c r="AJ33" s="41">
        <f>'CD (1)'!$W$84</f>
        <v>0</v>
      </c>
      <c r="AK33" s="41">
        <f>'CD (1)'!$W$85</f>
        <v>0</v>
      </c>
      <c r="AL33" s="41">
        <f>'CD (1)'!$W$86</f>
        <v>0</v>
      </c>
      <c r="AM33" s="41">
        <f>'CD (1)'!$W$87</f>
        <v>0</v>
      </c>
      <c r="AN33" s="41">
        <f>'CD (1)'!$W$113</f>
        <v>0</v>
      </c>
      <c r="AO33" s="41">
        <f>'CD (1)'!$W$114</f>
        <v>0</v>
      </c>
      <c r="AP33" s="41">
        <f>'CD (1)'!$W$115</f>
        <v>0</v>
      </c>
      <c r="AQ33" s="41">
        <f>'CD (1)'!$W$116</f>
        <v>0</v>
      </c>
      <c r="AR33" s="41">
        <f>'CD (1)'!$W$117</f>
        <v>0</v>
      </c>
      <c r="AS33" s="41">
        <f>'CD (1)'!$W$118</f>
        <v>0</v>
      </c>
      <c r="AT33" s="41">
        <f>'CD (1)'!$W$163</f>
        <v>0</v>
      </c>
      <c r="AU33" s="41">
        <f>'CD (1)'!$W$165</f>
        <v>0</v>
      </c>
      <c r="AV33" s="41">
        <f>'CD (1)'!$F$166</f>
        <v>0</v>
      </c>
      <c r="AW33" s="41">
        <f>'CD (1)'!$F$167</f>
        <v>0</v>
      </c>
      <c r="AX33" s="41">
        <f>'CD (1)'!$F$168</f>
        <v>0</v>
      </c>
      <c r="AY33" s="44" t="s">
        <v>104</v>
      </c>
      <c r="AZ33" s="3">
        <f t="shared" si="41"/>
        <v>-395</v>
      </c>
      <c r="BA33" s="3">
        <f t="shared" si="42"/>
        <v>-395</v>
      </c>
      <c r="BB33" s="3" t="str">
        <f t="shared" si="8"/>
        <v/>
      </c>
      <c r="BC33" s="3" t="str">
        <f t="shared" si="36"/>
        <v/>
      </c>
      <c r="BD33" s="3" t="str">
        <f t="shared" si="37"/>
        <v/>
      </c>
      <c r="BE33" s="3" t="str">
        <f t="shared" si="13"/>
        <v/>
      </c>
      <c r="BF33" s="3" t="str">
        <f t="shared" si="38"/>
        <v/>
      </c>
      <c r="BG33" s="3" t="str">
        <f t="shared" si="39"/>
        <v/>
      </c>
      <c r="BH33" s="3" t="str">
        <f t="shared" si="43"/>
        <v/>
      </c>
      <c r="BI33" s="3" t="str">
        <f t="shared" si="44"/>
        <v/>
      </c>
      <c r="BJ33" s="3" t="str">
        <f t="shared" si="45"/>
        <v/>
      </c>
      <c r="BK33" s="3" t="str">
        <f t="shared" si="46"/>
        <v/>
      </c>
      <c r="BL33" s="3" t="str">
        <f t="shared" si="40"/>
        <v/>
      </c>
    </row>
    <row r="34" spans="1:64" s="45" customFormat="1" x14ac:dyDescent="0.25">
      <c r="A34" s="40"/>
      <c r="B34" s="40"/>
      <c r="C34" s="40"/>
      <c r="D34" s="41">
        <v>21</v>
      </c>
      <c r="E34" s="41">
        <f>'CD (1)'!$X$3</f>
        <v>0</v>
      </c>
      <c r="F34" s="42">
        <f>'CD (1)'!$X$4</f>
        <v>0</v>
      </c>
      <c r="G34" s="43">
        <f t="shared" si="32"/>
        <v>-395</v>
      </c>
      <c r="H34" s="42">
        <f>'CD (1)'!$X$6</f>
        <v>0</v>
      </c>
      <c r="I34" s="43">
        <f t="shared" ref="I34:I37" si="47">IF(H34="","",INT((((YEAR(H34)-YEAR($A$1))*12+MONTH(H34)-MONTH($A$1)+1)+2)/3))</f>
        <v>-395</v>
      </c>
      <c r="J34" s="41">
        <f>'CD (1)'!$X$8</f>
        <v>0</v>
      </c>
      <c r="K34" s="42">
        <f>'CD (1)'!$X$9</f>
        <v>0</v>
      </c>
      <c r="L34" s="41">
        <f>'CD (1)'!$X$10</f>
        <v>0</v>
      </c>
      <c r="M34" s="41">
        <f>'CD (1)'!$X$11</f>
        <v>0</v>
      </c>
      <c r="N34" s="41">
        <f>'CD (1)'!$X$12</f>
        <v>0</v>
      </c>
      <c r="O34" s="41">
        <f>'CD (1)'!$X$13</f>
        <v>0</v>
      </c>
      <c r="P34" s="41">
        <f>'CD (1)'!$X$14</f>
        <v>0</v>
      </c>
      <c r="Q34" s="41">
        <f>'CD (1)'!$X$15</f>
        <v>0</v>
      </c>
      <c r="R34" s="41">
        <f>'CD (1)'!$X$16</f>
        <v>0</v>
      </c>
      <c r="S34" s="41">
        <f>'CD (1)'!$X$17</f>
        <v>0</v>
      </c>
      <c r="T34" s="41">
        <f>'CD (1)'!$X$18</f>
        <v>0</v>
      </c>
      <c r="U34" s="41">
        <f>'CD (1)'!$X$19</f>
        <v>0</v>
      </c>
      <c r="V34" s="41">
        <f>'CD (1)'!$X$20</f>
        <v>0</v>
      </c>
      <c r="W34" s="41">
        <f>'CD (1)'!$X$21</f>
        <v>0</v>
      </c>
      <c r="X34" s="41">
        <f>'CD (1)'!$X$22</f>
        <v>0</v>
      </c>
      <c r="Y34" s="41">
        <f>'CD (1)'!$X$23</f>
        <v>0</v>
      </c>
      <c r="Z34" s="42">
        <f>'CD (1)'!$X$24</f>
        <v>0</v>
      </c>
      <c r="AA34" s="42">
        <f>'CD (1)'!$X$25</f>
        <v>0</v>
      </c>
      <c r="AB34" s="41">
        <f>'CD (1)'!$X$51</f>
        <v>0</v>
      </c>
      <c r="AC34" s="41">
        <f>'CD (1)'!$X$52</f>
        <v>0</v>
      </c>
      <c r="AD34" s="41">
        <f>'CD (1)'!$X$53</f>
        <v>0</v>
      </c>
      <c r="AE34" s="41">
        <f>'CD (1)'!$X$54</f>
        <v>0</v>
      </c>
      <c r="AF34" s="41">
        <f>'CD (1)'!$X$55</f>
        <v>0</v>
      </c>
      <c r="AG34" s="41">
        <f>'CD (1)'!$X$56</f>
        <v>0</v>
      </c>
      <c r="AH34" s="41">
        <f>'CD (1)'!$X$82</f>
        <v>0</v>
      </c>
      <c r="AI34" s="41">
        <f>'CD (1)'!$X$83</f>
        <v>0</v>
      </c>
      <c r="AJ34" s="41">
        <f>'CD (1)'!$X$84</f>
        <v>0</v>
      </c>
      <c r="AK34" s="41">
        <f>'CD (1)'!$X$85</f>
        <v>0</v>
      </c>
      <c r="AL34" s="41">
        <f>'CD (1)'!$X$86</f>
        <v>0</v>
      </c>
      <c r="AM34" s="41">
        <f>'CD (1)'!$X$87</f>
        <v>0</v>
      </c>
      <c r="AN34" s="41">
        <f>'CD (1)'!$X$113</f>
        <v>0</v>
      </c>
      <c r="AO34" s="41">
        <f>'CD (1)'!$X$114</f>
        <v>0</v>
      </c>
      <c r="AP34" s="41">
        <f>'CD (1)'!$X$115</f>
        <v>0</v>
      </c>
      <c r="AQ34" s="41">
        <f>'CD (1)'!$X$116</f>
        <v>0</v>
      </c>
      <c r="AR34" s="41">
        <f>'CD (1)'!$X$117</f>
        <v>0</v>
      </c>
      <c r="AS34" s="41">
        <f>'CD (1)'!$X$118</f>
        <v>0</v>
      </c>
      <c r="AT34" s="41">
        <f>'CD (1)'!$X$163</f>
        <v>0</v>
      </c>
      <c r="AU34" s="41">
        <f>'CD (1)'!$X$165</f>
        <v>0</v>
      </c>
      <c r="AV34" s="41">
        <f>'CD (1)'!$F$166</f>
        <v>0</v>
      </c>
      <c r="AW34" s="41">
        <f>'CD (1)'!$F$167</f>
        <v>0</v>
      </c>
      <c r="AX34" s="41">
        <f>'CD (1)'!$F$168</f>
        <v>0</v>
      </c>
      <c r="AY34" s="44" t="s">
        <v>104</v>
      </c>
      <c r="AZ34" s="3">
        <f t="shared" si="41"/>
        <v>-395</v>
      </c>
      <c r="BA34" s="3">
        <f t="shared" si="42"/>
        <v>-395</v>
      </c>
      <c r="BB34" s="3" t="str">
        <f t="shared" si="8"/>
        <v/>
      </c>
      <c r="BC34" s="3" t="str">
        <f t="shared" si="36"/>
        <v/>
      </c>
      <c r="BD34" s="3" t="str">
        <f t="shared" si="37"/>
        <v/>
      </c>
      <c r="BE34" s="3" t="str">
        <f t="shared" si="13"/>
        <v/>
      </c>
      <c r="BF34" s="3" t="str">
        <f t="shared" si="38"/>
        <v/>
      </c>
      <c r="BG34" s="3" t="str">
        <f t="shared" si="39"/>
        <v/>
      </c>
      <c r="BH34" s="3" t="str">
        <f t="shared" si="43"/>
        <v/>
      </c>
      <c r="BI34" s="3" t="str">
        <f t="shared" si="44"/>
        <v/>
      </c>
      <c r="BJ34" s="3" t="str">
        <f t="shared" si="45"/>
        <v/>
      </c>
      <c r="BK34" s="3" t="str">
        <f t="shared" si="46"/>
        <v/>
      </c>
      <c r="BL34" s="3" t="str">
        <f t="shared" si="40"/>
        <v/>
      </c>
    </row>
    <row r="35" spans="1:64" s="45" customFormat="1" x14ac:dyDescent="0.25">
      <c r="A35" s="40"/>
      <c r="B35" s="40"/>
      <c r="C35" s="40"/>
      <c r="D35" s="41">
        <v>22</v>
      </c>
      <c r="E35" s="41">
        <f>'CD (1)'!$Y$3</f>
        <v>0</v>
      </c>
      <c r="F35" s="42">
        <f>'CD (1)'!$Y$4</f>
        <v>0</v>
      </c>
      <c r="G35" s="43">
        <f t="shared" si="32"/>
        <v>-395</v>
      </c>
      <c r="H35" s="42">
        <f>'CD (1)'!$Y$6</f>
        <v>0</v>
      </c>
      <c r="I35" s="43">
        <f t="shared" si="47"/>
        <v>-395</v>
      </c>
      <c r="J35" s="41">
        <f>'CD (1)'!$Y$8</f>
        <v>0</v>
      </c>
      <c r="K35" s="42">
        <f>'CD (1)'!$Y$9</f>
        <v>0</v>
      </c>
      <c r="L35" s="41">
        <f>'CD (1)'!$Y$10</f>
        <v>0</v>
      </c>
      <c r="M35" s="41">
        <f>'CD (1)'!$Y$11</f>
        <v>0</v>
      </c>
      <c r="N35" s="41">
        <f>'CD (1)'!$Y$12</f>
        <v>0</v>
      </c>
      <c r="O35" s="41">
        <f>'CD (1)'!$Y$13</f>
        <v>0</v>
      </c>
      <c r="P35" s="41">
        <f>'CD (1)'!$Y$14</f>
        <v>0</v>
      </c>
      <c r="Q35" s="41">
        <f>'CD (1)'!$Y$15</f>
        <v>0</v>
      </c>
      <c r="R35" s="41">
        <f>'CD (1)'!$Y$16</f>
        <v>0</v>
      </c>
      <c r="S35" s="41">
        <f>'CD (1)'!$Y$17</f>
        <v>0</v>
      </c>
      <c r="T35" s="41">
        <f>'CD (1)'!$Y$18</f>
        <v>0</v>
      </c>
      <c r="U35" s="41">
        <f>'CD (1)'!$Y$19</f>
        <v>0</v>
      </c>
      <c r="V35" s="41">
        <f>'CD (1)'!$Y$20</f>
        <v>0</v>
      </c>
      <c r="W35" s="41">
        <f>'CD (1)'!$Y$21</f>
        <v>0</v>
      </c>
      <c r="X35" s="41">
        <f>'CD (1)'!$Y$22</f>
        <v>0</v>
      </c>
      <c r="Y35" s="41">
        <f>'CD (1)'!$Y$23</f>
        <v>0</v>
      </c>
      <c r="Z35" s="42">
        <f>'CD (1)'!$Y$24</f>
        <v>0</v>
      </c>
      <c r="AA35" s="42">
        <f>'CD (1)'!$Y$25</f>
        <v>0</v>
      </c>
      <c r="AB35" s="41">
        <f>'CD (1)'!$Y$51</f>
        <v>0</v>
      </c>
      <c r="AC35" s="41">
        <f>'CD (1)'!$Y$52</f>
        <v>0</v>
      </c>
      <c r="AD35" s="41">
        <f>'CD (1)'!$Y$53</f>
        <v>0</v>
      </c>
      <c r="AE35" s="41">
        <f>'CD (1)'!$Y$54</f>
        <v>0</v>
      </c>
      <c r="AF35" s="41">
        <f>'CD (1)'!$Y$55</f>
        <v>0</v>
      </c>
      <c r="AG35" s="41">
        <f>'CD (1)'!$Y$56</f>
        <v>0</v>
      </c>
      <c r="AH35" s="41">
        <f>'CD (1)'!$Y$82</f>
        <v>0</v>
      </c>
      <c r="AI35" s="41">
        <f>'CD (1)'!$Y$83</f>
        <v>0</v>
      </c>
      <c r="AJ35" s="41">
        <f>'CD (1)'!$Y$84</f>
        <v>0</v>
      </c>
      <c r="AK35" s="41">
        <f>'CD (1)'!$Y$85</f>
        <v>0</v>
      </c>
      <c r="AL35" s="41">
        <f>'CD (1)'!$Y$86</f>
        <v>0</v>
      </c>
      <c r="AM35" s="41">
        <f>'CD (1)'!$Y$87</f>
        <v>0</v>
      </c>
      <c r="AN35" s="41">
        <f>'CD (1)'!$Y$113</f>
        <v>0</v>
      </c>
      <c r="AO35" s="41">
        <f>'CD (1)'!$Y$114</f>
        <v>0</v>
      </c>
      <c r="AP35" s="41">
        <f>'CD (1)'!$Y$115</f>
        <v>0</v>
      </c>
      <c r="AQ35" s="41">
        <f>'CD (1)'!$Y$116</f>
        <v>0</v>
      </c>
      <c r="AR35" s="41">
        <f>'CD (1)'!$Y$117</f>
        <v>0</v>
      </c>
      <c r="AS35" s="41">
        <f>'CD (1)'!$Y$118</f>
        <v>0</v>
      </c>
      <c r="AT35" s="41">
        <f>'CD (1)'!$Y$163</f>
        <v>0</v>
      </c>
      <c r="AU35" s="41">
        <f>'CD (1)'!$Y$165</f>
        <v>0</v>
      </c>
      <c r="AV35" s="41">
        <f>'CD (1)'!$F$166</f>
        <v>0</v>
      </c>
      <c r="AW35" s="41">
        <f>'CD (1)'!$F$167</f>
        <v>0</v>
      </c>
      <c r="AX35" s="41">
        <f>'CD (1)'!$F$168</f>
        <v>0</v>
      </c>
      <c r="AY35" s="44" t="s">
        <v>104</v>
      </c>
      <c r="AZ35" s="3">
        <f t="shared" si="41"/>
        <v>-395</v>
      </c>
      <c r="BA35" s="3">
        <f t="shared" si="42"/>
        <v>-395</v>
      </c>
      <c r="BB35" s="3" t="str">
        <f t="shared" si="8"/>
        <v/>
      </c>
      <c r="BC35" s="3" t="str">
        <f t="shared" si="36"/>
        <v/>
      </c>
      <c r="BD35" s="3" t="str">
        <f t="shared" si="37"/>
        <v/>
      </c>
      <c r="BE35" s="3" t="str">
        <f t="shared" si="13"/>
        <v/>
      </c>
      <c r="BF35" s="3" t="str">
        <f t="shared" si="38"/>
        <v/>
      </c>
      <c r="BG35" s="3" t="str">
        <f t="shared" si="39"/>
        <v/>
      </c>
      <c r="BH35" s="3" t="str">
        <f t="shared" si="43"/>
        <v/>
      </c>
      <c r="BI35" s="3" t="str">
        <f t="shared" si="44"/>
        <v/>
      </c>
      <c r="BJ35" s="3" t="str">
        <f t="shared" si="45"/>
        <v/>
      </c>
      <c r="BK35" s="3" t="str">
        <f t="shared" si="46"/>
        <v/>
      </c>
      <c r="BL35" s="3" t="str">
        <f t="shared" si="40"/>
        <v/>
      </c>
    </row>
    <row r="36" spans="1:64" s="45" customFormat="1" x14ac:dyDescent="0.25">
      <c r="A36" s="40"/>
      <c r="B36" s="40"/>
      <c r="C36" s="40"/>
      <c r="D36" s="41">
        <v>23</v>
      </c>
      <c r="E36" s="41">
        <f>'CD (1)'!$Z$3</f>
        <v>0</v>
      </c>
      <c r="F36" s="42">
        <f>'CD (1)'!$Z$4</f>
        <v>0</v>
      </c>
      <c r="G36" s="43">
        <f t="shared" si="32"/>
        <v>-395</v>
      </c>
      <c r="H36" s="42">
        <f>'CD (1)'!$Z$6</f>
        <v>0</v>
      </c>
      <c r="I36" s="43">
        <f t="shared" si="47"/>
        <v>-395</v>
      </c>
      <c r="J36" s="41">
        <f>'CD (1)'!$Z$8</f>
        <v>0</v>
      </c>
      <c r="K36" s="42">
        <f>'CD (1)'!$Z$9</f>
        <v>0</v>
      </c>
      <c r="L36" s="41">
        <f>'CD (1)'!$Z$10</f>
        <v>0</v>
      </c>
      <c r="M36" s="41">
        <f>'CD (1)'!$Z$11</f>
        <v>0</v>
      </c>
      <c r="N36" s="41">
        <f>'CD (1)'!$Z$12</f>
        <v>0</v>
      </c>
      <c r="O36" s="41">
        <f>'CD (1)'!$Z$13</f>
        <v>0</v>
      </c>
      <c r="P36" s="41">
        <f>'CD (1)'!$Z$14</f>
        <v>0</v>
      </c>
      <c r="Q36" s="41">
        <f>'CD (1)'!$Z$15</f>
        <v>0</v>
      </c>
      <c r="R36" s="41">
        <f>'CD (1)'!$Z$16</f>
        <v>0</v>
      </c>
      <c r="S36" s="41">
        <f>'CD (1)'!$Z$17</f>
        <v>0</v>
      </c>
      <c r="T36" s="41">
        <f>'CD (1)'!$Z$18</f>
        <v>0</v>
      </c>
      <c r="U36" s="41">
        <f>'CD (1)'!$Z$19</f>
        <v>0</v>
      </c>
      <c r="V36" s="41">
        <f>'CD (1)'!$Z$20</f>
        <v>0</v>
      </c>
      <c r="W36" s="41">
        <f>'CD (1)'!$Z$21</f>
        <v>0</v>
      </c>
      <c r="X36" s="41">
        <f>'CD (1)'!$Z$22</f>
        <v>0</v>
      </c>
      <c r="Y36" s="41">
        <f>'CD (1)'!$Z$23</f>
        <v>0</v>
      </c>
      <c r="Z36" s="42">
        <f>'CD (1)'!$Z$24</f>
        <v>0</v>
      </c>
      <c r="AA36" s="42">
        <f>'CD (1)'!$Z$25</f>
        <v>0</v>
      </c>
      <c r="AB36" s="41">
        <f>'CD (1)'!$Z$51</f>
        <v>0</v>
      </c>
      <c r="AC36" s="41">
        <f>'CD (1)'!$Z$52</f>
        <v>0</v>
      </c>
      <c r="AD36" s="41">
        <f>'CD (1)'!$Z$53</f>
        <v>0</v>
      </c>
      <c r="AE36" s="41">
        <f>'CD (1)'!$Z$54</f>
        <v>0</v>
      </c>
      <c r="AF36" s="41">
        <f>'CD (1)'!$Z$55</f>
        <v>0</v>
      </c>
      <c r="AG36" s="41">
        <f>'CD (1)'!$Z$56</f>
        <v>0</v>
      </c>
      <c r="AH36" s="41">
        <f>'CD (1)'!$Z$82</f>
        <v>0</v>
      </c>
      <c r="AI36" s="41">
        <f>'CD (1)'!$Z$83</f>
        <v>0</v>
      </c>
      <c r="AJ36" s="41">
        <f>'CD (1)'!$Z$84</f>
        <v>0</v>
      </c>
      <c r="AK36" s="41">
        <f>'CD (1)'!$Z$85</f>
        <v>0</v>
      </c>
      <c r="AL36" s="41">
        <f>'CD (1)'!$Z$86</f>
        <v>0</v>
      </c>
      <c r="AM36" s="41">
        <f>'CD (1)'!$Z$87</f>
        <v>0</v>
      </c>
      <c r="AN36" s="41">
        <f>'CD (1)'!$Z$113</f>
        <v>0</v>
      </c>
      <c r="AO36" s="41">
        <f>'CD (1)'!$Z$114</f>
        <v>0</v>
      </c>
      <c r="AP36" s="41">
        <f>'CD (1)'!$Z$115</f>
        <v>0</v>
      </c>
      <c r="AQ36" s="41">
        <f>'CD (1)'!$Z$116</f>
        <v>0</v>
      </c>
      <c r="AR36" s="41">
        <f>'CD (1)'!$Z$117</f>
        <v>0</v>
      </c>
      <c r="AS36" s="41">
        <f>'CD (1)'!$Z$118</f>
        <v>0</v>
      </c>
      <c r="AT36" s="41">
        <f>'CD (1)'!$Z$163</f>
        <v>0</v>
      </c>
      <c r="AU36" s="41">
        <f>'CD (1)'!$Z$165</f>
        <v>0</v>
      </c>
      <c r="AV36" s="41">
        <f>'CD (1)'!$F$166</f>
        <v>0</v>
      </c>
      <c r="AW36" s="41">
        <f>'CD (1)'!$F$167</f>
        <v>0</v>
      </c>
      <c r="AX36" s="41">
        <f>'CD (1)'!$F$168</f>
        <v>0</v>
      </c>
      <c r="AY36" s="44" t="s">
        <v>104</v>
      </c>
      <c r="AZ36" s="3">
        <f t="shared" si="41"/>
        <v>-395</v>
      </c>
      <c r="BA36" s="3">
        <f t="shared" si="42"/>
        <v>-395</v>
      </c>
      <c r="BB36" s="3" t="str">
        <f t="shared" si="8"/>
        <v/>
      </c>
      <c r="BC36" s="3" t="str">
        <f t="shared" si="36"/>
        <v/>
      </c>
      <c r="BD36" s="3" t="str">
        <f t="shared" si="37"/>
        <v/>
      </c>
      <c r="BE36" s="3" t="str">
        <f t="shared" si="13"/>
        <v/>
      </c>
      <c r="BF36" s="3" t="str">
        <f t="shared" si="38"/>
        <v/>
      </c>
      <c r="BG36" s="3" t="str">
        <f t="shared" si="39"/>
        <v/>
      </c>
      <c r="BH36" s="3" t="str">
        <f t="shared" si="43"/>
        <v/>
      </c>
      <c r="BI36" s="3" t="str">
        <f t="shared" si="44"/>
        <v/>
      </c>
      <c r="BJ36" s="3" t="str">
        <f t="shared" si="45"/>
        <v/>
      </c>
      <c r="BK36" s="3" t="str">
        <f t="shared" si="46"/>
        <v/>
      </c>
      <c r="BL36" s="3" t="str">
        <f t="shared" si="40"/>
        <v/>
      </c>
    </row>
    <row r="37" spans="1:64" s="45" customFormat="1" x14ac:dyDescent="0.25">
      <c r="A37" s="40"/>
      <c r="B37" s="40"/>
      <c r="C37" s="40"/>
      <c r="D37" s="41">
        <v>24</v>
      </c>
      <c r="E37" s="41">
        <f>'CD (1)'!$AA$3</f>
        <v>0</v>
      </c>
      <c r="F37" s="42">
        <f>'CD (1)'!$AA$4</f>
        <v>0</v>
      </c>
      <c r="G37" s="43">
        <f t="shared" si="32"/>
        <v>-395</v>
      </c>
      <c r="H37" s="42">
        <f>'CD (1)'!$AA$6</f>
        <v>0</v>
      </c>
      <c r="I37" s="43">
        <f t="shared" si="47"/>
        <v>-395</v>
      </c>
      <c r="J37" s="41">
        <f>'CD (1)'!$AA$8</f>
        <v>0</v>
      </c>
      <c r="K37" s="42">
        <f>'CD (1)'!$AA$9</f>
        <v>0</v>
      </c>
      <c r="L37" s="41">
        <f>'CD (1)'!$AA$10</f>
        <v>0</v>
      </c>
      <c r="M37" s="41">
        <f>'CD (1)'!$AA$11</f>
        <v>0</v>
      </c>
      <c r="N37" s="41">
        <f>'CD (1)'!$AA$12</f>
        <v>0</v>
      </c>
      <c r="O37" s="41">
        <f>'CD (1)'!$AA$13</f>
        <v>0</v>
      </c>
      <c r="P37" s="41">
        <f>'CD (1)'!$AA$14</f>
        <v>0</v>
      </c>
      <c r="Q37" s="41">
        <f>'CD (1)'!$AA$15</f>
        <v>0</v>
      </c>
      <c r="R37" s="41">
        <f>'CD (1)'!$AA$16</f>
        <v>0</v>
      </c>
      <c r="S37" s="41">
        <f>'CD (1)'!$AA$17</f>
        <v>0</v>
      </c>
      <c r="T37" s="41">
        <f>'CD (1)'!$AA$18</f>
        <v>0</v>
      </c>
      <c r="U37" s="41">
        <f>'CD (1)'!$AA$19</f>
        <v>0</v>
      </c>
      <c r="V37" s="41">
        <f>'CD (1)'!$AA$20</f>
        <v>0</v>
      </c>
      <c r="W37" s="41">
        <f>'CD (1)'!$AA$21</f>
        <v>0</v>
      </c>
      <c r="X37" s="41">
        <f>'CD (1)'!$AA$22</f>
        <v>0</v>
      </c>
      <c r="Y37" s="41">
        <f>'CD (1)'!$AA$23</f>
        <v>0</v>
      </c>
      <c r="Z37" s="42">
        <f>'CD (1)'!$AA$24</f>
        <v>0</v>
      </c>
      <c r="AA37" s="42">
        <f>'CD (1)'!$AA$25</f>
        <v>0</v>
      </c>
      <c r="AB37" s="41">
        <f>'CD (1)'!$AA$51</f>
        <v>0</v>
      </c>
      <c r="AC37" s="41">
        <f>'CD (1)'!$AA$52</f>
        <v>0</v>
      </c>
      <c r="AD37" s="41">
        <f>'CD (1)'!$AA$53</f>
        <v>0</v>
      </c>
      <c r="AE37" s="41">
        <f>'CD (1)'!$AA$54</f>
        <v>0</v>
      </c>
      <c r="AF37" s="41">
        <f>'CD (1)'!$AA$55</f>
        <v>0</v>
      </c>
      <c r="AG37" s="41">
        <f>'CD (1)'!$AA$56</f>
        <v>0</v>
      </c>
      <c r="AH37" s="41">
        <f>'CD (1)'!$AA$82</f>
        <v>0</v>
      </c>
      <c r="AI37" s="41">
        <f>'CD (1)'!$AA$83</f>
        <v>0</v>
      </c>
      <c r="AJ37" s="41">
        <f>'CD (1)'!$AA$84</f>
        <v>0</v>
      </c>
      <c r="AK37" s="41">
        <f>'CD (1)'!$AA$85</f>
        <v>0</v>
      </c>
      <c r="AL37" s="41">
        <f>'CD (1)'!$AA$86</f>
        <v>0</v>
      </c>
      <c r="AM37" s="41">
        <f>'CD (1)'!$AA$87</f>
        <v>0</v>
      </c>
      <c r="AN37" s="41">
        <f>'CD (1)'!$AA$113</f>
        <v>0</v>
      </c>
      <c r="AO37" s="41">
        <f>'CD (1)'!$AA$114</f>
        <v>0</v>
      </c>
      <c r="AP37" s="41">
        <f>'CD (1)'!$AA$115</f>
        <v>0</v>
      </c>
      <c r="AQ37" s="41">
        <f>'CD (1)'!$AA$116</f>
        <v>0</v>
      </c>
      <c r="AR37" s="41">
        <f>'CD (1)'!$AA$117</f>
        <v>0</v>
      </c>
      <c r="AS37" s="41">
        <f>'CD (1)'!$AA$118</f>
        <v>0</v>
      </c>
      <c r="AT37" s="41">
        <f>'CD (1)'!$AA$163</f>
        <v>0</v>
      </c>
      <c r="AU37" s="41">
        <f>'CD (1)'!$AA$165</f>
        <v>0</v>
      </c>
      <c r="AV37" s="41">
        <f>'CD (1)'!$F$166</f>
        <v>0</v>
      </c>
      <c r="AW37" s="41">
        <f>'CD (1)'!$F$167</f>
        <v>0</v>
      </c>
      <c r="AX37" s="41">
        <f>'CD (1)'!$F$168</f>
        <v>0</v>
      </c>
      <c r="AY37" s="44" t="s">
        <v>104</v>
      </c>
      <c r="AZ37" s="3">
        <f t="shared" si="41"/>
        <v>-395</v>
      </c>
      <c r="BA37" s="3">
        <f t="shared" si="42"/>
        <v>-395</v>
      </c>
      <c r="BB37" s="3" t="str">
        <f t="shared" si="8"/>
        <v/>
      </c>
      <c r="BC37" s="3" t="str">
        <f t="shared" si="36"/>
        <v/>
      </c>
      <c r="BD37" s="3" t="str">
        <f t="shared" si="37"/>
        <v/>
      </c>
      <c r="BE37" s="3" t="str">
        <f t="shared" si="13"/>
        <v/>
      </c>
      <c r="BF37" s="3" t="str">
        <f t="shared" si="38"/>
        <v/>
      </c>
      <c r="BG37" s="3" t="str">
        <f t="shared" si="39"/>
        <v/>
      </c>
      <c r="BH37" s="3" t="str">
        <f t="shared" si="43"/>
        <v/>
      </c>
      <c r="BI37" s="3" t="str">
        <f t="shared" si="44"/>
        <v/>
      </c>
      <c r="BJ37" s="3" t="str">
        <f t="shared" si="45"/>
        <v/>
      </c>
      <c r="BK37" s="3" t="str">
        <f t="shared" si="46"/>
        <v/>
      </c>
      <c r="BL37" s="3" t="str">
        <f t="shared" si="40"/>
        <v/>
      </c>
    </row>
    <row r="38" spans="1:64" s="45" customFormat="1" x14ac:dyDescent="0.25">
      <c r="A38" s="40"/>
      <c r="B38" s="40"/>
      <c r="C38" s="40"/>
      <c r="D38" s="41">
        <v>25</v>
      </c>
      <c r="E38" s="41">
        <f>'CD (1)'!$AB$3</f>
        <v>0</v>
      </c>
      <c r="F38" s="42">
        <f>'CD (1)'!$AB$4</f>
        <v>0</v>
      </c>
      <c r="G38" s="43">
        <f t="shared" si="32"/>
        <v>-395</v>
      </c>
      <c r="H38" s="42">
        <f>'CD (1)'!$AB$6</f>
        <v>0</v>
      </c>
      <c r="I38" s="43">
        <f t="shared" ref="I38" si="48">IF(H38="","",INT((((YEAR(H38)-YEAR($A$1))*12+MONTH(H38)-MONTH($A$1)+1)+2)/3))</f>
        <v>-395</v>
      </c>
      <c r="J38" s="41">
        <f>'CD (1)'!$AB$8</f>
        <v>0</v>
      </c>
      <c r="K38" s="42">
        <f>'CD (1)'!$AB$9</f>
        <v>0</v>
      </c>
      <c r="L38" s="41">
        <f>'CD (1)'!$AB$10</f>
        <v>0</v>
      </c>
      <c r="M38" s="41">
        <f>'CD (1)'!$AB$11</f>
        <v>0</v>
      </c>
      <c r="N38" s="41">
        <f>'CD (1)'!$AB$12</f>
        <v>0</v>
      </c>
      <c r="O38" s="41">
        <f>'CD (1)'!$AB$13</f>
        <v>0</v>
      </c>
      <c r="P38" s="41">
        <f>'CD (1)'!$AB$14</f>
        <v>0</v>
      </c>
      <c r="Q38" s="41">
        <f>'CD (1)'!$AB$15</f>
        <v>0</v>
      </c>
      <c r="R38" s="41">
        <f>'CD (1)'!$AB$16</f>
        <v>0</v>
      </c>
      <c r="S38" s="41">
        <f>'CD (1)'!$AB$17</f>
        <v>0</v>
      </c>
      <c r="T38" s="41">
        <f>'CD (1)'!$AB$18</f>
        <v>0</v>
      </c>
      <c r="U38" s="41">
        <f>'CD (1)'!$AB$19</f>
        <v>0</v>
      </c>
      <c r="V38" s="41">
        <f>'CD (1)'!$AB$20</f>
        <v>0</v>
      </c>
      <c r="W38" s="41">
        <f>'CD (1)'!$AB$21</f>
        <v>0</v>
      </c>
      <c r="X38" s="41">
        <f>'CD (1)'!$AB$22</f>
        <v>0</v>
      </c>
      <c r="Y38" s="41">
        <f>'CD (1)'!$AB$23</f>
        <v>0</v>
      </c>
      <c r="Z38" s="42">
        <f>'CD (1)'!$AB$24</f>
        <v>0</v>
      </c>
      <c r="AA38" s="42">
        <f>'CD (1)'!$AB$25</f>
        <v>0</v>
      </c>
      <c r="AB38" s="41">
        <f>'CD (1)'!$AB$51</f>
        <v>0</v>
      </c>
      <c r="AC38" s="41">
        <f>'CD (1)'!$AB$52</f>
        <v>0</v>
      </c>
      <c r="AD38" s="41">
        <f>'CD (1)'!$AB$53</f>
        <v>0</v>
      </c>
      <c r="AE38" s="41">
        <f>'CD (1)'!$AB$54</f>
        <v>0</v>
      </c>
      <c r="AF38" s="41">
        <f>'CD (1)'!$AB$55</f>
        <v>0</v>
      </c>
      <c r="AG38" s="41">
        <f>'CD (1)'!$AB$56</f>
        <v>0</v>
      </c>
      <c r="AH38" s="41">
        <f>'CD (1)'!$AB$82</f>
        <v>0</v>
      </c>
      <c r="AI38" s="41">
        <f>'CD (1)'!$AB$83</f>
        <v>0</v>
      </c>
      <c r="AJ38" s="41">
        <f>'CD (1)'!$AB$84</f>
        <v>0</v>
      </c>
      <c r="AK38" s="41">
        <f>'CD (1)'!$AB$85</f>
        <v>0</v>
      </c>
      <c r="AL38" s="41">
        <f>'CD (1)'!$AB$86</f>
        <v>0</v>
      </c>
      <c r="AM38" s="41">
        <f>'CD (1)'!$AB$87</f>
        <v>0</v>
      </c>
      <c r="AN38" s="41">
        <f>'CD (1)'!$AB$113</f>
        <v>0</v>
      </c>
      <c r="AO38" s="41">
        <f>'CD (1)'!$AB$114</f>
        <v>0</v>
      </c>
      <c r="AP38" s="41">
        <f>'CD (1)'!$AB$115</f>
        <v>0</v>
      </c>
      <c r="AQ38" s="41">
        <f>'CD (1)'!$AB$116</f>
        <v>0</v>
      </c>
      <c r="AR38" s="41">
        <f>'CD (1)'!$AB$117</f>
        <v>0</v>
      </c>
      <c r="AS38" s="41">
        <f>'CD (1)'!$AB$118</f>
        <v>0</v>
      </c>
      <c r="AT38" s="41">
        <f>'CD (1)'!$AB$163</f>
        <v>0</v>
      </c>
      <c r="AU38" s="41">
        <f>'CD (1)'!$AB$165</f>
        <v>0</v>
      </c>
      <c r="AV38" s="41">
        <f>'CD (1)'!$F$166</f>
        <v>0</v>
      </c>
      <c r="AW38" s="41">
        <f>'CD (1)'!$F$167</f>
        <v>0</v>
      </c>
      <c r="AX38" s="41">
        <f>'CD (1)'!$F$168</f>
        <v>0</v>
      </c>
      <c r="AY38" s="44" t="s">
        <v>104</v>
      </c>
      <c r="AZ38" s="3">
        <f t="shared" si="41"/>
        <v>-395</v>
      </c>
      <c r="BA38" s="3">
        <f t="shared" si="42"/>
        <v>-395</v>
      </c>
      <c r="BB38" s="3" t="str">
        <f t="shared" si="8"/>
        <v/>
      </c>
      <c r="BC38" s="3" t="str">
        <f t="shared" si="36"/>
        <v/>
      </c>
      <c r="BD38" s="3" t="str">
        <f t="shared" si="37"/>
        <v/>
      </c>
      <c r="BE38" s="3" t="str">
        <f t="shared" si="13"/>
        <v/>
      </c>
      <c r="BF38" s="3" t="str">
        <f t="shared" si="38"/>
        <v/>
      </c>
      <c r="BG38" s="3" t="str">
        <f t="shared" si="39"/>
        <v/>
      </c>
      <c r="BH38" s="3" t="str">
        <f t="shared" si="43"/>
        <v/>
      </c>
      <c r="BI38" s="3" t="str">
        <f t="shared" si="44"/>
        <v/>
      </c>
      <c r="BJ38" s="3" t="str">
        <f t="shared" si="45"/>
        <v/>
      </c>
      <c r="BK38" s="3" t="str">
        <f t="shared" si="46"/>
        <v/>
      </c>
      <c r="BL38" s="3" t="str">
        <f t="shared" si="40"/>
        <v/>
      </c>
    </row>
    <row r="39" spans="1:64" x14ac:dyDescent="0.25">
      <c r="A39" s="30"/>
      <c r="B39" s="30"/>
      <c r="C39" s="30"/>
      <c r="D39" s="33"/>
      <c r="E39" s="33"/>
      <c r="F39" s="31"/>
      <c r="G39" s="33"/>
      <c r="H39" s="31"/>
      <c r="I39" s="33"/>
      <c r="J39" s="33"/>
      <c r="K39" s="31"/>
      <c r="L39" s="33"/>
      <c r="M39" s="33"/>
      <c r="N39" s="33"/>
      <c r="O39" s="33"/>
      <c r="P39" s="33"/>
      <c r="Q39" s="33"/>
      <c r="R39" s="33"/>
      <c r="S39" s="33"/>
      <c r="T39" s="33"/>
      <c r="U39" s="33"/>
      <c r="V39" s="33"/>
      <c r="W39" s="33"/>
      <c r="X39" s="33"/>
      <c r="Y39" s="33"/>
      <c r="Z39" s="31"/>
      <c r="AA39" s="31"/>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26"/>
      <c r="AZ39" s="3"/>
      <c r="BA39" s="3"/>
      <c r="BB39" s="3"/>
      <c r="BC39" s="3"/>
      <c r="BD39" s="3"/>
      <c r="BE39" s="3"/>
      <c r="BF39" s="3"/>
      <c r="BG39" s="3"/>
      <c r="BH39" s="3"/>
      <c r="BI39" s="3"/>
      <c r="BJ39" s="3"/>
      <c r="BK39" s="3"/>
      <c r="BL39" s="3"/>
    </row>
    <row r="40" spans="1:64" x14ac:dyDescent="0.25">
      <c r="A40" s="30" t="s">
        <v>176</v>
      </c>
      <c r="B40" s="30"/>
      <c r="C40" s="30"/>
      <c r="D40" s="32"/>
      <c r="E40" s="32" t="s">
        <v>80</v>
      </c>
      <c r="F40" s="32" t="s">
        <v>81</v>
      </c>
      <c r="G40" s="38" t="s">
        <v>174</v>
      </c>
      <c r="H40" s="32" t="s">
        <v>82</v>
      </c>
      <c r="I40" s="38" t="s">
        <v>174</v>
      </c>
      <c r="J40" s="32" t="s">
        <v>83</v>
      </c>
      <c r="K40" s="32" t="s">
        <v>84</v>
      </c>
      <c r="L40" s="32" t="s">
        <v>122</v>
      </c>
      <c r="M40" s="32" t="s">
        <v>123</v>
      </c>
      <c r="N40" s="32" t="s">
        <v>85</v>
      </c>
      <c r="O40" s="32" t="s">
        <v>86</v>
      </c>
      <c r="P40" s="32" t="s">
        <v>87</v>
      </c>
      <c r="Q40" s="32" t="s">
        <v>124</v>
      </c>
      <c r="R40" s="32" t="s">
        <v>125</v>
      </c>
      <c r="S40" s="32" t="s">
        <v>126</v>
      </c>
      <c r="T40" s="32" t="s">
        <v>127</v>
      </c>
      <c r="U40" s="32" t="s">
        <v>88</v>
      </c>
      <c r="V40" s="32" t="s">
        <v>128</v>
      </c>
      <c r="W40" s="32" t="s">
        <v>129</v>
      </c>
      <c r="X40" s="32" t="s">
        <v>130</v>
      </c>
      <c r="Y40" s="32" t="s">
        <v>89</v>
      </c>
      <c r="Z40" s="32" t="s">
        <v>90</v>
      </c>
      <c r="AA40" s="32" t="s">
        <v>91</v>
      </c>
      <c r="AB40" s="36" t="s">
        <v>133</v>
      </c>
      <c r="AC40" s="36" t="s">
        <v>134</v>
      </c>
      <c r="AD40" s="36" t="s">
        <v>135</v>
      </c>
      <c r="AE40" s="36" t="s">
        <v>136</v>
      </c>
      <c r="AF40" s="36" t="s">
        <v>137</v>
      </c>
      <c r="AG40" s="36" t="s">
        <v>79</v>
      </c>
      <c r="AH40" s="35" t="s">
        <v>74</v>
      </c>
      <c r="AI40" s="35" t="s">
        <v>75</v>
      </c>
      <c r="AJ40" s="35" t="s">
        <v>76</v>
      </c>
      <c r="AK40" s="35" t="s">
        <v>77</v>
      </c>
      <c r="AL40" s="35" t="s">
        <v>78</v>
      </c>
      <c r="AM40" s="35" t="s">
        <v>79</v>
      </c>
      <c r="AN40" s="34" t="s">
        <v>74</v>
      </c>
      <c r="AO40" s="34" t="s">
        <v>75</v>
      </c>
      <c r="AP40" s="34" t="s">
        <v>76</v>
      </c>
      <c r="AQ40" s="34" t="s">
        <v>77</v>
      </c>
      <c r="AR40" s="34" t="s">
        <v>78</v>
      </c>
      <c r="AS40" s="34" t="s">
        <v>79</v>
      </c>
      <c r="AT40" s="34" t="s">
        <v>154</v>
      </c>
      <c r="AU40" s="37" t="s">
        <v>156</v>
      </c>
      <c r="AV40" s="37" t="s">
        <v>158</v>
      </c>
      <c r="AW40" s="37" t="s">
        <v>157</v>
      </c>
      <c r="AX40" s="37" t="s">
        <v>159</v>
      </c>
      <c r="AY40" s="26" t="s">
        <v>104</v>
      </c>
      <c r="AZ40" s="3"/>
      <c r="BA40" s="3"/>
      <c r="BB40" s="3"/>
      <c r="BC40" s="3"/>
      <c r="BD40" s="3"/>
      <c r="BE40" s="3"/>
      <c r="BF40" s="3"/>
      <c r="BG40" s="3"/>
      <c r="BH40" s="3"/>
      <c r="BI40" s="3"/>
      <c r="BJ40" s="3"/>
      <c r="BK40" s="3"/>
      <c r="BL40" s="3"/>
    </row>
    <row r="41" spans="1:64" x14ac:dyDescent="0.25">
      <c r="A41" s="30"/>
      <c r="B41" s="30"/>
      <c r="C41" s="30"/>
      <c r="D41" s="41">
        <v>1</v>
      </c>
      <c r="E41" s="33">
        <f>'CD (2)'!$D$3</f>
        <v>0</v>
      </c>
      <c r="F41" s="31">
        <f>'CD (2)'!$D$4</f>
        <v>0</v>
      </c>
      <c r="G41" s="39">
        <f t="shared" ref="G41:G42" si="49">IF(F41="","",INT((((YEAR(F41)-YEAR($A$1))*12+MONTH(F41)-MONTH($A$1)+1)+2)/3))</f>
        <v>-395</v>
      </c>
      <c r="H41" s="31">
        <f>'CD (2)'!$D$6</f>
        <v>0</v>
      </c>
      <c r="I41" s="39">
        <f>IF(H41="","",INT((((YEAR(H41)-YEAR($A$1))*12+MONTH(H41)-MONTH($A$1)+1)+2)/3))</f>
        <v>-395</v>
      </c>
      <c r="J41" s="33">
        <f>'CD (2)'!$D$8</f>
        <v>0</v>
      </c>
      <c r="K41" s="31">
        <f>'CD (2)'!$D$9</f>
        <v>0</v>
      </c>
      <c r="L41" s="33">
        <f>'CD (2)'!$D$10</f>
        <v>0</v>
      </c>
      <c r="M41" s="33">
        <f>'CD (2)'!$D$11</f>
        <v>0</v>
      </c>
      <c r="N41" s="33">
        <f>'CD (2)'!$D$12</f>
        <v>0</v>
      </c>
      <c r="O41" s="33">
        <f>'CD (2)'!$D$13</f>
        <v>0</v>
      </c>
      <c r="P41" s="33">
        <f>'CD (2)'!$D$14</f>
        <v>0</v>
      </c>
      <c r="Q41" s="33">
        <f>'CD (2)'!$D$15</f>
        <v>0</v>
      </c>
      <c r="R41" s="33">
        <f>'CD (2)'!$D$16</f>
        <v>0</v>
      </c>
      <c r="S41" s="33">
        <f>'CD (2)'!$D$17</f>
        <v>0</v>
      </c>
      <c r="T41" s="33">
        <f>'CD (2)'!$D$18</f>
        <v>0</v>
      </c>
      <c r="U41" s="33">
        <f>'CD (2)'!$D$19</f>
        <v>0</v>
      </c>
      <c r="V41" s="33">
        <f>'CD (2)'!$D$20</f>
        <v>0</v>
      </c>
      <c r="W41" s="33">
        <f>'CD (2)'!$D$21</f>
        <v>0</v>
      </c>
      <c r="X41" s="33">
        <f>'CD (2)'!$D$22</f>
        <v>0</v>
      </c>
      <c r="Y41" s="33">
        <f>'CD (2)'!$D$23</f>
        <v>0</v>
      </c>
      <c r="Z41" s="31">
        <f>'CD (2)'!$D$24</f>
        <v>0</v>
      </c>
      <c r="AA41" s="31">
        <f>'CD (2)'!$D$25</f>
        <v>0</v>
      </c>
      <c r="AB41" s="33">
        <f>'CD (2)'!$D$51</f>
        <v>0</v>
      </c>
      <c r="AC41" s="33">
        <f>'CD (2)'!$D$52</f>
        <v>0</v>
      </c>
      <c r="AD41" s="33">
        <f>'CD (2)'!$D$53</f>
        <v>0</v>
      </c>
      <c r="AE41" s="33">
        <f>'CD (2)'!$D$54</f>
        <v>0</v>
      </c>
      <c r="AF41" s="33">
        <f>'CD (2)'!$D$55</f>
        <v>0</v>
      </c>
      <c r="AG41" s="33">
        <f>'CD (2)'!$D$56</f>
        <v>0</v>
      </c>
      <c r="AH41" s="33">
        <f>'CD (2)'!$D$82</f>
        <v>0</v>
      </c>
      <c r="AI41" s="33">
        <f>'CD (2)'!$D$83</f>
        <v>0</v>
      </c>
      <c r="AJ41" s="33">
        <f>'CD (2)'!$D$84</f>
        <v>0</v>
      </c>
      <c r="AK41" s="33">
        <f>'CD (2)'!$D$85</f>
        <v>0</v>
      </c>
      <c r="AL41" s="33">
        <f>'CD (2)'!$D$86</f>
        <v>0</v>
      </c>
      <c r="AM41" s="33">
        <f>'CD (2)'!$D$87</f>
        <v>0</v>
      </c>
      <c r="AN41" s="33">
        <f>'CD (2)'!$D$113</f>
        <v>0</v>
      </c>
      <c r="AO41" s="33">
        <f>'CD (2)'!$D$114</f>
        <v>0</v>
      </c>
      <c r="AP41" s="33">
        <f>'CD (2)'!$D$115</f>
        <v>0</v>
      </c>
      <c r="AQ41" s="33">
        <f>'CD (2)'!$D$116</f>
        <v>0</v>
      </c>
      <c r="AR41" s="33">
        <f>'CD (2)'!$D$117</f>
        <v>0</v>
      </c>
      <c r="AS41" s="33">
        <f>'CD (2)'!$D$118</f>
        <v>0</v>
      </c>
      <c r="AT41" s="33">
        <f>'CD (2)'!$D$163</f>
        <v>0</v>
      </c>
      <c r="AU41" s="33">
        <f>'CD (2)'!$D$165</f>
        <v>0</v>
      </c>
      <c r="AV41" s="33">
        <f>'CD (2)'!$D$166</f>
        <v>0</v>
      </c>
      <c r="AW41" s="33">
        <f>'CD (2)'!$D$167</f>
        <v>0</v>
      </c>
      <c r="AX41" s="33">
        <f>'CD (2)'!$D$168</f>
        <v>0</v>
      </c>
      <c r="AY41" s="26" t="s">
        <v>104</v>
      </c>
      <c r="AZ41" s="3">
        <f t="shared" ref="AZ41:AZ65" si="50">IF(F41="","",G41)</f>
        <v>-395</v>
      </c>
      <c r="BA41" s="3">
        <f t="shared" ref="BA41:BA65" si="51">IF(H41="","",I41)</f>
        <v>-395</v>
      </c>
      <c r="BB41" s="3" t="str">
        <f t="shared" ref="BB41:BB65" si="52">IF(AND(BA41&gt;0,J41="Completed TF-CBT"),BA41,"")</f>
        <v/>
      </c>
      <c r="BC41" s="3" t="str">
        <f>IF(BB41="","",BB41)</f>
        <v/>
      </c>
      <c r="BD41" s="3" t="str">
        <f>IF(AU41="Yes",BB41,"")</f>
        <v/>
      </c>
      <c r="BE41" s="3" t="str">
        <f t="shared" ref="BE41:BE104" si="53">IF(COUNT(FIND("C",AG41),FIND("C",AM41))=2,I41,"")</f>
        <v/>
      </c>
      <c r="BF41" s="3" t="str">
        <f>IF(AG41="Clinical",BB41,"")</f>
        <v/>
      </c>
      <c r="BG41" s="3" t="str">
        <f>IF(AN41&lt;0,$I41,"")</f>
        <v/>
      </c>
      <c r="BH41" s="3" t="str">
        <f t="shared" ref="BH41" si="54">IF(AO41&lt;0,$I41,"")</f>
        <v/>
      </c>
      <c r="BI41" s="3" t="str">
        <f t="shared" ref="BI41:BI65" si="55">IF(AP41&lt;0,$I41,"")</f>
        <v/>
      </c>
      <c r="BJ41" s="3" t="str">
        <f t="shared" ref="BJ41:BJ65" si="56">IF(AQ41&lt;0,$I41,"")</f>
        <v/>
      </c>
      <c r="BK41" s="3" t="str">
        <f t="shared" ref="BK41:BK65" si="57">IF(AR41&lt;0,$I41,"")</f>
        <v/>
      </c>
      <c r="BL41" s="3" t="str">
        <f>IF(AND(AG41="Clinical",AM41="Non-C"),BB41,"")</f>
        <v/>
      </c>
    </row>
    <row r="42" spans="1:64" x14ac:dyDescent="0.25">
      <c r="A42" s="30"/>
      <c r="B42" s="30"/>
      <c r="C42" s="30"/>
      <c r="D42" s="41">
        <v>2</v>
      </c>
      <c r="E42" s="33">
        <f>'CD (2)'!$E$3</f>
        <v>0</v>
      </c>
      <c r="F42" s="31">
        <f>'CD (2)'!$E$4</f>
        <v>0</v>
      </c>
      <c r="G42" s="39">
        <f t="shared" si="49"/>
        <v>-395</v>
      </c>
      <c r="H42" s="31">
        <f>'CD (2)'!$E$6</f>
        <v>0</v>
      </c>
      <c r="I42" s="39">
        <f t="shared" ref="I42:I65" si="58">IF(H42="","",INT((((YEAR(H42)-YEAR($A$1))*12+MONTH(H42)-MONTH($A$1)+1)+2)/3))</f>
        <v>-395</v>
      </c>
      <c r="J42" s="33">
        <f>'CD (2)'!$E$8</f>
        <v>0</v>
      </c>
      <c r="K42" s="31">
        <f>'CD (2)'!$E$9</f>
        <v>0</v>
      </c>
      <c r="L42" s="33">
        <f>'CD (2)'!$E$10</f>
        <v>0</v>
      </c>
      <c r="M42" s="33">
        <f>'CD (2)'!$E$11</f>
        <v>0</v>
      </c>
      <c r="N42" s="33">
        <f>'CD (2)'!$E$12</f>
        <v>0</v>
      </c>
      <c r="O42" s="33">
        <f>'CD (2)'!$E$13</f>
        <v>0</v>
      </c>
      <c r="P42" s="33">
        <f>'CD (2)'!$E$14</f>
        <v>0</v>
      </c>
      <c r="Q42" s="33">
        <f>'CD (2)'!$E$15</f>
        <v>0</v>
      </c>
      <c r="R42" s="33">
        <f>'CD (2)'!$E$16</f>
        <v>0</v>
      </c>
      <c r="S42" s="33">
        <f>'CD (2)'!$E$17</f>
        <v>0</v>
      </c>
      <c r="T42" s="33">
        <f>'CD (2)'!$E$18</f>
        <v>0</v>
      </c>
      <c r="U42" s="33">
        <f>'CD (2)'!$E$19</f>
        <v>0</v>
      </c>
      <c r="V42" s="33">
        <f>'CD (2)'!$E$20</f>
        <v>0</v>
      </c>
      <c r="W42" s="33">
        <f>'CD (2)'!$E$21</f>
        <v>0</v>
      </c>
      <c r="X42" s="33">
        <f>'CD (2)'!$E$22</f>
        <v>0</v>
      </c>
      <c r="Y42" s="33">
        <f>'CD (2)'!$E$23</f>
        <v>0</v>
      </c>
      <c r="Z42" s="31">
        <f>'CD (2)'!$E$24</f>
        <v>0</v>
      </c>
      <c r="AA42" s="31">
        <f>'CD (2)'!$E$25</f>
        <v>0</v>
      </c>
      <c r="AB42" s="33">
        <f>'CD (2)'!$E$51</f>
        <v>0</v>
      </c>
      <c r="AC42" s="33">
        <f>'CD (2)'!$E$52</f>
        <v>0</v>
      </c>
      <c r="AD42" s="33">
        <f>'CD (2)'!$E$53</f>
        <v>0</v>
      </c>
      <c r="AE42" s="33">
        <f>'CD (2)'!$E$54</f>
        <v>0</v>
      </c>
      <c r="AF42" s="33">
        <f>'CD (2)'!$E$55</f>
        <v>0</v>
      </c>
      <c r="AG42" s="33">
        <f>'CD (2)'!$E$56</f>
        <v>0</v>
      </c>
      <c r="AH42" s="33">
        <f>'CD (2)'!$E$82</f>
        <v>0</v>
      </c>
      <c r="AI42" s="33">
        <f>'CD (2)'!$E$83</f>
        <v>0</v>
      </c>
      <c r="AJ42" s="33">
        <f>'CD (2)'!$E$84</f>
        <v>0</v>
      </c>
      <c r="AK42" s="33">
        <f>'CD (2)'!$E$85</f>
        <v>0</v>
      </c>
      <c r="AL42" s="33">
        <f>'CD (2)'!$E$86</f>
        <v>0</v>
      </c>
      <c r="AM42" s="33">
        <f>'CD (2)'!$E$87</f>
        <v>0</v>
      </c>
      <c r="AN42" s="33">
        <f>'CD (2)'!$E$113</f>
        <v>0</v>
      </c>
      <c r="AO42" s="33">
        <f>'CD (2)'!$E$114</f>
        <v>0</v>
      </c>
      <c r="AP42" s="33">
        <f>'CD (2)'!$E$115</f>
        <v>0</v>
      </c>
      <c r="AQ42" s="33">
        <f>'CD (2)'!$E$116</f>
        <v>0</v>
      </c>
      <c r="AR42" s="33">
        <f>'CD (2)'!$E$117</f>
        <v>0</v>
      </c>
      <c r="AS42" s="33">
        <f>'CD (2)'!$E$118</f>
        <v>0</v>
      </c>
      <c r="AT42" s="33">
        <f>'CD (2)'!$E$163</f>
        <v>0</v>
      </c>
      <c r="AU42" s="33">
        <f>'CD (2)'!$E$165</f>
        <v>0</v>
      </c>
      <c r="AV42" s="33">
        <f>'CD (2)'!$E$166</f>
        <v>0</v>
      </c>
      <c r="AW42" s="33">
        <f>'CD (2)'!$E$167</f>
        <v>0</v>
      </c>
      <c r="AX42" s="33">
        <f>'CD (2)'!$E$168</f>
        <v>0</v>
      </c>
      <c r="AY42" s="26" t="s">
        <v>104</v>
      </c>
      <c r="AZ42" s="3">
        <f t="shared" si="50"/>
        <v>-395</v>
      </c>
      <c r="BA42" s="3">
        <f t="shared" si="51"/>
        <v>-395</v>
      </c>
      <c r="BB42" s="3" t="str">
        <f t="shared" si="52"/>
        <v/>
      </c>
      <c r="BC42" s="3" t="str">
        <f t="shared" ref="BC42:BC54" si="59">IF(BB42="","",BB42)</f>
        <v/>
      </c>
      <c r="BD42" s="3" t="str">
        <f t="shared" ref="BD42:BD54" si="60">IF(AU42="Yes",BB42,"")</f>
        <v/>
      </c>
      <c r="BE42" s="3" t="str">
        <f t="shared" si="53"/>
        <v/>
      </c>
      <c r="BF42" s="3" t="str">
        <f t="shared" ref="BF42:BF54" si="61">IF(AG42="Clinical",BB42,"")</f>
        <v/>
      </c>
      <c r="BG42" s="3" t="str">
        <f t="shared" ref="BG42:BG54" si="62">IF(AN42&lt;0,$I42,"")</f>
        <v/>
      </c>
      <c r="BH42" s="3" t="str">
        <f>IF(AO42&lt;0,$I42,"")</f>
        <v/>
      </c>
      <c r="BI42" s="3" t="str">
        <f t="shared" si="55"/>
        <v/>
      </c>
      <c r="BJ42" s="3" t="str">
        <f t="shared" si="56"/>
        <v/>
      </c>
      <c r="BK42" s="3" t="str">
        <f t="shared" si="57"/>
        <v/>
      </c>
      <c r="BL42" s="3" t="str">
        <f t="shared" ref="BL42:BL54" si="63">IF(AND(AG42="Clinical",AM42="Non-C"),BB42,"")</f>
        <v/>
      </c>
    </row>
    <row r="43" spans="1:64" x14ac:dyDescent="0.25">
      <c r="A43" s="30"/>
      <c r="B43" s="30"/>
      <c r="C43" s="30"/>
      <c r="D43" s="41">
        <v>3</v>
      </c>
      <c r="E43" s="33">
        <f>'CD (2)'!$F$3</f>
        <v>0</v>
      </c>
      <c r="F43" s="31">
        <f>'CD (2)'!$F$4</f>
        <v>0</v>
      </c>
      <c r="G43" s="39">
        <f>IF(F43="","",INT((((YEAR(F43)-YEAR($A$1))*12+MONTH(F43)-MONTH($A$1)+1)+2)/3))</f>
        <v>-395</v>
      </c>
      <c r="H43" s="31">
        <f>'CD (2)'!$F$6</f>
        <v>0</v>
      </c>
      <c r="I43" s="39">
        <f t="shared" si="58"/>
        <v>-395</v>
      </c>
      <c r="J43" s="33">
        <f>'CD (2)'!$F$8</f>
        <v>0</v>
      </c>
      <c r="K43" s="31">
        <f>'CD (2)'!$F$9</f>
        <v>0</v>
      </c>
      <c r="L43" s="33">
        <f>'CD (2)'!$F$10</f>
        <v>0</v>
      </c>
      <c r="M43" s="33">
        <f>'CD (2)'!$F$11</f>
        <v>0</v>
      </c>
      <c r="N43" s="33">
        <f>'CD (2)'!$F$12</f>
        <v>0</v>
      </c>
      <c r="O43" s="33">
        <f>'CD (2)'!$F$13</f>
        <v>0</v>
      </c>
      <c r="P43" s="33">
        <f>'CD (2)'!$F$14</f>
        <v>0</v>
      </c>
      <c r="Q43" s="33">
        <f>'CD (2)'!$F$15</f>
        <v>0</v>
      </c>
      <c r="R43" s="33">
        <f>'CD (2)'!$F$16</f>
        <v>0</v>
      </c>
      <c r="S43" s="33">
        <f>'CD (2)'!$F$17</f>
        <v>0</v>
      </c>
      <c r="T43" s="33">
        <f>'CD (2)'!$F$18</f>
        <v>0</v>
      </c>
      <c r="U43" s="33">
        <f>'CD (2)'!$F$19</f>
        <v>0</v>
      </c>
      <c r="V43" s="33">
        <f>'CD (2)'!$F$20</f>
        <v>0</v>
      </c>
      <c r="W43" s="33">
        <f>'CD (2)'!$F$21</f>
        <v>0</v>
      </c>
      <c r="X43" s="33">
        <f>'CD (2)'!$F$22</f>
        <v>0</v>
      </c>
      <c r="Y43" s="33">
        <f>'CD (2)'!$F$23</f>
        <v>0</v>
      </c>
      <c r="Z43" s="31">
        <f>'CD (2)'!$F$24</f>
        <v>0</v>
      </c>
      <c r="AA43" s="31">
        <f>'CD (2)'!$F$25</f>
        <v>0</v>
      </c>
      <c r="AB43" s="33">
        <f>'CD (2)'!$F$51</f>
        <v>0</v>
      </c>
      <c r="AC43" s="33">
        <f>'CD (2)'!$F$52</f>
        <v>0</v>
      </c>
      <c r="AD43" s="33">
        <f>'CD (2)'!$F$53</f>
        <v>0</v>
      </c>
      <c r="AE43" s="33">
        <f>'CD (2)'!$F$54</f>
        <v>0</v>
      </c>
      <c r="AF43" s="33">
        <f>'CD (2)'!$F$55</f>
        <v>0</v>
      </c>
      <c r="AG43" s="33">
        <f>'CD (2)'!$F$56</f>
        <v>0</v>
      </c>
      <c r="AH43" s="33">
        <f>'CD (2)'!$F$82</f>
        <v>0</v>
      </c>
      <c r="AI43" s="33">
        <f>'CD (2)'!$F$83</f>
        <v>0</v>
      </c>
      <c r="AJ43" s="33">
        <f>'CD (2)'!$F$84</f>
        <v>0</v>
      </c>
      <c r="AK43" s="33">
        <f>'CD (2)'!$F$85</f>
        <v>0</v>
      </c>
      <c r="AL43" s="33">
        <f>'CD (2)'!$F$86</f>
        <v>0</v>
      </c>
      <c r="AM43" s="33">
        <f>'CD (2)'!$F$87</f>
        <v>0</v>
      </c>
      <c r="AN43" s="33">
        <f>'CD (2)'!$F$113</f>
        <v>0</v>
      </c>
      <c r="AO43" s="33">
        <f>'CD (2)'!$F$114</f>
        <v>0</v>
      </c>
      <c r="AP43" s="33">
        <f>'CD (2)'!$F$115</f>
        <v>0</v>
      </c>
      <c r="AQ43" s="33">
        <f>'CD (2)'!$F$116</f>
        <v>0</v>
      </c>
      <c r="AR43" s="33">
        <f>'CD (2)'!$F$117</f>
        <v>0</v>
      </c>
      <c r="AS43" s="33">
        <f>'CD (2)'!$F$118</f>
        <v>0</v>
      </c>
      <c r="AT43" s="33">
        <f>'CD (2)'!$F$163</f>
        <v>0</v>
      </c>
      <c r="AU43" s="33">
        <f>'CD (2)'!$F$165</f>
        <v>0</v>
      </c>
      <c r="AV43" s="33">
        <f>'CD (2)'!$F$166</f>
        <v>0</v>
      </c>
      <c r="AW43" s="33">
        <f>'CD (2)'!$F$167</f>
        <v>0</v>
      </c>
      <c r="AX43" s="33">
        <f>'CD (2)'!$F$168</f>
        <v>0</v>
      </c>
      <c r="AY43" s="26" t="s">
        <v>104</v>
      </c>
      <c r="AZ43" s="3">
        <f t="shared" si="50"/>
        <v>-395</v>
      </c>
      <c r="BA43" s="3">
        <f t="shared" si="51"/>
        <v>-395</v>
      </c>
      <c r="BB43" s="3" t="str">
        <f t="shared" si="52"/>
        <v/>
      </c>
      <c r="BC43" s="3" t="str">
        <f t="shared" si="59"/>
        <v/>
      </c>
      <c r="BD43" s="3" t="str">
        <f t="shared" si="60"/>
        <v/>
      </c>
      <c r="BE43" s="3" t="str">
        <f t="shared" si="53"/>
        <v/>
      </c>
      <c r="BF43" s="3" t="str">
        <f t="shared" si="61"/>
        <v/>
      </c>
      <c r="BG43" s="3" t="str">
        <f t="shared" si="62"/>
        <v/>
      </c>
      <c r="BH43" s="3" t="str">
        <f t="shared" ref="BH43:BH65" si="64">IF(AO43&lt;0,$I43,"")</f>
        <v/>
      </c>
      <c r="BI43" s="3" t="str">
        <f t="shared" si="55"/>
        <v/>
      </c>
      <c r="BJ43" s="3" t="str">
        <f t="shared" si="56"/>
        <v/>
      </c>
      <c r="BK43" s="3" t="str">
        <f t="shared" si="57"/>
        <v/>
      </c>
      <c r="BL43" s="3" t="str">
        <f t="shared" si="63"/>
        <v/>
      </c>
    </row>
    <row r="44" spans="1:64" s="45" customFormat="1" x14ac:dyDescent="0.25">
      <c r="A44" s="40"/>
      <c r="B44" s="40"/>
      <c r="C44" s="40"/>
      <c r="D44" s="41">
        <v>4</v>
      </c>
      <c r="E44" s="41">
        <f>'CD (2)'!$G$3</f>
        <v>0</v>
      </c>
      <c r="F44" s="42">
        <f>'CD (2)'!$G$4</f>
        <v>0</v>
      </c>
      <c r="G44" s="43">
        <f t="shared" ref="G44:G65" si="65">IF(F44="","",INT((((YEAR(F44)-YEAR($A$1))*12+MONTH(F44)-MONTH($A$1)+1)+2)/3))</f>
        <v>-395</v>
      </c>
      <c r="H44" s="42">
        <f>'CD (2)'!$G$6</f>
        <v>0</v>
      </c>
      <c r="I44" s="43">
        <f t="shared" si="58"/>
        <v>-395</v>
      </c>
      <c r="J44" s="41">
        <f>'CD (2)'!$G$8</f>
        <v>0</v>
      </c>
      <c r="K44" s="42">
        <f>'CD (2)'!$G$9</f>
        <v>0</v>
      </c>
      <c r="L44" s="41">
        <f>'CD (2)'!$G$10</f>
        <v>0</v>
      </c>
      <c r="M44" s="41">
        <f>'CD (2)'!$G$11</f>
        <v>0</v>
      </c>
      <c r="N44" s="41">
        <f>'CD (2)'!$G$12</f>
        <v>0</v>
      </c>
      <c r="O44" s="41">
        <f>'CD (2)'!$G$13</f>
        <v>0</v>
      </c>
      <c r="P44" s="41">
        <f>'CD (2)'!$G$14</f>
        <v>0</v>
      </c>
      <c r="Q44" s="41">
        <f>'CD (2)'!$G$15</f>
        <v>0</v>
      </c>
      <c r="R44" s="41">
        <f>'CD (2)'!$G$16</f>
        <v>0</v>
      </c>
      <c r="S44" s="41">
        <f>'CD (2)'!$G$17</f>
        <v>0</v>
      </c>
      <c r="T44" s="41">
        <f>'CD (2)'!$G$18</f>
        <v>0</v>
      </c>
      <c r="U44" s="41">
        <f>'CD (2)'!$G$19</f>
        <v>0</v>
      </c>
      <c r="V44" s="41">
        <f>'CD (2)'!$G$20</f>
        <v>0</v>
      </c>
      <c r="W44" s="41">
        <f>'CD (2)'!$G$21</f>
        <v>0</v>
      </c>
      <c r="X44" s="41">
        <f>'CD (2)'!$G$22</f>
        <v>0</v>
      </c>
      <c r="Y44" s="41">
        <f>'CD (2)'!$G$23</f>
        <v>0</v>
      </c>
      <c r="Z44" s="42">
        <f>'CD (2)'!$G$24</f>
        <v>0</v>
      </c>
      <c r="AA44" s="42">
        <f>'CD (2)'!$G$25</f>
        <v>0</v>
      </c>
      <c r="AB44" s="41">
        <f>'CD (2)'!$G$51</f>
        <v>0</v>
      </c>
      <c r="AC44" s="41">
        <f>'CD (2)'!$G$52</f>
        <v>0</v>
      </c>
      <c r="AD44" s="41">
        <f>'CD (2)'!$G$53</f>
        <v>0</v>
      </c>
      <c r="AE44" s="41">
        <f>'CD (2)'!$G$54</f>
        <v>0</v>
      </c>
      <c r="AF44" s="41">
        <f>'CD (2)'!$G$55</f>
        <v>0</v>
      </c>
      <c r="AG44" s="41">
        <f>'CD (2)'!$G$56</f>
        <v>0</v>
      </c>
      <c r="AH44" s="41">
        <f>'CD (2)'!$G$82</f>
        <v>0</v>
      </c>
      <c r="AI44" s="41">
        <f>'CD (2)'!$G$83</f>
        <v>0</v>
      </c>
      <c r="AJ44" s="41">
        <f>'CD (2)'!$G$84</f>
        <v>0</v>
      </c>
      <c r="AK44" s="41">
        <f>'CD (2)'!$G$85</f>
        <v>0</v>
      </c>
      <c r="AL44" s="41">
        <f>'CD (2)'!$G$86</f>
        <v>0</v>
      </c>
      <c r="AM44" s="41">
        <f>'CD (2)'!$G$87</f>
        <v>0</v>
      </c>
      <c r="AN44" s="41">
        <f>'CD (2)'!$G$113</f>
        <v>0</v>
      </c>
      <c r="AO44" s="41">
        <f>'CD (2)'!$G$114</f>
        <v>0</v>
      </c>
      <c r="AP44" s="41">
        <f>'CD (2)'!$G$115</f>
        <v>0</v>
      </c>
      <c r="AQ44" s="41">
        <f>'CD (2)'!$G$116</f>
        <v>0</v>
      </c>
      <c r="AR44" s="41">
        <f>'CD (2)'!$G$117</f>
        <v>0</v>
      </c>
      <c r="AS44" s="41">
        <f>'CD (2)'!$G$118</f>
        <v>0</v>
      </c>
      <c r="AT44" s="41">
        <f>'CD (2)'!$G$163</f>
        <v>0</v>
      </c>
      <c r="AU44" s="41">
        <f>'CD (2)'!$G$165</f>
        <v>0</v>
      </c>
      <c r="AV44" s="41">
        <f>'CD (2)'!$D$166</f>
        <v>0</v>
      </c>
      <c r="AW44" s="41">
        <f>'CD (2)'!$D$167</f>
        <v>0</v>
      </c>
      <c r="AX44" s="41">
        <f>'CD (2)'!$D$168</f>
        <v>0</v>
      </c>
      <c r="AY44" s="44" t="s">
        <v>104</v>
      </c>
      <c r="AZ44" s="3">
        <f t="shared" si="50"/>
        <v>-395</v>
      </c>
      <c r="BA44" s="3">
        <f t="shared" si="51"/>
        <v>-395</v>
      </c>
      <c r="BB44" s="3" t="str">
        <f t="shared" si="52"/>
        <v/>
      </c>
      <c r="BC44" s="3" t="str">
        <f t="shared" si="59"/>
        <v/>
      </c>
      <c r="BD44" s="3" t="str">
        <f t="shared" si="60"/>
        <v/>
      </c>
      <c r="BE44" s="3" t="str">
        <f t="shared" si="53"/>
        <v/>
      </c>
      <c r="BF44" s="3" t="str">
        <f t="shared" si="61"/>
        <v/>
      </c>
      <c r="BG44" s="3" t="str">
        <f t="shared" si="62"/>
        <v/>
      </c>
      <c r="BH44" s="3" t="str">
        <f t="shared" si="64"/>
        <v/>
      </c>
      <c r="BI44" s="3" t="str">
        <f t="shared" si="55"/>
        <v/>
      </c>
      <c r="BJ44" s="3" t="str">
        <f t="shared" si="56"/>
        <v/>
      </c>
      <c r="BK44" s="3" t="str">
        <f t="shared" si="57"/>
        <v/>
      </c>
      <c r="BL44" s="3" t="str">
        <f t="shared" si="63"/>
        <v/>
      </c>
    </row>
    <row r="45" spans="1:64" s="45" customFormat="1" x14ac:dyDescent="0.25">
      <c r="A45" s="40"/>
      <c r="B45" s="40"/>
      <c r="C45" s="40"/>
      <c r="D45" s="41">
        <v>5</v>
      </c>
      <c r="E45" s="41">
        <f>'CD (2)'!$H$3</f>
        <v>0</v>
      </c>
      <c r="F45" s="42">
        <f>'CD (2)'!$H$4</f>
        <v>0</v>
      </c>
      <c r="G45" s="43">
        <f t="shared" si="65"/>
        <v>-395</v>
      </c>
      <c r="H45" s="42">
        <f>'CD (2)'!$H$6</f>
        <v>0</v>
      </c>
      <c r="I45" s="43">
        <f t="shared" si="58"/>
        <v>-395</v>
      </c>
      <c r="J45" s="41">
        <f>'CD (2)'!$H$8</f>
        <v>0</v>
      </c>
      <c r="K45" s="42">
        <f>'CD (2)'!$H$9</f>
        <v>0</v>
      </c>
      <c r="L45" s="41">
        <f>'CD (2)'!$H$10</f>
        <v>0</v>
      </c>
      <c r="M45" s="41">
        <f>'CD (2)'!$H$11</f>
        <v>0</v>
      </c>
      <c r="N45" s="41">
        <f>'CD (2)'!$H$12</f>
        <v>0</v>
      </c>
      <c r="O45" s="41">
        <f>'CD (2)'!$H$13</f>
        <v>0</v>
      </c>
      <c r="P45" s="41">
        <f>'CD (2)'!$H$14</f>
        <v>0</v>
      </c>
      <c r="Q45" s="41">
        <f>'CD (2)'!$H$15</f>
        <v>0</v>
      </c>
      <c r="R45" s="41">
        <f>'CD (2)'!$H$16</f>
        <v>0</v>
      </c>
      <c r="S45" s="41">
        <f>'CD (2)'!$H$17</f>
        <v>0</v>
      </c>
      <c r="T45" s="41">
        <f>'CD (2)'!$H$18</f>
        <v>0</v>
      </c>
      <c r="U45" s="41">
        <f>'CD (2)'!$H$19</f>
        <v>0</v>
      </c>
      <c r="V45" s="41">
        <f>'CD (2)'!$H$20</f>
        <v>0</v>
      </c>
      <c r="W45" s="41">
        <f>'CD (2)'!$H$21</f>
        <v>0</v>
      </c>
      <c r="X45" s="41">
        <f>'CD (2)'!$H$22</f>
        <v>0</v>
      </c>
      <c r="Y45" s="41">
        <f>'CD (2)'!$H$23</f>
        <v>0</v>
      </c>
      <c r="Z45" s="42">
        <f>'CD (2)'!$H$24</f>
        <v>0</v>
      </c>
      <c r="AA45" s="42">
        <f>'CD (2)'!$H$25</f>
        <v>0</v>
      </c>
      <c r="AB45" s="41">
        <f>'CD (2)'!$H$51</f>
        <v>0</v>
      </c>
      <c r="AC45" s="41">
        <f>'CD (2)'!$H$52</f>
        <v>0</v>
      </c>
      <c r="AD45" s="41">
        <f>'CD (2)'!$H$53</f>
        <v>0</v>
      </c>
      <c r="AE45" s="41">
        <f>'CD (2)'!$H$54</f>
        <v>0</v>
      </c>
      <c r="AF45" s="41">
        <f>'CD (2)'!$H$55</f>
        <v>0</v>
      </c>
      <c r="AG45" s="41">
        <f>'CD (2)'!$H$56</f>
        <v>0</v>
      </c>
      <c r="AH45" s="41">
        <f>'CD (2)'!$H$82</f>
        <v>0</v>
      </c>
      <c r="AI45" s="41">
        <f>'CD (2)'!$H$83</f>
        <v>0</v>
      </c>
      <c r="AJ45" s="41">
        <f>'CD (2)'!$H$84</f>
        <v>0</v>
      </c>
      <c r="AK45" s="41">
        <f>'CD (2)'!$H$85</f>
        <v>0</v>
      </c>
      <c r="AL45" s="41">
        <f>'CD (2)'!$H$86</f>
        <v>0</v>
      </c>
      <c r="AM45" s="41">
        <f>'CD (2)'!$H$87</f>
        <v>0</v>
      </c>
      <c r="AN45" s="41">
        <f>'CD (2)'!$H$113</f>
        <v>0</v>
      </c>
      <c r="AO45" s="41">
        <f>'CD (2)'!$H$114</f>
        <v>0</v>
      </c>
      <c r="AP45" s="41">
        <f>'CD (2)'!$H$115</f>
        <v>0</v>
      </c>
      <c r="AQ45" s="41">
        <f>'CD (2)'!$H$116</f>
        <v>0</v>
      </c>
      <c r="AR45" s="41">
        <f>'CD (2)'!$H$117</f>
        <v>0</v>
      </c>
      <c r="AS45" s="41">
        <f>'CD (2)'!$H$118</f>
        <v>0</v>
      </c>
      <c r="AT45" s="41">
        <f>'CD (2)'!$H$163</f>
        <v>0</v>
      </c>
      <c r="AU45" s="41">
        <f>'CD (2)'!$H$165</f>
        <v>0</v>
      </c>
      <c r="AV45" s="41">
        <f>'CD (2)'!$E$166</f>
        <v>0</v>
      </c>
      <c r="AW45" s="41">
        <f>'CD (2)'!$E$167</f>
        <v>0</v>
      </c>
      <c r="AX45" s="41">
        <f>'CD (2)'!$E$168</f>
        <v>0</v>
      </c>
      <c r="AY45" s="44" t="s">
        <v>104</v>
      </c>
      <c r="AZ45" s="3">
        <f t="shared" si="50"/>
        <v>-395</v>
      </c>
      <c r="BA45" s="3">
        <f t="shared" si="51"/>
        <v>-395</v>
      </c>
      <c r="BB45" s="3" t="str">
        <f t="shared" si="52"/>
        <v/>
      </c>
      <c r="BC45" s="3" t="str">
        <f t="shared" si="59"/>
        <v/>
      </c>
      <c r="BD45" s="3" t="str">
        <f t="shared" si="60"/>
        <v/>
      </c>
      <c r="BE45" s="3" t="str">
        <f t="shared" si="53"/>
        <v/>
      </c>
      <c r="BF45" s="3" t="str">
        <f t="shared" si="61"/>
        <v/>
      </c>
      <c r="BG45" s="3" t="str">
        <f t="shared" si="62"/>
        <v/>
      </c>
      <c r="BH45" s="3" t="str">
        <f t="shared" si="64"/>
        <v/>
      </c>
      <c r="BI45" s="3" t="str">
        <f t="shared" si="55"/>
        <v/>
      </c>
      <c r="BJ45" s="3" t="str">
        <f t="shared" si="56"/>
        <v/>
      </c>
      <c r="BK45" s="3" t="str">
        <f t="shared" si="57"/>
        <v/>
      </c>
      <c r="BL45" s="3" t="str">
        <f t="shared" si="63"/>
        <v/>
      </c>
    </row>
    <row r="46" spans="1:64" s="45" customFormat="1" x14ac:dyDescent="0.25">
      <c r="A46" s="40"/>
      <c r="B46" s="40"/>
      <c r="C46" s="40"/>
      <c r="D46" s="41">
        <v>6</v>
      </c>
      <c r="E46" s="41">
        <f>'CD (2)'!$I$3</f>
        <v>0</v>
      </c>
      <c r="F46" s="42">
        <f>'CD (2)'!$I$4</f>
        <v>0</v>
      </c>
      <c r="G46" s="43">
        <f t="shared" si="65"/>
        <v>-395</v>
      </c>
      <c r="H46" s="42">
        <f>'CD (2)'!$I$6</f>
        <v>0</v>
      </c>
      <c r="I46" s="43">
        <f t="shared" si="58"/>
        <v>-395</v>
      </c>
      <c r="J46" s="41">
        <f>'CD (2)'!$I$8</f>
        <v>0</v>
      </c>
      <c r="K46" s="42">
        <f>'CD (2)'!$I$9</f>
        <v>0</v>
      </c>
      <c r="L46" s="41">
        <f>'CD (2)'!$I$10</f>
        <v>0</v>
      </c>
      <c r="M46" s="41">
        <f>'CD (2)'!$I$11</f>
        <v>0</v>
      </c>
      <c r="N46" s="41">
        <f>'CD (2)'!$I$12</f>
        <v>0</v>
      </c>
      <c r="O46" s="41">
        <f>'CD (2)'!$I$13</f>
        <v>0</v>
      </c>
      <c r="P46" s="41">
        <f>'CD (2)'!$I$14</f>
        <v>0</v>
      </c>
      <c r="Q46" s="41">
        <f>'CD (2)'!$I$15</f>
        <v>0</v>
      </c>
      <c r="R46" s="41">
        <f>'CD (2)'!$I$16</f>
        <v>0</v>
      </c>
      <c r="S46" s="41">
        <f>'CD (2)'!$I$17</f>
        <v>0</v>
      </c>
      <c r="T46" s="41">
        <f>'CD (2)'!$I$18</f>
        <v>0</v>
      </c>
      <c r="U46" s="41">
        <f>'CD (2)'!$I$19</f>
        <v>0</v>
      </c>
      <c r="V46" s="41">
        <f>'CD (2)'!$I$20</f>
        <v>0</v>
      </c>
      <c r="W46" s="41">
        <f>'CD (2)'!$I$21</f>
        <v>0</v>
      </c>
      <c r="X46" s="41">
        <f>'CD (2)'!$I$22</f>
        <v>0</v>
      </c>
      <c r="Y46" s="41">
        <f>'CD (2)'!$I$23</f>
        <v>0</v>
      </c>
      <c r="Z46" s="42">
        <f>'CD (2)'!$I$24</f>
        <v>0</v>
      </c>
      <c r="AA46" s="42">
        <f>'CD (2)'!$I$25</f>
        <v>0</v>
      </c>
      <c r="AB46" s="41">
        <f>'CD (2)'!$I$51</f>
        <v>0</v>
      </c>
      <c r="AC46" s="41">
        <f>'CD (2)'!$I$52</f>
        <v>0</v>
      </c>
      <c r="AD46" s="41">
        <f>'CD (2)'!$I$53</f>
        <v>0</v>
      </c>
      <c r="AE46" s="41">
        <f>'CD (2)'!$I$54</f>
        <v>0</v>
      </c>
      <c r="AF46" s="41">
        <f>'CD (2)'!$I$55</f>
        <v>0</v>
      </c>
      <c r="AG46" s="41">
        <f>'CD (2)'!$I$56</f>
        <v>0</v>
      </c>
      <c r="AH46" s="41">
        <f>'CD (2)'!$I$82</f>
        <v>0</v>
      </c>
      <c r="AI46" s="41">
        <f>'CD (2)'!$I$83</f>
        <v>0</v>
      </c>
      <c r="AJ46" s="41">
        <f>'CD (2)'!$I$84</f>
        <v>0</v>
      </c>
      <c r="AK46" s="41">
        <f>'CD (2)'!$I$85</f>
        <v>0</v>
      </c>
      <c r="AL46" s="41">
        <f>'CD (2)'!$I$86</f>
        <v>0</v>
      </c>
      <c r="AM46" s="41">
        <f>'CD (2)'!$I$87</f>
        <v>0</v>
      </c>
      <c r="AN46" s="41">
        <f>'CD (2)'!$I$113</f>
        <v>0</v>
      </c>
      <c r="AO46" s="41">
        <f>'CD (2)'!$I$114</f>
        <v>0</v>
      </c>
      <c r="AP46" s="41">
        <f>'CD (2)'!$I$115</f>
        <v>0</v>
      </c>
      <c r="AQ46" s="41">
        <f>'CD (2)'!$I$116</f>
        <v>0</v>
      </c>
      <c r="AR46" s="41">
        <f>'CD (2)'!$I$117</f>
        <v>0</v>
      </c>
      <c r="AS46" s="41">
        <f>'CD (2)'!$I$118</f>
        <v>0</v>
      </c>
      <c r="AT46" s="41">
        <f>'CD (2)'!$I$163</f>
        <v>0</v>
      </c>
      <c r="AU46" s="41">
        <f>'CD (2)'!$I$165</f>
        <v>0</v>
      </c>
      <c r="AV46" s="41">
        <f>'CD (2)'!$F$166</f>
        <v>0</v>
      </c>
      <c r="AW46" s="41">
        <f>'CD (2)'!$F$167</f>
        <v>0</v>
      </c>
      <c r="AX46" s="41">
        <f>'CD (2)'!$F$168</f>
        <v>0</v>
      </c>
      <c r="AY46" s="44" t="s">
        <v>104</v>
      </c>
      <c r="AZ46" s="3">
        <f t="shared" si="50"/>
        <v>-395</v>
      </c>
      <c r="BA46" s="3">
        <f t="shared" si="51"/>
        <v>-395</v>
      </c>
      <c r="BB46" s="3" t="str">
        <f t="shared" si="52"/>
        <v/>
      </c>
      <c r="BC46" s="3" t="str">
        <f t="shared" si="59"/>
        <v/>
      </c>
      <c r="BD46" s="3" t="str">
        <f t="shared" si="60"/>
        <v/>
      </c>
      <c r="BE46" s="3" t="str">
        <f t="shared" si="53"/>
        <v/>
      </c>
      <c r="BF46" s="3" t="str">
        <f t="shared" si="61"/>
        <v/>
      </c>
      <c r="BG46" s="3" t="str">
        <f t="shared" si="62"/>
        <v/>
      </c>
      <c r="BH46" s="3" t="str">
        <f t="shared" si="64"/>
        <v/>
      </c>
      <c r="BI46" s="3" t="str">
        <f t="shared" si="55"/>
        <v/>
      </c>
      <c r="BJ46" s="3" t="str">
        <f t="shared" si="56"/>
        <v/>
      </c>
      <c r="BK46" s="3" t="str">
        <f t="shared" si="57"/>
        <v/>
      </c>
      <c r="BL46" s="3" t="str">
        <f t="shared" si="63"/>
        <v/>
      </c>
    </row>
    <row r="47" spans="1:64" s="45" customFormat="1" x14ac:dyDescent="0.25">
      <c r="A47" s="40"/>
      <c r="B47" s="40"/>
      <c r="C47" s="40"/>
      <c r="D47" s="41">
        <v>7</v>
      </c>
      <c r="E47" s="41">
        <f>'CD (2)'!$J$3</f>
        <v>0</v>
      </c>
      <c r="F47" s="42">
        <f>'CD (2)'!$J$4</f>
        <v>0</v>
      </c>
      <c r="G47" s="43">
        <f t="shared" si="65"/>
        <v>-395</v>
      </c>
      <c r="H47" s="42">
        <f>'CD (2)'!$J$6</f>
        <v>0</v>
      </c>
      <c r="I47" s="43">
        <f t="shared" si="58"/>
        <v>-395</v>
      </c>
      <c r="J47" s="41">
        <f>'CD (2)'!$J$8</f>
        <v>0</v>
      </c>
      <c r="K47" s="42">
        <f>'CD (2)'!$J$9</f>
        <v>0</v>
      </c>
      <c r="L47" s="41">
        <f>'CD (2)'!$J$10</f>
        <v>0</v>
      </c>
      <c r="M47" s="41">
        <f>'CD (2)'!$J$11</f>
        <v>0</v>
      </c>
      <c r="N47" s="41">
        <f>'CD (2)'!$J$12</f>
        <v>0</v>
      </c>
      <c r="O47" s="41">
        <f>'CD (2)'!$J$13</f>
        <v>0</v>
      </c>
      <c r="P47" s="41">
        <f>'CD (2)'!$J$14</f>
        <v>0</v>
      </c>
      <c r="Q47" s="41">
        <f>'CD (2)'!$J$15</f>
        <v>0</v>
      </c>
      <c r="R47" s="41">
        <f>'CD (2)'!$J$16</f>
        <v>0</v>
      </c>
      <c r="S47" s="41">
        <f>'CD (2)'!$J$17</f>
        <v>0</v>
      </c>
      <c r="T47" s="41">
        <f>'CD (2)'!$J$18</f>
        <v>0</v>
      </c>
      <c r="U47" s="41">
        <f>'CD (2)'!$J$19</f>
        <v>0</v>
      </c>
      <c r="V47" s="41">
        <f>'CD (2)'!$J$20</f>
        <v>0</v>
      </c>
      <c r="W47" s="41">
        <f>'CD (2)'!$J$21</f>
        <v>0</v>
      </c>
      <c r="X47" s="41">
        <f>'CD (2)'!$J$22</f>
        <v>0</v>
      </c>
      <c r="Y47" s="41">
        <f>'CD (2)'!$J$23</f>
        <v>0</v>
      </c>
      <c r="Z47" s="42">
        <f>'CD (2)'!$J$24</f>
        <v>0</v>
      </c>
      <c r="AA47" s="42">
        <f>'CD (2)'!$J$25</f>
        <v>0</v>
      </c>
      <c r="AB47" s="41">
        <f>'CD (2)'!$J$51</f>
        <v>0</v>
      </c>
      <c r="AC47" s="41">
        <f>'CD (2)'!$J$52</f>
        <v>0</v>
      </c>
      <c r="AD47" s="41">
        <f>'CD (2)'!$J$53</f>
        <v>0</v>
      </c>
      <c r="AE47" s="41">
        <f>'CD (2)'!$J$54</f>
        <v>0</v>
      </c>
      <c r="AF47" s="41">
        <f>'CD (2)'!$J$55</f>
        <v>0</v>
      </c>
      <c r="AG47" s="41">
        <f>'CD (2)'!$J$56</f>
        <v>0</v>
      </c>
      <c r="AH47" s="41">
        <f>'CD (2)'!$J$82</f>
        <v>0</v>
      </c>
      <c r="AI47" s="41">
        <f>'CD (2)'!$J$83</f>
        <v>0</v>
      </c>
      <c r="AJ47" s="41">
        <f>'CD (2)'!$J$84</f>
        <v>0</v>
      </c>
      <c r="AK47" s="41">
        <f>'CD (2)'!$J$85</f>
        <v>0</v>
      </c>
      <c r="AL47" s="41">
        <f>'CD (2)'!$J$86</f>
        <v>0</v>
      </c>
      <c r="AM47" s="41">
        <f>'CD (2)'!$J$87</f>
        <v>0</v>
      </c>
      <c r="AN47" s="41">
        <f>'CD (2)'!$J$113</f>
        <v>0</v>
      </c>
      <c r="AO47" s="41">
        <f>'CD (2)'!$J$114</f>
        <v>0</v>
      </c>
      <c r="AP47" s="41">
        <f>'CD (2)'!$J$115</f>
        <v>0</v>
      </c>
      <c r="AQ47" s="41">
        <f>'CD (2)'!$J$116</f>
        <v>0</v>
      </c>
      <c r="AR47" s="41">
        <f>'CD (2)'!$J$117</f>
        <v>0</v>
      </c>
      <c r="AS47" s="41">
        <f>'CD (2)'!$J$118</f>
        <v>0</v>
      </c>
      <c r="AT47" s="41">
        <f>'CD (2)'!$J$163</f>
        <v>0</v>
      </c>
      <c r="AU47" s="41">
        <f>'CD (2)'!$J$165</f>
        <v>0</v>
      </c>
      <c r="AV47" s="41">
        <f>'CD (2)'!$F$166</f>
        <v>0</v>
      </c>
      <c r="AW47" s="41">
        <f>'CD (2)'!$F$167</f>
        <v>0</v>
      </c>
      <c r="AX47" s="41">
        <f>'CD (2)'!$F$168</f>
        <v>0</v>
      </c>
      <c r="AY47" s="44" t="s">
        <v>104</v>
      </c>
      <c r="AZ47" s="3">
        <f t="shared" si="50"/>
        <v>-395</v>
      </c>
      <c r="BA47" s="3">
        <f t="shared" si="51"/>
        <v>-395</v>
      </c>
      <c r="BB47" s="3" t="str">
        <f t="shared" si="52"/>
        <v/>
      </c>
      <c r="BC47" s="3" t="str">
        <f t="shared" si="59"/>
        <v/>
      </c>
      <c r="BD47" s="3" t="str">
        <f t="shared" si="60"/>
        <v/>
      </c>
      <c r="BE47" s="3" t="str">
        <f t="shared" si="53"/>
        <v/>
      </c>
      <c r="BF47" s="3" t="str">
        <f t="shared" si="61"/>
        <v/>
      </c>
      <c r="BG47" s="3" t="str">
        <f t="shared" si="62"/>
        <v/>
      </c>
      <c r="BH47" s="3" t="str">
        <f t="shared" si="64"/>
        <v/>
      </c>
      <c r="BI47" s="3" t="str">
        <f t="shared" si="55"/>
        <v/>
      </c>
      <c r="BJ47" s="3" t="str">
        <f t="shared" si="56"/>
        <v/>
      </c>
      <c r="BK47" s="3" t="str">
        <f t="shared" si="57"/>
        <v/>
      </c>
      <c r="BL47" s="3" t="str">
        <f t="shared" si="63"/>
        <v/>
      </c>
    </row>
    <row r="48" spans="1:64" s="45" customFormat="1" x14ac:dyDescent="0.25">
      <c r="A48" s="40"/>
      <c r="B48" s="40"/>
      <c r="C48" s="40"/>
      <c r="D48" s="41">
        <v>8</v>
      </c>
      <c r="E48" s="41">
        <f>'CD (2)'!$K$3</f>
        <v>0</v>
      </c>
      <c r="F48" s="42">
        <f>'CD (2)'!$K$4</f>
        <v>0</v>
      </c>
      <c r="G48" s="43">
        <f t="shared" si="65"/>
        <v>-395</v>
      </c>
      <c r="H48" s="42">
        <f>'CD (2)'!$K$6</f>
        <v>0</v>
      </c>
      <c r="I48" s="43">
        <f t="shared" si="58"/>
        <v>-395</v>
      </c>
      <c r="J48" s="41">
        <f>'CD (2)'!$K$8</f>
        <v>0</v>
      </c>
      <c r="K48" s="42">
        <f>'CD (2)'!$K$9</f>
        <v>0</v>
      </c>
      <c r="L48" s="41">
        <f>'CD (2)'!$K$10</f>
        <v>0</v>
      </c>
      <c r="M48" s="41">
        <f>'CD (2)'!$K$11</f>
        <v>0</v>
      </c>
      <c r="N48" s="41">
        <f>'CD (2)'!$K$12</f>
        <v>0</v>
      </c>
      <c r="O48" s="41">
        <f>'CD (2)'!$K$13</f>
        <v>0</v>
      </c>
      <c r="P48" s="41">
        <f>'CD (2)'!$K$14</f>
        <v>0</v>
      </c>
      <c r="Q48" s="41">
        <f>'CD (2)'!$K$15</f>
        <v>0</v>
      </c>
      <c r="R48" s="41">
        <f>'CD (2)'!$K$16</f>
        <v>0</v>
      </c>
      <c r="S48" s="41">
        <f>'CD (2)'!$K$17</f>
        <v>0</v>
      </c>
      <c r="T48" s="41">
        <f>'CD (2)'!$K$18</f>
        <v>0</v>
      </c>
      <c r="U48" s="41">
        <f>'CD (2)'!$K$19</f>
        <v>0</v>
      </c>
      <c r="V48" s="41">
        <f>'CD (2)'!$K$20</f>
        <v>0</v>
      </c>
      <c r="W48" s="41">
        <f>'CD (2)'!$K$21</f>
        <v>0</v>
      </c>
      <c r="X48" s="41">
        <f>'CD (2)'!$K$22</f>
        <v>0</v>
      </c>
      <c r="Y48" s="41">
        <f>'CD (2)'!$K$23</f>
        <v>0</v>
      </c>
      <c r="Z48" s="42">
        <f>'CD (2)'!$K$24</f>
        <v>0</v>
      </c>
      <c r="AA48" s="42">
        <f>'CD (2)'!$K$25</f>
        <v>0</v>
      </c>
      <c r="AB48" s="41">
        <f>'CD (2)'!$K$51</f>
        <v>0</v>
      </c>
      <c r="AC48" s="41">
        <f>'CD (2)'!$K$52</f>
        <v>0</v>
      </c>
      <c r="AD48" s="41">
        <f>'CD (2)'!$K$53</f>
        <v>0</v>
      </c>
      <c r="AE48" s="41">
        <f>'CD (2)'!$K$54</f>
        <v>0</v>
      </c>
      <c r="AF48" s="41">
        <f>'CD (2)'!$K$55</f>
        <v>0</v>
      </c>
      <c r="AG48" s="41">
        <f>'CD (2)'!$K$56</f>
        <v>0</v>
      </c>
      <c r="AH48" s="41">
        <f>'CD (2)'!$K$82</f>
        <v>0</v>
      </c>
      <c r="AI48" s="41">
        <f>'CD (2)'!$K$83</f>
        <v>0</v>
      </c>
      <c r="AJ48" s="41">
        <f>'CD (2)'!$K$84</f>
        <v>0</v>
      </c>
      <c r="AK48" s="41">
        <f>'CD (2)'!$K$85</f>
        <v>0</v>
      </c>
      <c r="AL48" s="41">
        <f>'CD (2)'!$K$86</f>
        <v>0</v>
      </c>
      <c r="AM48" s="41">
        <f>'CD (2)'!$K$87</f>
        <v>0</v>
      </c>
      <c r="AN48" s="41">
        <f>'CD (2)'!$K$113</f>
        <v>0</v>
      </c>
      <c r="AO48" s="41">
        <f>'CD (2)'!$K$114</f>
        <v>0</v>
      </c>
      <c r="AP48" s="41">
        <f>'CD (2)'!$K$115</f>
        <v>0</v>
      </c>
      <c r="AQ48" s="41">
        <f>'CD (2)'!$K$116</f>
        <v>0</v>
      </c>
      <c r="AR48" s="41">
        <f>'CD (2)'!$K$117</f>
        <v>0</v>
      </c>
      <c r="AS48" s="41">
        <f>'CD (2)'!$K$118</f>
        <v>0</v>
      </c>
      <c r="AT48" s="41">
        <f>'CD (2)'!$K$163</f>
        <v>0</v>
      </c>
      <c r="AU48" s="41">
        <f>'CD (2)'!$K$165</f>
        <v>0</v>
      </c>
      <c r="AV48" s="41">
        <f>'CD (2)'!$F$166</f>
        <v>0</v>
      </c>
      <c r="AW48" s="41">
        <f>'CD (2)'!$F$167</f>
        <v>0</v>
      </c>
      <c r="AX48" s="41">
        <f>'CD (2)'!$F$168</f>
        <v>0</v>
      </c>
      <c r="AY48" s="44" t="s">
        <v>104</v>
      </c>
      <c r="AZ48" s="3">
        <f t="shared" si="50"/>
        <v>-395</v>
      </c>
      <c r="BA48" s="3">
        <f t="shared" si="51"/>
        <v>-395</v>
      </c>
      <c r="BB48" s="3" t="str">
        <f t="shared" si="52"/>
        <v/>
      </c>
      <c r="BC48" s="3" t="str">
        <f t="shared" si="59"/>
        <v/>
      </c>
      <c r="BD48" s="3" t="str">
        <f t="shared" si="60"/>
        <v/>
      </c>
      <c r="BE48" s="3" t="str">
        <f t="shared" si="53"/>
        <v/>
      </c>
      <c r="BF48" s="3" t="str">
        <f t="shared" si="61"/>
        <v/>
      </c>
      <c r="BG48" s="3" t="str">
        <f t="shared" si="62"/>
        <v/>
      </c>
      <c r="BH48" s="3" t="str">
        <f t="shared" si="64"/>
        <v/>
      </c>
      <c r="BI48" s="3" t="str">
        <f t="shared" si="55"/>
        <v/>
      </c>
      <c r="BJ48" s="3" t="str">
        <f t="shared" si="56"/>
        <v/>
      </c>
      <c r="BK48" s="3" t="str">
        <f t="shared" si="57"/>
        <v/>
      </c>
      <c r="BL48" s="3" t="str">
        <f t="shared" si="63"/>
        <v/>
      </c>
    </row>
    <row r="49" spans="1:64" s="45" customFormat="1" x14ac:dyDescent="0.25">
      <c r="A49" s="40"/>
      <c r="B49" s="40"/>
      <c r="C49" s="40"/>
      <c r="D49" s="41">
        <v>9</v>
      </c>
      <c r="E49" s="41">
        <f>'CD (2)'!$L$3</f>
        <v>0</v>
      </c>
      <c r="F49" s="42">
        <f>'CD (2)'!$L$4</f>
        <v>0</v>
      </c>
      <c r="G49" s="43">
        <f t="shared" si="65"/>
        <v>-395</v>
      </c>
      <c r="H49" s="42">
        <f>'CD (2)'!$L$6</f>
        <v>0</v>
      </c>
      <c r="I49" s="43">
        <f t="shared" si="58"/>
        <v>-395</v>
      </c>
      <c r="J49" s="41">
        <f>'CD (2)'!$L$8</f>
        <v>0</v>
      </c>
      <c r="K49" s="42">
        <f>'CD (2)'!$L$9</f>
        <v>0</v>
      </c>
      <c r="L49" s="41">
        <f>'CD (2)'!$L$10</f>
        <v>0</v>
      </c>
      <c r="M49" s="41">
        <f>'CD (2)'!$L$11</f>
        <v>0</v>
      </c>
      <c r="N49" s="41">
        <f>'CD (2)'!$L$12</f>
        <v>0</v>
      </c>
      <c r="O49" s="41">
        <f>'CD (2)'!$L$13</f>
        <v>0</v>
      </c>
      <c r="P49" s="41">
        <f>'CD (2)'!$L$14</f>
        <v>0</v>
      </c>
      <c r="Q49" s="41">
        <f>'CD (2)'!$L$15</f>
        <v>0</v>
      </c>
      <c r="R49" s="41">
        <f>'CD (2)'!$L$16</f>
        <v>0</v>
      </c>
      <c r="S49" s="41">
        <f>'CD (2)'!$L$17</f>
        <v>0</v>
      </c>
      <c r="T49" s="41">
        <f>'CD (2)'!$L$18</f>
        <v>0</v>
      </c>
      <c r="U49" s="41">
        <f>'CD (2)'!$L$19</f>
        <v>0</v>
      </c>
      <c r="V49" s="41">
        <f>'CD (2)'!$L$20</f>
        <v>0</v>
      </c>
      <c r="W49" s="41">
        <f>'CD (2)'!$L$21</f>
        <v>0</v>
      </c>
      <c r="X49" s="41">
        <f>'CD (2)'!$L$22</f>
        <v>0</v>
      </c>
      <c r="Y49" s="41">
        <f>'CD (2)'!$L$23</f>
        <v>0</v>
      </c>
      <c r="Z49" s="42">
        <f>'CD (2)'!$L$24</f>
        <v>0</v>
      </c>
      <c r="AA49" s="42">
        <f>'CD (2)'!$L$25</f>
        <v>0</v>
      </c>
      <c r="AB49" s="41">
        <f>'CD (2)'!$L$51</f>
        <v>0</v>
      </c>
      <c r="AC49" s="41">
        <f>'CD (2)'!$L$52</f>
        <v>0</v>
      </c>
      <c r="AD49" s="41">
        <f>'CD (2)'!$L$53</f>
        <v>0</v>
      </c>
      <c r="AE49" s="41">
        <f>'CD (2)'!$L$54</f>
        <v>0</v>
      </c>
      <c r="AF49" s="41">
        <f>'CD (2)'!$L$55</f>
        <v>0</v>
      </c>
      <c r="AG49" s="41">
        <f>'CD (2)'!$L$56</f>
        <v>0</v>
      </c>
      <c r="AH49" s="41">
        <f>'CD (2)'!$L$82</f>
        <v>0</v>
      </c>
      <c r="AI49" s="41">
        <f>'CD (2)'!$L$83</f>
        <v>0</v>
      </c>
      <c r="AJ49" s="41">
        <f>'CD (2)'!$L$84</f>
        <v>0</v>
      </c>
      <c r="AK49" s="41">
        <f>'CD (2)'!$L$85</f>
        <v>0</v>
      </c>
      <c r="AL49" s="41">
        <f>'CD (2)'!$L$86</f>
        <v>0</v>
      </c>
      <c r="AM49" s="41">
        <f>'CD (2)'!$L$87</f>
        <v>0</v>
      </c>
      <c r="AN49" s="41">
        <f>'CD (2)'!$L$113</f>
        <v>0</v>
      </c>
      <c r="AO49" s="41">
        <f>'CD (2)'!$L$114</f>
        <v>0</v>
      </c>
      <c r="AP49" s="41">
        <f>'CD (2)'!$L$115</f>
        <v>0</v>
      </c>
      <c r="AQ49" s="41">
        <f>'CD (2)'!$L$116</f>
        <v>0</v>
      </c>
      <c r="AR49" s="41">
        <f>'CD (2)'!$L$117</f>
        <v>0</v>
      </c>
      <c r="AS49" s="41">
        <f>'CD (2)'!$L$118</f>
        <v>0</v>
      </c>
      <c r="AT49" s="41">
        <f>'CD (2)'!$L$163</f>
        <v>0</v>
      </c>
      <c r="AU49" s="41">
        <f>'CD (2)'!$L$165</f>
        <v>0</v>
      </c>
      <c r="AV49" s="41">
        <f>'CD (2)'!$F$166</f>
        <v>0</v>
      </c>
      <c r="AW49" s="41">
        <f>'CD (2)'!$F$167</f>
        <v>0</v>
      </c>
      <c r="AX49" s="41">
        <f>'CD (2)'!$F$168</f>
        <v>0</v>
      </c>
      <c r="AY49" s="44" t="s">
        <v>104</v>
      </c>
      <c r="AZ49" s="3">
        <f t="shared" si="50"/>
        <v>-395</v>
      </c>
      <c r="BA49" s="3">
        <f t="shared" si="51"/>
        <v>-395</v>
      </c>
      <c r="BB49" s="3" t="str">
        <f t="shared" si="52"/>
        <v/>
      </c>
      <c r="BC49" s="3" t="str">
        <f t="shared" si="59"/>
        <v/>
      </c>
      <c r="BD49" s="3" t="str">
        <f t="shared" si="60"/>
        <v/>
      </c>
      <c r="BE49" s="3" t="str">
        <f t="shared" si="53"/>
        <v/>
      </c>
      <c r="BF49" s="3" t="str">
        <f t="shared" si="61"/>
        <v/>
      </c>
      <c r="BG49" s="3" t="str">
        <f t="shared" si="62"/>
        <v/>
      </c>
      <c r="BH49" s="3" t="str">
        <f t="shared" si="64"/>
        <v/>
      </c>
      <c r="BI49" s="3" t="str">
        <f t="shared" si="55"/>
        <v/>
      </c>
      <c r="BJ49" s="3" t="str">
        <f t="shared" si="56"/>
        <v/>
      </c>
      <c r="BK49" s="3" t="str">
        <f t="shared" si="57"/>
        <v/>
      </c>
      <c r="BL49" s="3" t="str">
        <f t="shared" si="63"/>
        <v/>
      </c>
    </row>
    <row r="50" spans="1:64" s="45" customFormat="1" x14ac:dyDescent="0.25">
      <c r="A50" s="40"/>
      <c r="B50" s="40"/>
      <c r="C50" s="40"/>
      <c r="D50" s="41">
        <v>10</v>
      </c>
      <c r="E50" s="41">
        <f>'CD (2)'!$M$3</f>
        <v>0</v>
      </c>
      <c r="F50" s="42">
        <f>'CD (2)'!$M$4</f>
        <v>0</v>
      </c>
      <c r="G50" s="43">
        <f t="shared" si="65"/>
        <v>-395</v>
      </c>
      <c r="H50" s="42">
        <f>'CD (2)'!$M$6</f>
        <v>0</v>
      </c>
      <c r="I50" s="43">
        <f t="shared" si="58"/>
        <v>-395</v>
      </c>
      <c r="J50" s="41">
        <f>'CD (2)'!$M$8</f>
        <v>0</v>
      </c>
      <c r="K50" s="42">
        <f>'CD (2)'!$M$9</f>
        <v>0</v>
      </c>
      <c r="L50" s="41">
        <f>'CD (2)'!$M$10</f>
        <v>0</v>
      </c>
      <c r="M50" s="41">
        <f>'CD (2)'!$M$11</f>
        <v>0</v>
      </c>
      <c r="N50" s="41">
        <f>'CD (2)'!$M$12</f>
        <v>0</v>
      </c>
      <c r="O50" s="41">
        <f>'CD (2)'!$M$13</f>
        <v>0</v>
      </c>
      <c r="P50" s="41">
        <f>'CD (2)'!$M$14</f>
        <v>0</v>
      </c>
      <c r="Q50" s="41">
        <f>'CD (2)'!$M$15</f>
        <v>0</v>
      </c>
      <c r="R50" s="41">
        <f>'CD (2)'!$M$16</f>
        <v>0</v>
      </c>
      <c r="S50" s="41">
        <f>'CD (2)'!$M$17</f>
        <v>0</v>
      </c>
      <c r="T50" s="41">
        <f>'CD (2)'!$M$18</f>
        <v>0</v>
      </c>
      <c r="U50" s="41">
        <f>'CD (2)'!$M$19</f>
        <v>0</v>
      </c>
      <c r="V50" s="41">
        <f>'CD (2)'!$M$20</f>
        <v>0</v>
      </c>
      <c r="W50" s="41">
        <f>'CD (2)'!$M$21</f>
        <v>0</v>
      </c>
      <c r="X50" s="41">
        <f>'CD (2)'!$M$22</f>
        <v>0</v>
      </c>
      <c r="Y50" s="41">
        <f>'CD (2)'!$M$23</f>
        <v>0</v>
      </c>
      <c r="Z50" s="42">
        <f>'CD (2)'!$M$24</f>
        <v>0</v>
      </c>
      <c r="AA50" s="42">
        <f>'CD (2)'!$M$25</f>
        <v>0</v>
      </c>
      <c r="AB50" s="41">
        <f>'CD (2)'!$M$51</f>
        <v>0</v>
      </c>
      <c r="AC50" s="41">
        <f>'CD (2)'!$M$52</f>
        <v>0</v>
      </c>
      <c r="AD50" s="41">
        <f>'CD (2)'!$M$53</f>
        <v>0</v>
      </c>
      <c r="AE50" s="41">
        <f>'CD (2)'!$M$54</f>
        <v>0</v>
      </c>
      <c r="AF50" s="41">
        <f>'CD (2)'!$M$55</f>
        <v>0</v>
      </c>
      <c r="AG50" s="41">
        <f>'CD (2)'!$M$56</f>
        <v>0</v>
      </c>
      <c r="AH50" s="41">
        <f>'CD (2)'!$M$82</f>
        <v>0</v>
      </c>
      <c r="AI50" s="41">
        <f>'CD (2)'!$M$83</f>
        <v>0</v>
      </c>
      <c r="AJ50" s="41">
        <f>'CD (2)'!$M$84</f>
        <v>0</v>
      </c>
      <c r="AK50" s="41">
        <f>'CD (2)'!$M$85</f>
        <v>0</v>
      </c>
      <c r="AL50" s="41">
        <f>'CD (2)'!$M$86</f>
        <v>0</v>
      </c>
      <c r="AM50" s="41">
        <f>'CD (2)'!$M$87</f>
        <v>0</v>
      </c>
      <c r="AN50" s="41">
        <f>'CD (2)'!$M$113</f>
        <v>0</v>
      </c>
      <c r="AO50" s="41">
        <f>'CD (2)'!$M$114</f>
        <v>0</v>
      </c>
      <c r="AP50" s="41">
        <f>'CD (2)'!$M$115</f>
        <v>0</v>
      </c>
      <c r="AQ50" s="41">
        <f>'CD (2)'!$M$116</f>
        <v>0</v>
      </c>
      <c r="AR50" s="41">
        <f>'CD (2)'!$M$117</f>
        <v>0</v>
      </c>
      <c r="AS50" s="41">
        <f>'CD (2)'!$M$118</f>
        <v>0</v>
      </c>
      <c r="AT50" s="41">
        <f>'CD (2)'!$M$163</f>
        <v>0</v>
      </c>
      <c r="AU50" s="41">
        <f>'CD (2)'!$M$165</f>
        <v>0</v>
      </c>
      <c r="AV50" s="41">
        <f>'CD (2)'!$F$166</f>
        <v>0</v>
      </c>
      <c r="AW50" s="41">
        <f>'CD (2)'!$F$167</f>
        <v>0</v>
      </c>
      <c r="AX50" s="41">
        <f>'CD (2)'!$F$168</f>
        <v>0</v>
      </c>
      <c r="AY50" s="44" t="s">
        <v>104</v>
      </c>
      <c r="AZ50" s="3">
        <f t="shared" si="50"/>
        <v>-395</v>
      </c>
      <c r="BA50" s="3">
        <f t="shared" si="51"/>
        <v>-395</v>
      </c>
      <c r="BB50" s="3" t="str">
        <f t="shared" si="52"/>
        <v/>
      </c>
      <c r="BC50" s="3" t="str">
        <f t="shared" si="59"/>
        <v/>
      </c>
      <c r="BD50" s="3" t="str">
        <f t="shared" si="60"/>
        <v/>
      </c>
      <c r="BE50" s="3" t="str">
        <f t="shared" si="53"/>
        <v/>
      </c>
      <c r="BF50" s="3" t="str">
        <f t="shared" si="61"/>
        <v/>
      </c>
      <c r="BG50" s="3" t="str">
        <f t="shared" si="62"/>
        <v/>
      </c>
      <c r="BH50" s="3" t="str">
        <f t="shared" si="64"/>
        <v/>
      </c>
      <c r="BI50" s="3" t="str">
        <f t="shared" si="55"/>
        <v/>
      </c>
      <c r="BJ50" s="3" t="str">
        <f t="shared" si="56"/>
        <v/>
      </c>
      <c r="BK50" s="3" t="str">
        <f t="shared" si="57"/>
        <v/>
      </c>
      <c r="BL50" s="3" t="str">
        <f t="shared" si="63"/>
        <v/>
      </c>
    </row>
    <row r="51" spans="1:64" s="45" customFormat="1" x14ac:dyDescent="0.25">
      <c r="A51" s="40"/>
      <c r="B51" s="40"/>
      <c r="C51" s="40"/>
      <c r="D51" s="41">
        <v>11</v>
      </c>
      <c r="E51" s="41">
        <f>'CD (2)'!$N$3</f>
        <v>0</v>
      </c>
      <c r="F51" s="42">
        <f>'CD (2)'!$N$4</f>
        <v>0</v>
      </c>
      <c r="G51" s="43">
        <f t="shared" si="65"/>
        <v>-395</v>
      </c>
      <c r="H51" s="42">
        <f>'CD (2)'!$N$6</f>
        <v>0</v>
      </c>
      <c r="I51" s="43">
        <f t="shared" si="58"/>
        <v>-395</v>
      </c>
      <c r="J51" s="41">
        <f>'CD (2)'!$N$8</f>
        <v>0</v>
      </c>
      <c r="K51" s="42">
        <f>'CD (2)'!$N$9</f>
        <v>0</v>
      </c>
      <c r="L51" s="41">
        <f>'CD (2)'!$N$10</f>
        <v>0</v>
      </c>
      <c r="M51" s="41">
        <f>'CD (2)'!$N$11</f>
        <v>0</v>
      </c>
      <c r="N51" s="41">
        <f>'CD (2)'!$N$12</f>
        <v>0</v>
      </c>
      <c r="O51" s="41">
        <f>'CD (2)'!$N$13</f>
        <v>0</v>
      </c>
      <c r="P51" s="41">
        <f>'CD (2)'!$N$14</f>
        <v>0</v>
      </c>
      <c r="Q51" s="41">
        <f>'CD (2)'!$N$15</f>
        <v>0</v>
      </c>
      <c r="R51" s="41">
        <f>'CD (2)'!$N$16</f>
        <v>0</v>
      </c>
      <c r="S51" s="41">
        <f>'CD (2)'!$N$17</f>
        <v>0</v>
      </c>
      <c r="T51" s="41">
        <f>'CD (2)'!$N$18</f>
        <v>0</v>
      </c>
      <c r="U51" s="41">
        <f>'CD (2)'!$N$19</f>
        <v>0</v>
      </c>
      <c r="V51" s="41">
        <f>'CD (2)'!$N$20</f>
        <v>0</v>
      </c>
      <c r="W51" s="41">
        <f>'CD (2)'!$N$21</f>
        <v>0</v>
      </c>
      <c r="X51" s="41">
        <f>'CD (2)'!$N$22</f>
        <v>0</v>
      </c>
      <c r="Y51" s="41">
        <f>'CD (2)'!$N$23</f>
        <v>0</v>
      </c>
      <c r="Z51" s="42">
        <f>'CD (2)'!$N$24</f>
        <v>0</v>
      </c>
      <c r="AA51" s="42">
        <f>'CD (2)'!$N$25</f>
        <v>0</v>
      </c>
      <c r="AB51" s="41">
        <f>'CD (2)'!$N$51</f>
        <v>0</v>
      </c>
      <c r="AC51" s="41">
        <f>'CD (2)'!$N$52</f>
        <v>0</v>
      </c>
      <c r="AD51" s="41">
        <f>'CD (2)'!$N$53</f>
        <v>0</v>
      </c>
      <c r="AE51" s="41">
        <f>'CD (2)'!$N$54</f>
        <v>0</v>
      </c>
      <c r="AF51" s="41">
        <f>'CD (2)'!$N$55</f>
        <v>0</v>
      </c>
      <c r="AG51" s="41">
        <f>'CD (2)'!$N$56</f>
        <v>0</v>
      </c>
      <c r="AH51" s="41">
        <f>'CD (2)'!$N$82</f>
        <v>0</v>
      </c>
      <c r="AI51" s="41">
        <f>'CD (2)'!$N$83</f>
        <v>0</v>
      </c>
      <c r="AJ51" s="41">
        <f>'CD (2)'!$N$84</f>
        <v>0</v>
      </c>
      <c r="AK51" s="41">
        <f>'CD (2)'!$N$85</f>
        <v>0</v>
      </c>
      <c r="AL51" s="41">
        <f>'CD (2)'!$N$86</f>
        <v>0</v>
      </c>
      <c r="AM51" s="41">
        <f>'CD (2)'!$N$87</f>
        <v>0</v>
      </c>
      <c r="AN51" s="41">
        <f>'CD (2)'!$N$113</f>
        <v>0</v>
      </c>
      <c r="AO51" s="41">
        <f>'CD (2)'!$N$114</f>
        <v>0</v>
      </c>
      <c r="AP51" s="41">
        <f>'CD (2)'!$N$115</f>
        <v>0</v>
      </c>
      <c r="AQ51" s="41">
        <f>'CD (2)'!$N$116</f>
        <v>0</v>
      </c>
      <c r="AR51" s="41">
        <f>'CD (2)'!$N$117</f>
        <v>0</v>
      </c>
      <c r="AS51" s="41">
        <f>'CD (2)'!$N$118</f>
        <v>0</v>
      </c>
      <c r="AT51" s="41">
        <f>'CD (2)'!$N$163</f>
        <v>0</v>
      </c>
      <c r="AU51" s="41">
        <f>'CD (2)'!$N$165</f>
        <v>0</v>
      </c>
      <c r="AV51" s="41">
        <f>'CD (2)'!$F$166</f>
        <v>0</v>
      </c>
      <c r="AW51" s="41">
        <f>'CD (2)'!$F$167</f>
        <v>0</v>
      </c>
      <c r="AX51" s="41">
        <f>'CD (2)'!$F$168</f>
        <v>0</v>
      </c>
      <c r="AY51" s="44" t="s">
        <v>104</v>
      </c>
      <c r="AZ51" s="3">
        <f t="shared" si="50"/>
        <v>-395</v>
      </c>
      <c r="BA51" s="3">
        <f t="shared" si="51"/>
        <v>-395</v>
      </c>
      <c r="BB51" s="3" t="str">
        <f t="shared" si="52"/>
        <v/>
      </c>
      <c r="BC51" s="3" t="str">
        <f t="shared" si="59"/>
        <v/>
      </c>
      <c r="BD51" s="3" t="str">
        <f t="shared" si="60"/>
        <v/>
      </c>
      <c r="BE51" s="3" t="str">
        <f t="shared" si="53"/>
        <v/>
      </c>
      <c r="BF51" s="3" t="str">
        <f t="shared" si="61"/>
        <v/>
      </c>
      <c r="BG51" s="3" t="str">
        <f t="shared" si="62"/>
        <v/>
      </c>
      <c r="BH51" s="3" t="str">
        <f t="shared" si="64"/>
        <v/>
      </c>
      <c r="BI51" s="3" t="str">
        <f t="shared" si="55"/>
        <v/>
      </c>
      <c r="BJ51" s="3" t="str">
        <f t="shared" si="56"/>
        <v/>
      </c>
      <c r="BK51" s="3" t="str">
        <f t="shared" si="57"/>
        <v/>
      </c>
      <c r="BL51" s="3" t="str">
        <f t="shared" si="63"/>
        <v/>
      </c>
    </row>
    <row r="52" spans="1:64" s="45" customFormat="1" x14ac:dyDescent="0.25">
      <c r="A52" s="40"/>
      <c r="B52" s="40"/>
      <c r="C52" s="40"/>
      <c r="D52" s="41">
        <v>12</v>
      </c>
      <c r="E52" s="41">
        <f>'CD (2)'!$O$3</f>
        <v>0</v>
      </c>
      <c r="F52" s="42">
        <f>'CD (2)'!$O$4</f>
        <v>0</v>
      </c>
      <c r="G52" s="43">
        <f t="shared" si="65"/>
        <v>-395</v>
      </c>
      <c r="H52" s="42">
        <f>'CD (2)'!$O$6</f>
        <v>0</v>
      </c>
      <c r="I52" s="43">
        <f t="shared" si="58"/>
        <v>-395</v>
      </c>
      <c r="J52" s="41">
        <f>'CD (2)'!$O$8</f>
        <v>0</v>
      </c>
      <c r="K52" s="42">
        <f>'CD (2)'!$O$9</f>
        <v>0</v>
      </c>
      <c r="L52" s="41">
        <f>'CD (2)'!$O$10</f>
        <v>0</v>
      </c>
      <c r="M52" s="41">
        <f>'CD (2)'!$O$11</f>
        <v>0</v>
      </c>
      <c r="N52" s="41">
        <f>'CD (2)'!$O$12</f>
        <v>0</v>
      </c>
      <c r="O52" s="41">
        <f>'CD (2)'!$O$13</f>
        <v>0</v>
      </c>
      <c r="P52" s="41">
        <f>'CD (2)'!$O$14</f>
        <v>0</v>
      </c>
      <c r="Q52" s="41">
        <f>'CD (2)'!$O$15</f>
        <v>0</v>
      </c>
      <c r="R52" s="41">
        <f>'CD (2)'!$O$16</f>
        <v>0</v>
      </c>
      <c r="S52" s="41">
        <f>'CD (2)'!$O$17</f>
        <v>0</v>
      </c>
      <c r="T52" s="41">
        <f>'CD (2)'!$O$18</f>
        <v>0</v>
      </c>
      <c r="U52" s="41">
        <f>'CD (2)'!$O$19</f>
        <v>0</v>
      </c>
      <c r="V52" s="41">
        <f>'CD (2)'!$O$20</f>
        <v>0</v>
      </c>
      <c r="W52" s="41">
        <f>'CD (2)'!$O$21</f>
        <v>0</v>
      </c>
      <c r="X52" s="41">
        <f>'CD (2)'!$O$22</f>
        <v>0</v>
      </c>
      <c r="Y52" s="41">
        <f>'CD (2)'!$O$23</f>
        <v>0</v>
      </c>
      <c r="Z52" s="42">
        <f>'CD (2)'!$O$24</f>
        <v>0</v>
      </c>
      <c r="AA52" s="42">
        <f>'CD (2)'!$O$25</f>
        <v>0</v>
      </c>
      <c r="AB52" s="41">
        <f>'CD (2)'!$O$51</f>
        <v>0</v>
      </c>
      <c r="AC52" s="41">
        <f>'CD (2)'!$O$52</f>
        <v>0</v>
      </c>
      <c r="AD52" s="41">
        <f>'CD (2)'!$O$53</f>
        <v>0</v>
      </c>
      <c r="AE52" s="41">
        <f>'CD (2)'!$O$54</f>
        <v>0</v>
      </c>
      <c r="AF52" s="41">
        <f>'CD (2)'!$O$55</f>
        <v>0</v>
      </c>
      <c r="AG52" s="41">
        <f>'CD (2)'!$O$56</f>
        <v>0</v>
      </c>
      <c r="AH52" s="41">
        <f>'CD (2)'!$O$82</f>
        <v>0</v>
      </c>
      <c r="AI52" s="41">
        <f>'CD (2)'!$O$83</f>
        <v>0</v>
      </c>
      <c r="AJ52" s="41">
        <f>'CD (2)'!$O$84</f>
        <v>0</v>
      </c>
      <c r="AK52" s="41">
        <f>'CD (2)'!$O$85</f>
        <v>0</v>
      </c>
      <c r="AL52" s="41">
        <f>'CD (2)'!$O$86</f>
        <v>0</v>
      </c>
      <c r="AM52" s="41">
        <f>'CD (2)'!$O$87</f>
        <v>0</v>
      </c>
      <c r="AN52" s="41">
        <f>'CD (2)'!$O$113</f>
        <v>0</v>
      </c>
      <c r="AO52" s="41">
        <f>'CD (2)'!$O$114</f>
        <v>0</v>
      </c>
      <c r="AP52" s="41">
        <f>'CD (2)'!$O$115</f>
        <v>0</v>
      </c>
      <c r="AQ52" s="41">
        <f>'CD (2)'!$O$116</f>
        <v>0</v>
      </c>
      <c r="AR52" s="41">
        <f>'CD (2)'!$O$117</f>
        <v>0</v>
      </c>
      <c r="AS52" s="41">
        <f>'CD (2)'!$O$118</f>
        <v>0</v>
      </c>
      <c r="AT52" s="41">
        <f>'CD (2)'!$O$163</f>
        <v>0</v>
      </c>
      <c r="AU52" s="41">
        <f>'CD (2)'!$O$165</f>
        <v>0</v>
      </c>
      <c r="AV52" s="41">
        <f>'CD (2)'!$F$166</f>
        <v>0</v>
      </c>
      <c r="AW52" s="41">
        <f>'CD (2)'!$F$167</f>
        <v>0</v>
      </c>
      <c r="AX52" s="41">
        <f>'CD (2)'!$F$168</f>
        <v>0</v>
      </c>
      <c r="AY52" s="44" t="s">
        <v>104</v>
      </c>
      <c r="AZ52" s="3">
        <f t="shared" si="50"/>
        <v>-395</v>
      </c>
      <c r="BA52" s="3">
        <f t="shared" si="51"/>
        <v>-395</v>
      </c>
      <c r="BB52" s="3" t="str">
        <f t="shared" si="52"/>
        <v/>
      </c>
      <c r="BC52" s="3" t="str">
        <f t="shared" si="59"/>
        <v/>
      </c>
      <c r="BD52" s="3" t="str">
        <f t="shared" si="60"/>
        <v/>
      </c>
      <c r="BE52" s="3" t="str">
        <f t="shared" si="53"/>
        <v/>
      </c>
      <c r="BF52" s="3" t="str">
        <f t="shared" si="61"/>
        <v/>
      </c>
      <c r="BG52" s="3" t="str">
        <f t="shared" si="62"/>
        <v/>
      </c>
      <c r="BH52" s="3" t="str">
        <f t="shared" si="64"/>
        <v/>
      </c>
      <c r="BI52" s="3" t="str">
        <f t="shared" si="55"/>
        <v/>
      </c>
      <c r="BJ52" s="3" t="str">
        <f t="shared" si="56"/>
        <v/>
      </c>
      <c r="BK52" s="3" t="str">
        <f t="shared" si="57"/>
        <v/>
      </c>
      <c r="BL52" s="3" t="str">
        <f t="shared" si="63"/>
        <v/>
      </c>
    </row>
    <row r="53" spans="1:64" s="45" customFormat="1" x14ac:dyDescent="0.25">
      <c r="A53" s="40"/>
      <c r="B53" s="40"/>
      <c r="C53" s="40"/>
      <c r="D53" s="41">
        <v>13</v>
      </c>
      <c r="E53" s="41">
        <f>'CD (2)'!$P$3</f>
        <v>0</v>
      </c>
      <c r="F53" s="42">
        <f>'CD (2)'!$P$4</f>
        <v>0</v>
      </c>
      <c r="G53" s="43">
        <f t="shared" si="65"/>
        <v>-395</v>
      </c>
      <c r="H53" s="42">
        <f>'CD (2)'!$P$6</f>
        <v>0</v>
      </c>
      <c r="I53" s="43">
        <f t="shared" si="58"/>
        <v>-395</v>
      </c>
      <c r="J53" s="41">
        <f>'CD (2)'!$P$8</f>
        <v>0</v>
      </c>
      <c r="K53" s="42">
        <f>'CD (2)'!$P$9</f>
        <v>0</v>
      </c>
      <c r="L53" s="41">
        <f>'CD (2)'!$P$10</f>
        <v>0</v>
      </c>
      <c r="M53" s="41">
        <f>'CD (2)'!$P$11</f>
        <v>0</v>
      </c>
      <c r="N53" s="41">
        <f>'CD (2)'!$P$12</f>
        <v>0</v>
      </c>
      <c r="O53" s="41">
        <f>'CD (2)'!$P$13</f>
        <v>0</v>
      </c>
      <c r="P53" s="41">
        <f>'CD (2)'!$P$14</f>
        <v>0</v>
      </c>
      <c r="Q53" s="41">
        <f>'CD (2)'!$P$15</f>
        <v>0</v>
      </c>
      <c r="R53" s="41">
        <f>'CD (2)'!$P$16</f>
        <v>0</v>
      </c>
      <c r="S53" s="41">
        <f>'CD (2)'!$P$17</f>
        <v>0</v>
      </c>
      <c r="T53" s="41">
        <f>'CD (2)'!$P$18</f>
        <v>0</v>
      </c>
      <c r="U53" s="41">
        <f>'CD (2)'!$P$19</f>
        <v>0</v>
      </c>
      <c r="V53" s="41">
        <f>'CD (2)'!$P$20</f>
        <v>0</v>
      </c>
      <c r="W53" s="41">
        <f>'CD (2)'!$P$21</f>
        <v>0</v>
      </c>
      <c r="X53" s="41">
        <f>'CD (2)'!$P$22</f>
        <v>0</v>
      </c>
      <c r="Y53" s="41">
        <f>'CD (2)'!$P$23</f>
        <v>0</v>
      </c>
      <c r="Z53" s="42">
        <f>'CD (2)'!$P$24</f>
        <v>0</v>
      </c>
      <c r="AA53" s="42">
        <f>'CD (2)'!$P$25</f>
        <v>0</v>
      </c>
      <c r="AB53" s="41">
        <f>'CD (2)'!$P$51</f>
        <v>0</v>
      </c>
      <c r="AC53" s="41">
        <f>'CD (2)'!$P$52</f>
        <v>0</v>
      </c>
      <c r="AD53" s="41">
        <f>'CD (2)'!$P$53</f>
        <v>0</v>
      </c>
      <c r="AE53" s="41">
        <f>'CD (2)'!$P$54</f>
        <v>0</v>
      </c>
      <c r="AF53" s="41">
        <f>'CD (2)'!$P$55</f>
        <v>0</v>
      </c>
      <c r="AG53" s="41">
        <f>'CD (2)'!$P$56</f>
        <v>0</v>
      </c>
      <c r="AH53" s="41">
        <f>'CD (2)'!$P$82</f>
        <v>0</v>
      </c>
      <c r="AI53" s="41">
        <f>'CD (2)'!$P$83</f>
        <v>0</v>
      </c>
      <c r="AJ53" s="41">
        <f>'CD (2)'!$P$84</f>
        <v>0</v>
      </c>
      <c r="AK53" s="41">
        <f>'CD (2)'!$P$85</f>
        <v>0</v>
      </c>
      <c r="AL53" s="41">
        <f>'CD (2)'!$P$86</f>
        <v>0</v>
      </c>
      <c r="AM53" s="41">
        <f>'CD (2)'!$P$87</f>
        <v>0</v>
      </c>
      <c r="AN53" s="41">
        <f>'CD (2)'!$P$113</f>
        <v>0</v>
      </c>
      <c r="AO53" s="41">
        <f>'CD (2)'!$P$114</f>
        <v>0</v>
      </c>
      <c r="AP53" s="41">
        <f>'CD (2)'!$P$115</f>
        <v>0</v>
      </c>
      <c r="AQ53" s="41">
        <f>'CD (2)'!$P$116</f>
        <v>0</v>
      </c>
      <c r="AR53" s="41">
        <f>'CD (2)'!$P$117</f>
        <v>0</v>
      </c>
      <c r="AS53" s="41">
        <f>'CD (2)'!$P$118</f>
        <v>0</v>
      </c>
      <c r="AT53" s="41">
        <f>'CD (2)'!$P$163</f>
        <v>0</v>
      </c>
      <c r="AU53" s="41">
        <f>'CD (2)'!$P$165</f>
        <v>0</v>
      </c>
      <c r="AV53" s="41">
        <f>'CD (2)'!$F$166</f>
        <v>0</v>
      </c>
      <c r="AW53" s="41">
        <f>'CD (2)'!$F$167</f>
        <v>0</v>
      </c>
      <c r="AX53" s="41">
        <f>'CD (2)'!$F$168</f>
        <v>0</v>
      </c>
      <c r="AY53" s="44" t="s">
        <v>104</v>
      </c>
      <c r="AZ53" s="3">
        <f t="shared" si="50"/>
        <v>-395</v>
      </c>
      <c r="BA53" s="3">
        <f t="shared" si="51"/>
        <v>-395</v>
      </c>
      <c r="BB53" s="3" t="str">
        <f t="shared" si="52"/>
        <v/>
      </c>
      <c r="BC53" s="3" t="str">
        <f t="shared" si="59"/>
        <v/>
      </c>
      <c r="BD53" s="3" t="str">
        <f t="shared" si="60"/>
        <v/>
      </c>
      <c r="BE53" s="3" t="str">
        <f t="shared" si="53"/>
        <v/>
      </c>
      <c r="BF53" s="3" t="str">
        <f t="shared" si="61"/>
        <v/>
      </c>
      <c r="BG53" s="3" t="str">
        <f t="shared" si="62"/>
        <v/>
      </c>
      <c r="BH53" s="3" t="str">
        <f t="shared" si="64"/>
        <v/>
      </c>
      <c r="BI53" s="3" t="str">
        <f t="shared" si="55"/>
        <v/>
      </c>
      <c r="BJ53" s="3" t="str">
        <f t="shared" si="56"/>
        <v/>
      </c>
      <c r="BK53" s="3" t="str">
        <f t="shared" si="57"/>
        <v/>
      </c>
      <c r="BL53" s="3" t="str">
        <f t="shared" si="63"/>
        <v/>
      </c>
    </row>
    <row r="54" spans="1:64" s="45" customFormat="1" x14ac:dyDescent="0.25">
      <c r="A54" s="40"/>
      <c r="B54" s="40"/>
      <c r="C54" s="40"/>
      <c r="D54" s="41">
        <v>14</v>
      </c>
      <c r="E54" s="41">
        <f>'CD (2)'!$Q$3</f>
        <v>0</v>
      </c>
      <c r="F54" s="42">
        <f>'CD (2)'!$Q$4</f>
        <v>0</v>
      </c>
      <c r="G54" s="43">
        <f t="shared" si="65"/>
        <v>-395</v>
      </c>
      <c r="H54" s="42">
        <f>'CD (2)'!$Q$6</f>
        <v>0</v>
      </c>
      <c r="I54" s="43">
        <f t="shared" si="58"/>
        <v>-395</v>
      </c>
      <c r="J54" s="41">
        <f>'CD (2)'!$Q$8</f>
        <v>0</v>
      </c>
      <c r="K54" s="42">
        <f>'CD (2)'!$Q$9</f>
        <v>0</v>
      </c>
      <c r="L54" s="41">
        <f>'CD (2)'!$Q$10</f>
        <v>0</v>
      </c>
      <c r="M54" s="41">
        <f>'CD (2)'!$Q$11</f>
        <v>0</v>
      </c>
      <c r="N54" s="41">
        <f>'CD (2)'!$Q$12</f>
        <v>0</v>
      </c>
      <c r="O54" s="41">
        <f>'CD (2)'!$Q$13</f>
        <v>0</v>
      </c>
      <c r="P54" s="41">
        <f>'CD (2)'!$Q$14</f>
        <v>0</v>
      </c>
      <c r="Q54" s="41">
        <f>'CD (2)'!$Q$15</f>
        <v>0</v>
      </c>
      <c r="R54" s="41">
        <f>'CD (2)'!$Q$16</f>
        <v>0</v>
      </c>
      <c r="S54" s="41">
        <f>'CD (2)'!$Q$17</f>
        <v>0</v>
      </c>
      <c r="T54" s="41">
        <f>'CD (2)'!$Q$18</f>
        <v>0</v>
      </c>
      <c r="U54" s="41">
        <f>'CD (2)'!$Q$19</f>
        <v>0</v>
      </c>
      <c r="V54" s="41">
        <f>'CD (2)'!$Q$20</f>
        <v>0</v>
      </c>
      <c r="W54" s="41">
        <f>'CD (2)'!$Q$21</f>
        <v>0</v>
      </c>
      <c r="X54" s="41">
        <f>'CD (2)'!$Q$22</f>
        <v>0</v>
      </c>
      <c r="Y54" s="41">
        <f>'CD (2)'!$Q$23</f>
        <v>0</v>
      </c>
      <c r="Z54" s="42">
        <f>'CD (2)'!$Q$24</f>
        <v>0</v>
      </c>
      <c r="AA54" s="42">
        <f>'CD (2)'!$Q$25</f>
        <v>0</v>
      </c>
      <c r="AB54" s="41">
        <f>'CD (2)'!$Q$51</f>
        <v>0</v>
      </c>
      <c r="AC54" s="41">
        <f>'CD (2)'!$Q$52</f>
        <v>0</v>
      </c>
      <c r="AD54" s="41">
        <f>'CD (2)'!$Q$53</f>
        <v>0</v>
      </c>
      <c r="AE54" s="41">
        <f>'CD (2)'!$Q$54</f>
        <v>0</v>
      </c>
      <c r="AF54" s="41">
        <f>'CD (2)'!$Q$55</f>
        <v>0</v>
      </c>
      <c r="AG54" s="41">
        <f>'CD (2)'!$Q$56</f>
        <v>0</v>
      </c>
      <c r="AH54" s="41">
        <f>'CD (2)'!$Q$82</f>
        <v>0</v>
      </c>
      <c r="AI54" s="41">
        <f>'CD (2)'!$Q$83</f>
        <v>0</v>
      </c>
      <c r="AJ54" s="41">
        <f>'CD (2)'!$Q$84</f>
        <v>0</v>
      </c>
      <c r="AK54" s="41">
        <f>'CD (2)'!$Q$85</f>
        <v>0</v>
      </c>
      <c r="AL54" s="41">
        <f>'CD (2)'!$Q$86</f>
        <v>0</v>
      </c>
      <c r="AM54" s="41">
        <f>'CD (2)'!$Q$87</f>
        <v>0</v>
      </c>
      <c r="AN54" s="41">
        <f>'CD (2)'!$Q$113</f>
        <v>0</v>
      </c>
      <c r="AO54" s="41">
        <f>'CD (2)'!$Q$114</f>
        <v>0</v>
      </c>
      <c r="AP54" s="41">
        <f>'CD (2)'!$Q$115</f>
        <v>0</v>
      </c>
      <c r="AQ54" s="41">
        <f>'CD (2)'!$Q$116</f>
        <v>0</v>
      </c>
      <c r="AR54" s="41">
        <f>'CD (2)'!$Q$117</f>
        <v>0</v>
      </c>
      <c r="AS54" s="41">
        <f>'CD (2)'!$Q$118</f>
        <v>0</v>
      </c>
      <c r="AT54" s="41">
        <f>'CD (2)'!$Q$163</f>
        <v>0</v>
      </c>
      <c r="AU54" s="41">
        <f>'CD (2)'!$Q$165</f>
        <v>0</v>
      </c>
      <c r="AV54" s="41">
        <f>'CD (2)'!$F$166</f>
        <v>0</v>
      </c>
      <c r="AW54" s="41">
        <f>'CD (2)'!$F$167</f>
        <v>0</v>
      </c>
      <c r="AX54" s="41">
        <f>'CD (2)'!$F$168</f>
        <v>0</v>
      </c>
      <c r="AY54" s="44" t="s">
        <v>104</v>
      </c>
      <c r="AZ54" s="3">
        <f t="shared" si="50"/>
        <v>-395</v>
      </c>
      <c r="BA54" s="3">
        <f t="shared" si="51"/>
        <v>-395</v>
      </c>
      <c r="BB54" s="3" t="str">
        <f t="shared" si="52"/>
        <v/>
      </c>
      <c r="BC54" s="3" t="str">
        <f t="shared" si="59"/>
        <v/>
      </c>
      <c r="BD54" s="3" t="str">
        <f t="shared" si="60"/>
        <v/>
      </c>
      <c r="BE54" s="3" t="str">
        <f t="shared" si="53"/>
        <v/>
      </c>
      <c r="BF54" s="3" t="str">
        <f t="shared" si="61"/>
        <v/>
      </c>
      <c r="BG54" s="3" t="str">
        <f t="shared" si="62"/>
        <v/>
      </c>
      <c r="BH54" s="3" t="str">
        <f t="shared" si="64"/>
        <v/>
      </c>
      <c r="BI54" s="3" t="str">
        <f t="shared" si="55"/>
        <v/>
      </c>
      <c r="BJ54" s="3" t="str">
        <f t="shared" si="56"/>
        <v/>
      </c>
      <c r="BK54" s="3" t="str">
        <f t="shared" si="57"/>
        <v/>
      </c>
      <c r="BL54" s="3" t="str">
        <f t="shared" si="63"/>
        <v/>
      </c>
    </row>
    <row r="55" spans="1:64" s="45" customFormat="1" x14ac:dyDescent="0.25">
      <c r="A55" s="40"/>
      <c r="B55" s="40"/>
      <c r="C55" s="40"/>
      <c r="D55" s="41">
        <v>15</v>
      </c>
      <c r="E55" s="41">
        <f>'CD (2)'!$R$3</f>
        <v>0</v>
      </c>
      <c r="F55" s="42">
        <f>'CD (2)'!$R$4</f>
        <v>0</v>
      </c>
      <c r="G55" s="43">
        <f t="shared" si="65"/>
        <v>-395</v>
      </c>
      <c r="H55" s="42">
        <f>'CD (2)'!$R$6</f>
        <v>0</v>
      </c>
      <c r="I55" s="43">
        <f t="shared" si="58"/>
        <v>-395</v>
      </c>
      <c r="J55" s="41">
        <f>'CD (2)'!$R$8</f>
        <v>0</v>
      </c>
      <c r="K55" s="42">
        <f>'CD (2)'!$R$9</f>
        <v>0</v>
      </c>
      <c r="L55" s="41">
        <f>'CD (2)'!$R$10</f>
        <v>0</v>
      </c>
      <c r="M55" s="41">
        <f>'CD (2)'!$R$11</f>
        <v>0</v>
      </c>
      <c r="N55" s="41">
        <f>'CD (2)'!$R$12</f>
        <v>0</v>
      </c>
      <c r="O55" s="41">
        <f>'CD (2)'!$R$13</f>
        <v>0</v>
      </c>
      <c r="P55" s="41">
        <f>'CD (2)'!$R$14</f>
        <v>0</v>
      </c>
      <c r="Q55" s="41">
        <f>'CD (2)'!$R$15</f>
        <v>0</v>
      </c>
      <c r="R55" s="41">
        <f>'CD (2)'!$R$16</f>
        <v>0</v>
      </c>
      <c r="S55" s="41">
        <f>'CD (2)'!$R$17</f>
        <v>0</v>
      </c>
      <c r="T55" s="41">
        <f>'CD (2)'!$R$18</f>
        <v>0</v>
      </c>
      <c r="U55" s="41">
        <f>'CD (2)'!$R$19</f>
        <v>0</v>
      </c>
      <c r="V55" s="41">
        <f>'CD (2)'!$R$20</f>
        <v>0</v>
      </c>
      <c r="W55" s="41">
        <f>'CD (2)'!$R$21</f>
        <v>0</v>
      </c>
      <c r="X55" s="41">
        <f>'CD (2)'!$R$22</f>
        <v>0</v>
      </c>
      <c r="Y55" s="41">
        <f>'CD (2)'!$R$23</f>
        <v>0</v>
      </c>
      <c r="Z55" s="42">
        <f>'CD (2)'!$R$24</f>
        <v>0</v>
      </c>
      <c r="AA55" s="42">
        <f>'CD (2)'!$R$25</f>
        <v>0</v>
      </c>
      <c r="AB55" s="41">
        <f>'CD (2)'!$R$51</f>
        <v>0</v>
      </c>
      <c r="AC55" s="41">
        <f>'CD (2)'!$R$52</f>
        <v>0</v>
      </c>
      <c r="AD55" s="41">
        <f>'CD (2)'!$R$53</f>
        <v>0</v>
      </c>
      <c r="AE55" s="41">
        <f>'CD (2)'!$R$54</f>
        <v>0</v>
      </c>
      <c r="AF55" s="41">
        <f>'CD (2)'!$R$55</f>
        <v>0</v>
      </c>
      <c r="AG55" s="41">
        <f>'CD (2)'!$R$56</f>
        <v>0</v>
      </c>
      <c r="AH55" s="41">
        <f>'CD (2)'!$R$82</f>
        <v>0</v>
      </c>
      <c r="AI55" s="41">
        <f>'CD (2)'!$R$83</f>
        <v>0</v>
      </c>
      <c r="AJ55" s="41">
        <f>'CD (2)'!$R$84</f>
        <v>0</v>
      </c>
      <c r="AK55" s="41">
        <f>'CD (2)'!$R$85</f>
        <v>0</v>
      </c>
      <c r="AL55" s="41">
        <f>'CD (2)'!$R$86</f>
        <v>0</v>
      </c>
      <c r="AM55" s="41">
        <f>'CD (2)'!$R$87</f>
        <v>0</v>
      </c>
      <c r="AN55" s="41">
        <f>'CD (2)'!$R$113</f>
        <v>0</v>
      </c>
      <c r="AO55" s="41">
        <f>'CD (2)'!$R$114</f>
        <v>0</v>
      </c>
      <c r="AP55" s="41">
        <f>'CD (2)'!$R$115</f>
        <v>0</v>
      </c>
      <c r="AQ55" s="41">
        <f>'CD (2)'!$R$116</f>
        <v>0</v>
      </c>
      <c r="AR55" s="41">
        <f>'CD (2)'!$R$117</f>
        <v>0</v>
      </c>
      <c r="AS55" s="41">
        <f>'CD (2)'!$R$118</f>
        <v>0</v>
      </c>
      <c r="AT55" s="41">
        <f>'CD (2)'!$R$163</f>
        <v>0</v>
      </c>
      <c r="AU55" s="41">
        <f>'CD (2)'!$R$165</f>
        <v>0</v>
      </c>
      <c r="AV55" s="41">
        <f>'CD (2)'!$F$166</f>
        <v>0</v>
      </c>
      <c r="AW55" s="41">
        <f>'CD (2)'!$F$167</f>
        <v>0</v>
      </c>
      <c r="AX55" s="41">
        <f>'CD (2)'!$F$168</f>
        <v>0</v>
      </c>
      <c r="AY55" s="44" t="s">
        <v>104</v>
      </c>
      <c r="AZ55" s="3">
        <f t="shared" si="50"/>
        <v>-395</v>
      </c>
      <c r="BA55" s="3">
        <f t="shared" si="51"/>
        <v>-395</v>
      </c>
      <c r="BB55" s="3" t="str">
        <f t="shared" si="52"/>
        <v/>
      </c>
      <c r="BC55" s="3" t="str">
        <f>IF(BB55="","",BB55)</f>
        <v/>
      </c>
      <c r="BD55" s="3" t="str">
        <f>IF(AU55="Yes",BB55,"")</f>
        <v/>
      </c>
      <c r="BE55" s="3" t="str">
        <f t="shared" si="53"/>
        <v/>
      </c>
      <c r="BF55" s="3" t="str">
        <f>IF(AG55="Clinical",BB55,"")</f>
        <v/>
      </c>
      <c r="BG55" s="3" t="str">
        <f>IF(AN55&lt;0,$I55,"")</f>
        <v/>
      </c>
      <c r="BH55" s="3" t="str">
        <f t="shared" si="64"/>
        <v/>
      </c>
      <c r="BI55" s="3" t="str">
        <f t="shared" si="55"/>
        <v/>
      </c>
      <c r="BJ55" s="3" t="str">
        <f t="shared" si="56"/>
        <v/>
      </c>
      <c r="BK55" s="3" t="str">
        <f t="shared" si="57"/>
        <v/>
      </c>
      <c r="BL55" s="3" t="str">
        <f>IF(AND(AG55="Clinical",AM55="Non-C"),BB55,"")</f>
        <v/>
      </c>
    </row>
    <row r="56" spans="1:64" s="45" customFormat="1" x14ac:dyDescent="0.25">
      <c r="A56" s="40"/>
      <c r="B56" s="40"/>
      <c r="C56" s="40"/>
      <c r="D56" s="41">
        <v>16</v>
      </c>
      <c r="E56" s="41">
        <f>'CD (2)'!$S$3</f>
        <v>0</v>
      </c>
      <c r="F56" s="42">
        <f>'CD (2)'!$S$4</f>
        <v>0</v>
      </c>
      <c r="G56" s="43">
        <f t="shared" si="65"/>
        <v>-395</v>
      </c>
      <c r="H56" s="42">
        <f>'CD (2)'!$S$6</f>
        <v>0</v>
      </c>
      <c r="I56" s="43">
        <f t="shared" si="58"/>
        <v>-395</v>
      </c>
      <c r="J56" s="41">
        <f>'CD (2)'!$S$8</f>
        <v>0</v>
      </c>
      <c r="K56" s="42">
        <f>'CD (2)'!$S$9</f>
        <v>0</v>
      </c>
      <c r="L56" s="41">
        <f>'CD (2)'!$S$10</f>
        <v>0</v>
      </c>
      <c r="M56" s="41">
        <f>'CD (2)'!$S$11</f>
        <v>0</v>
      </c>
      <c r="N56" s="41">
        <f>'CD (2)'!$S$12</f>
        <v>0</v>
      </c>
      <c r="O56" s="41">
        <f>'CD (2)'!$S$13</f>
        <v>0</v>
      </c>
      <c r="P56" s="41">
        <f>'CD (2)'!$S$14</f>
        <v>0</v>
      </c>
      <c r="Q56" s="41">
        <f>'CD (2)'!$S$15</f>
        <v>0</v>
      </c>
      <c r="R56" s="41">
        <f>'CD (2)'!$S$16</f>
        <v>0</v>
      </c>
      <c r="S56" s="41">
        <f>'CD (2)'!$S$17</f>
        <v>0</v>
      </c>
      <c r="T56" s="41">
        <f>'CD (2)'!$S$18</f>
        <v>0</v>
      </c>
      <c r="U56" s="41">
        <f>'CD (2)'!$S$19</f>
        <v>0</v>
      </c>
      <c r="V56" s="41">
        <f>'CD (2)'!$S$20</f>
        <v>0</v>
      </c>
      <c r="W56" s="41">
        <f>'CD (2)'!$S$21</f>
        <v>0</v>
      </c>
      <c r="X56" s="41">
        <f>'CD (2)'!$S$22</f>
        <v>0</v>
      </c>
      <c r="Y56" s="41">
        <f>'CD (2)'!$S$23</f>
        <v>0</v>
      </c>
      <c r="Z56" s="42">
        <f>'CD (2)'!$S$24</f>
        <v>0</v>
      </c>
      <c r="AA56" s="42">
        <f>'CD (2)'!$S$25</f>
        <v>0</v>
      </c>
      <c r="AB56" s="41">
        <f>'CD (2)'!$S$51</f>
        <v>0</v>
      </c>
      <c r="AC56" s="41">
        <f>'CD (2)'!$S$52</f>
        <v>0</v>
      </c>
      <c r="AD56" s="41">
        <f>'CD (2)'!$S$53</f>
        <v>0</v>
      </c>
      <c r="AE56" s="41">
        <f>'CD (2)'!$S$54</f>
        <v>0</v>
      </c>
      <c r="AF56" s="41">
        <f>'CD (2)'!$S$55</f>
        <v>0</v>
      </c>
      <c r="AG56" s="41">
        <f>'CD (2)'!$S$56</f>
        <v>0</v>
      </c>
      <c r="AH56" s="41">
        <f>'CD (2)'!$S$82</f>
        <v>0</v>
      </c>
      <c r="AI56" s="41">
        <f>'CD (2)'!$S$83</f>
        <v>0</v>
      </c>
      <c r="AJ56" s="41">
        <f>'CD (2)'!$S$84</f>
        <v>0</v>
      </c>
      <c r="AK56" s="41">
        <f>'CD (2)'!$S$85</f>
        <v>0</v>
      </c>
      <c r="AL56" s="41">
        <f>'CD (2)'!$S$86</f>
        <v>0</v>
      </c>
      <c r="AM56" s="41">
        <f>'CD (2)'!$S$87</f>
        <v>0</v>
      </c>
      <c r="AN56" s="41">
        <f>'CD (2)'!$S$113</f>
        <v>0</v>
      </c>
      <c r="AO56" s="41">
        <f>'CD (2)'!$S$114</f>
        <v>0</v>
      </c>
      <c r="AP56" s="41">
        <f>'CD (2)'!$S$115</f>
        <v>0</v>
      </c>
      <c r="AQ56" s="41">
        <f>'CD (2)'!$S$116</f>
        <v>0</v>
      </c>
      <c r="AR56" s="41">
        <f>'CD (2)'!$S$117</f>
        <v>0</v>
      </c>
      <c r="AS56" s="41">
        <f>'CD (2)'!$S$118</f>
        <v>0</v>
      </c>
      <c r="AT56" s="41">
        <f>'CD (2)'!$S$163</f>
        <v>0</v>
      </c>
      <c r="AU56" s="41">
        <f>'CD (2)'!$S$165</f>
        <v>0</v>
      </c>
      <c r="AV56" s="41">
        <f>'CD (2)'!$F$166</f>
        <v>0</v>
      </c>
      <c r="AW56" s="41">
        <f>'CD (2)'!$F$167</f>
        <v>0</v>
      </c>
      <c r="AX56" s="41">
        <f>'CD (2)'!$F$168</f>
        <v>0</v>
      </c>
      <c r="AY56" s="44" t="s">
        <v>104</v>
      </c>
      <c r="AZ56" s="3">
        <f t="shared" si="50"/>
        <v>-395</v>
      </c>
      <c r="BA56" s="3">
        <f t="shared" si="51"/>
        <v>-395</v>
      </c>
      <c r="BB56" s="3" t="str">
        <f t="shared" si="52"/>
        <v/>
      </c>
      <c r="BC56" s="3" t="str">
        <f t="shared" ref="BC56:BC65" si="66">IF(BB56="","",BB56)</f>
        <v/>
      </c>
      <c r="BD56" s="3" t="str">
        <f t="shared" ref="BD56:BD65" si="67">IF(AU56="Yes",BB56,"")</f>
        <v/>
      </c>
      <c r="BE56" s="3" t="str">
        <f t="shared" si="53"/>
        <v/>
      </c>
      <c r="BF56" s="3" t="str">
        <f t="shared" ref="BF56:BF65" si="68">IF(AG56="Clinical",BB56,"")</f>
        <v/>
      </c>
      <c r="BG56" s="3" t="str">
        <f t="shared" ref="BG56:BG65" si="69">IF(AN56&lt;0,$I56,"")</f>
        <v/>
      </c>
      <c r="BH56" s="3" t="str">
        <f t="shared" si="64"/>
        <v/>
      </c>
      <c r="BI56" s="3" t="str">
        <f t="shared" si="55"/>
        <v/>
      </c>
      <c r="BJ56" s="3" t="str">
        <f t="shared" si="56"/>
        <v/>
      </c>
      <c r="BK56" s="3" t="str">
        <f t="shared" si="57"/>
        <v/>
      </c>
      <c r="BL56" s="3" t="str">
        <f t="shared" ref="BL56:BL65" si="70">IF(AND(AG56="Clinical",AM56="Non-C"),BB56,"")</f>
        <v/>
      </c>
    </row>
    <row r="57" spans="1:64" s="45" customFormat="1" x14ac:dyDescent="0.25">
      <c r="A57" s="40"/>
      <c r="B57" s="40"/>
      <c r="C57" s="40"/>
      <c r="D57" s="41">
        <v>17</v>
      </c>
      <c r="E57" s="41">
        <f>'CD (2)'!$T$3</f>
        <v>0</v>
      </c>
      <c r="F57" s="42">
        <f>'CD (2)'!$T$4</f>
        <v>0</v>
      </c>
      <c r="G57" s="43">
        <f t="shared" si="65"/>
        <v>-395</v>
      </c>
      <c r="H57" s="42">
        <f>'CD (2)'!$T$6</f>
        <v>0</v>
      </c>
      <c r="I57" s="43">
        <f t="shared" si="58"/>
        <v>-395</v>
      </c>
      <c r="J57" s="41">
        <f>'CD (2)'!$T$8</f>
        <v>0</v>
      </c>
      <c r="K57" s="42">
        <f>'CD (2)'!$T$9</f>
        <v>0</v>
      </c>
      <c r="L57" s="41">
        <f>'CD (2)'!$T$10</f>
        <v>0</v>
      </c>
      <c r="M57" s="41">
        <f>'CD (2)'!$T$11</f>
        <v>0</v>
      </c>
      <c r="N57" s="41">
        <f>'CD (2)'!$T$12</f>
        <v>0</v>
      </c>
      <c r="O57" s="41">
        <f>'CD (2)'!$T$13</f>
        <v>0</v>
      </c>
      <c r="P57" s="41">
        <f>'CD (2)'!$T$14</f>
        <v>0</v>
      </c>
      <c r="Q57" s="41">
        <f>'CD (2)'!$T$15</f>
        <v>0</v>
      </c>
      <c r="R57" s="41">
        <f>'CD (2)'!$T$16</f>
        <v>0</v>
      </c>
      <c r="S57" s="41">
        <f>'CD (2)'!$T$17</f>
        <v>0</v>
      </c>
      <c r="T57" s="41">
        <f>'CD (2)'!$T$18</f>
        <v>0</v>
      </c>
      <c r="U57" s="41">
        <f>'CD (2)'!$T$19</f>
        <v>0</v>
      </c>
      <c r="V57" s="41">
        <f>'CD (2)'!$T$20</f>
        <v>0</v>
      </c>
      <c r="W57" s="41">
        <f>'CD (2)'!$T$21</f>
        <v>0</v>
      </c>
      <c r="X57" s="41">
        <f>'CD (2)'!$T$22</f>
        <v>0</v>
      </c>
      <c r="Y57" s="41">
        <f>'CD (2)'!$T$23</f>
        <v>0</v>
      </c>
      <c r="Z57" s="42">
        <f>'CD (2)'!$T$24</f>
        <v>0</v>
      </c>
      <c r="AA57" s="42">
        <f>'CD (2)'!$T$25</f>
        <v>0</v>
      </c>
      <c r="AB57" s="41">
        <f>'CD (2)'!$T$51</f>
        <v>0</v>
      </c>
      <c r="AC57" s="41">
        <f>'CD (2)'!$T$52</f>
        <v>0</v>
      </c>
      <c r="AD57" s="41">
        <f>'CD (2)'!$T$53</f>
        <v>0</v>
      </c>
      <c r="AE57" s="41">
        <f>'CD (2)'!$T$54</f>
        <v>0</v>
      </c>
      <c r="AF57" s="41">
        <f>'CD (2)'!$T$55</f>
        <v>0</v>
      </c>
      <c r="AG57" s="41">
        <f>'CD (2)'!$T$56</f>
        <v>0</v>
      </c>
      <c r="AH57" s="41">
        <f>'CD (2)'!$T$82</f>
        <v>0</v>
      </c>
      <c r="AI57" s="41">
        <f>'CD (2)'!$T$83</f>
        <v>0</v>
      </c>
      <c r="AJ57" s="41">
        <f>'CD (2)'!$T$84</f>
        <v>0</v>
      </c>
      <c r="AK57" s="41">
        <f>'CD (2)'!$T$85</f>
        <v>0</v>
      </c>
      <c r="AL57" s="41">
        <f>'CD (2)'!$T$86</f>
        <v>0</v>
      </c>
      <c r="AM57" s="41">
        <f>'CD (2)'!$T$87</f>
        <v>0</v>
      </c>
      <c r="AN57" s="41">
        <f>'CD (2)'!$T$113</f>
        <v>0</v>
      </c>
      <c r="AO57" s="41">
        <f>'CD (2)'!$T$114</f>
        <v>0</v>
      </c>
      <c r="AP57" s="41">
        <f>'CD (2)'!$T$115</f>
        <v>0</v>
      </c>
      <c r="AQ57" s="41">
        <f>'CD (2)'!$T$116</f>
        <v>0</v>
      </c>
      <c r="AR57" s="41">
        <f>'CD (2)'!$T$117</f>
        <v>0</v>
      </c>
      <c r="AS57" s="41">
        <f>'CD (2)'!$T$118</f>
        <v>0</v>
      </c>
      <c r="AT57" s="41">
        <f>'CD (2)'!$T$163</f>
        <v>0</v>
      </c>
      <c r="AU57" s="41">
        <f>'CD (2)'!$T$165</f>
        <v>0</v>
      </c>
      <c r="AV57" s="41">
        <f>'CD (2)'!$F$166</f>
        <v>0</v>
      </c>
      <c r="AW57" s="41">
        <f>'CD (2)'!$F$167</f>
        <v>0</v>
      </c>
      <c r="AX57" s="41">
        <f>'CD (2)'!$F$168</f>
        <v>0</v>
      </c>
      <c r="AY57" s="44" t="s">
        <v>104</v>
      </c>
      <c r="AZ57" s="3">
        <f t="shared" si="50"/>
        <v>-395</v>
      </c>
      <c r="BA57" s="3">
        <f t="shared" si="51"/>
        <v>-395</v>
      </c>
      <c r="BB57" s="3" t="str">
        <f t="shared" si="52"/>
        <v/>
      </c>
      <c r="BC57" s="3" t="str">
        <f t="shared" si="66"/>
        <v/>
      </c>
      <c r="BD57" s="3" t="str">
        <f t="shared" si="67"/>
        <v/>
      </c>
      <c r="BE57" s="3" t="str">
        <f t="shared" si="53"/>
        <v/>
      </c>
      <c r="BF57" s="3" t="str">
        <f t="shared" si="68"/>
        <v/>
      </c>
      <c r="BG57" s="3" t="str">
        <f t="shared" si="69"/>
        <v/>
      </c>
      <c r="BH57" s="3" t="str">
        <f t="shared" si="64"/>
        <v/>
      </c>
      <c r="BI57" s="3" t="str">
        <f t="shared" si="55"/>
        <v/>
      </c>
      <c r="BJ57" s="3" t="str">
        <f t="shared" si="56"/>
        <v/>
      </c>
      <c r="BK57" s="3" t="str">
        <f t="shared" si="57"/>
        <v/>
      </c>
      <c r="BL57" s="3" t="str">
        <f t="shared" si="70"/>
        <v/>
      </c>
    </row>
    <row r="58" spans="1:64" s="45" customFormat="1" x14ac:dyDescent="0.25">
      <c r="A58" s="40"/>
      <c r="B58" s="40"/>
      <c r="C58" s="40"/>
      <c r="D58" s="41">
        <v>18</v>
      </c>
      <c r="E58" s="41">
        <f>'CD (2)'!$U$3</f>
        <v>0</v>
      </c>
      <c r="F58" s="42">
        <f>'CD (2)'!$U$4</f>
        <v>0</v>
      </c>
      <c r="G58" s="43">
        <f t="shared" si="65"/>
        <v>-395</v>
      </c>
      <c r="H58" s="42">
        <f>'CD (2)'!$U$6</f>
        <v>0</v>
      </c>
      <c r="I58" s="43">
        <f t="shared" si="58"/>
        <v>-395</v>
      </c>
      <c r="J58" s="41">
        <f>'CD (2)'!$U$8</f>
        <v>0</v>
      </c>
      <c r="K58" s="42">
        <f>'CD (2)'!$U$9</f>
        <v>0</v>
      </c>
      <c r="L58" s="41">
        <f>'CD (2)'!$U$10</f>
        <v>0</v>
      </c>
      <c r="M58" s="41">
        <f>'CD (2)'!$U$11</f>
        <v>0</v>
      </c>
      <c r="N58" s="41">
        <f>'CD (2)'!$U$12</f>
        <v>0</v>
      </c>
      <c r="O58" s="41">
        <f>'CD (2)'!$U$13</f>
        <v>0</v>
      </c>
      <c r="P58" s="41">
        <f>'CD (2)'!$U$14</f>
        <v>0</v>
      </c>
      <c r="Q58" s="41">
        <f>'CD (2)'!$U$15</f>
        <v>0</v>
      </c>
      <c r="R58" s="41">
        <f>'CD (2)'!$U$16</f>
        <v>0</v>
      </c>
      <c r="S58" s="41">
        <f>'CD (2)'!$U$17</f>
        <v>0</v>
      </c>
      <c r="T58" s="41">
        <f>'CD (2)'!$U$18</f>
        <v>0</v>
      </c>
      <c r="U58" s="41">
        <f>'CD (2)'!$U$19</f>
        <v>0</v>
      </c>
      <c r="V58" s="41">
        <f>'CD (2)'!$U$20</f>
        <v>0</v>
      </c>
      <c r="W58" s="41">
        <f>'CD (2)'!$U$21</f>
        <v>0</v>
      </c>
      <c r="X58" s="41">
        <f>'CD (2)'!$U$22</f>
        <v>0</v>
      </c>
      <c r="Y58" s="41">
        <f>'CD (2)'!$U$23</f>
        <v>0</v>
      </c>
      <c r="Z58" s="42">
        <f>'CD (2)'!$U$24</f>
        <v>0</v>
      </c>
      <c r="AA58" s="42">
        <f>'CD (2)'!$U$25</f>
        <v>0</v>
      </c>
      <c r="AB58" s="41">
        <f>'CD (2)'!$U$51</f>
        <v>0</v>
      </c>
      <c r="AC58" s="41">
        <f>'CD (2)'!$U$52</f>
        <v>0</v>
      </c>
      <c r="AD58" s="41">
        <f>'CD (2)'!$U$53</f>
        <v>0</v>
      </c>
      <c r="AE58" s="41">
        <f>'CD (2)'!$U$54</f>
        <v>0</v>
      </c>
      <c r="AF58" s="41">
        <f>'CD (2)'!$U$55</f>
        <v>0</v>
      </c>
      <c r="AG58" s="41">
        <f>'CD (2)'!$U$56</f>
        <v>0</v>
      </c>
      <c r="AH58" s="41">
        <f>'CD (2)'!$U$82</f>
        <v>0</v>
      </c>
      <c r="AI58" s="41">
        <f>'CD (2)'!$U$83</f>
        <v>0</v>
      </c>
      <c r="AJ58" s="41">
        <f>'CD (2)'!$U$84</f>
        <v>0</v>
      </c>
      <c r="AK58" s="41">
        <f>'CD (2)'!$U$85</f>
        <v>0</v>
      </c>
      <c r="AL58" s="41">
        <f>'CD (2)'!$U$86</f>
        <v>0</v>
      </c>
      <c r="AM58" s="41">
        <f>'CD (2)'!$U$87</f>
        <v>0</v>
      </c>
      <c r="AN58" s="41">
        <f>'CD (2)'!$U$113</f>
        <v>0</v>
      </c>
      <c r="AO58" s="41">
        <f>'CD (2)'!$U$114</f>
        <v>0</v>
      </c>
      <c r="AP58" s="41">
        <f>'CD (2)'!$U$115</f>
        <v>0</v>
      </c>
      <c r="AQ58" s="41">
        <f>'CD (2)'!$U$116</f>
        <v>0</v>
      </c>
      <c r="AR58" s="41">
        <f>'CD (2)'!$U$117</f>
        <v>0</v>
      </c>
      <c r="AS58" s="41">
        <f>'CD (2)'!$U$118</f>
        <v>0</v>
      </c>
      <c r="AT58" s="41">
        <f>'CD (2)'!$U$163</f>
        <v>0</v>
      </c>
      <c r="AU58" s="41">
        <f>'CD (2)'!$U$165</f>
        <v>0</v>
      </c>
      <c r="AV58" s="41">
        <f>'CD (2)'!$F$166</f>
        <v>0</v>
      </c>
      <c r="AW58" s="41">
        <f>'CD (2)'!$F$167</f>
        <v>0</v>
      </c>
      <c r="AX58" s="41">
        <f>'CD (2)'!$F$168</f>
        <v>0</v>
      </c>
      <c r="AY58" s="44" t="s">
        <v>104</v>
      </c>
      <c r="AZ58" s="3">
        <f t="shared" si="50"/>
        <v>-395</v>
      </c>
      <c r="BA58" s="3">
        <f t="shared" si="51"/>
        <v>-395</v>
      </c>
      <c r="BB58" s="3" t="str">
        <f t="shared" si="52"/>
        <v/>
      </c>
      <c r="BC58" s="3" t="str">
        <f t="shared" si="66"/>
        <v/>
      </c>
      <c r="BD58" s="3" t="str">
        <f t="shared" si="67"/>
        <v/>
      </c>
      <c r="BE58" s="3" t="str">
        <f t="shared" si="53"/>
        <v/>
      </c>
      <c r="BF58" s="3" t="str">
        <f t="shared" si="68"/>
        <v/>
      </c>
      <c r="BG58" s="3" t="str">
        <f t="shared" si="69"/>
        <v/>
      </c>
      <c r="BH58" s="3" t="str">
        <f t="shared" si="64"/>
        <v/>
      </c>
      <c r="BI58" s="3" t="str">
        <f t="shared" si="55"/>
        <v/>
      </c>
      <c r="BJ58" s="3" t="str">
        <f t="shared" si="56"/>
        <v/>
      </c>
      <c r="BK58" s="3" t="str">
        <f t="shared" si="57"/>
        <v/>
      </c>
      <c r="BL58" s="3" t="str">
        <f t="shared" si="70"/>
        <v/>
      </c>
    </row>
    <row r="59" spans="1:64" s="45" customFormat="1" x14ac:dyDescent="0.25">
      <c r="A59" s="40"/>
      <c r="B59" s="40"/>
      <c r="C59" s="40"/>
      <c r="D59" s="41">
        <v>19</v>
      </c>
      <c r="E59" s="41">
        <f>'CD (2)'!$V$3</f>
        <v>0</v>
      </c>
      <c r="F59" s="42">
        <f>'CD (2)'!$V$4</f>
        <v>0</v>
      </c>
      <c r="G59" s="43">
        <f t="shared" si="65"/>
        <v>-395</v>
      </c>
      <c r="H59" s="42">
        <f>'CD (2)'!$V$6</f>
        <v>0</v>
      </c>
      <c r="I59" s="43">
        <f t="shared" si="58"/>
        <v>-395</v>
      </c>
      <c r="J59" s="41">
        <f>'CD (2)'!$V$8</f>
        <v>0</v>
      </c>
      <c r="K59" s="42">
        <f>'CD (2)'!$V$9</f>
        <v>0</v>
      </c>
      <c r="L59" s="41">
        <f>'CD (2)'!$V$10</f>
        <v>0</v>
      </c>
      <c r="M59" s="41">
        <f>'CD (2)'!$V$11</f>
        <v>0</v>
      </c>
      <c r="N59" s="41">
        <f>'CD (2)'!$V$12</f>
        <v>0</v>
      </c>
      <c r="O59" s="41">
        <f>'CD (2)'!$V$13</f>
        <v>0</v>
      </c>
      <c r="P59" s="41">
        <f>'CD (2)'!$V$14</f>
        <v>0</v>
      </c>
      <c r="Q59" s="41">
        <f>'CD (2)'!$V$15</f>
        <v>0</v>
      </c>
      <c r="R59" s="41">
        <f>'CD (2)'!$V$16</f>
        <v>0</v>
      </c>
      <c r="S59" s="41">
        <f>'CD (2)'!$V$17</f>
        <v>0</v>
      </c>
      <c r="T59" s="41">
        <f>'CD (2)'!$V$18</f>
        <v>0</v>
      </c>
      <c r="U59" s="41">
        <f>'CD (2)'!$V$19</f>
        <v>0</v>
      </c>
      <c r="V59" s="41">
        <f>'CD (2)'!$V$20</f>
        <v>0</v>
      </c>
      <c r="W59" s="41">
        <f>'CD (2)'!$V$21</f>
        <v>0</v>
      </c>
      <c r="X59" s="41">
        <f>'CD (2)'!$V$22</f>
        <v>0</v>
      </c>
      <c r="Y59" s="41">
        <f>'CD (2)'!$V$23</f>
        <v>0</v>
      </c>
      <c r="Z59" s="42">
        <f>'CD (2)'!$V$24</f>
        <v>0</v>
      </c>
      <c r="AA59" s="42">
        <f>'CD (2)'!$V$25</f>
        <v>0</v>
      </c>
      <c r="AB59" s="41">
        <f>'CD (2)'!$V$51</f>
        <v>0</v>
      </c>
      <c r="AC59" s="41">
        <f>'CD (2)'!$V$52</f>
        <v>0</v>
      </c>
      <c r="AD59" s="41">
        <f>'CD (2)'!$V$53</f>
        <v>0</v>
      </c>
      <c r="AE59" s="41">
        <f>'CD (2)'!$V$54</f>
        <v>0</v>
      </c>
      <c r="AF59" s="41">
        <f>'CD (2)'!$V$55</f>
        <v>0</v>
      </c>
      <c r="AG59" s="41">
        <f>'CD (2)'!$V$56</f>
        <v>0</v>
      </c>
      <c r="AH59" s="41">
        <f>'CD (2)'!$V$82</f>
        <v>0</v>
      </c>
      <c r="AI59" s="41">
        <f>'CD (2)'!$V$83</f>
        <v>0</v>
      </c>
      <c r="AJ59" s="41">
        <f>'CD (2)'!$V$84</f>
        <v>0</v>
      </c>
      <c r="AK59" s="41">
        <f>'CD (2)'!$V$85</f>
        <v>0</v>
      </c>
      <c r="AL59" s="41">
        <f>'CD (2)'!$V$86</f>
        <v>0</v>
      </c>
      <c r="AM59" s="41">
        <f>'CD (2)'!$V$87</f>
        <v>0</v>
      </c>
      <c r="AN59" s="41">
        <f>'CD (2)'!$V$113</f>
        <v>0</v>
      </c>
      <c r="AO59" s="41">
        <f>'CD (2)'!$V$114</f>
        <v>0</v>
      </c>
      <c r="AP59" s="41">
        <f>'CD (2)'!$V$115</f>
        <v>0</v>
      </c>
      <c r="AQ59" s="41">
        <f>'CD (2)'!$V$116</f>
        <v>0</v>
      </c>
      <c r="AR59" s="41">
        <f>'CD (2)'!$V$117</f>
        <v>0</v>
      </c>
      <c r="AS59" s="41">
        <f>'CD (2)'!$V$118</f>
        <v>0</v>
      </c>
      <c r="AT59" s="41">
        <f>'CD (2)'!$V$163</f>
        <v>0</v>
      </c>
      <c r="AU59" s="41">
        <f>'CD (2)'!$V$165</f>
        <v>0</v>
      </c>
      <c r="AV59" s="41">
        <f>'CD (2)'!$F$166</f>
        <v>0</v>
      </c>
      <c r="AW59" s="41">
        <f>'CD (2)'!$F$167</f>
        <v>0</v>
      </c>
      <c r="AX59" s="41">
        <f>'CD (2)'!$F$168</f>
        <v>0</v>
      </c>
      <c r="AY59" s="44" t="s">
        <v>104</v>
      </c>
      <c r="AZ59" s="3">
        <f t="shared" si="50"/>
        <v>-395</v>
      </c>
      <c r="BA59" s="3">
        <f t="shared" si="51"/>
        <v>-395</v>
      </c>
      <c r="BB59" s="3" t="str">
        <f t="shared" si="52"/>
        <v/>
      </c>
      <c r="BC59" s="3" t="str">
        <f t="shared" si="66"/>
        <v/>
      </c>
      <c r="BD59" s="3" t="str">
        <f t="shared" si="67"/>
        <v/>
      </c>
      <c r="BE59" s="3" t="str">
        <f t="shared" si="53"/>
        <v/>
      </c>
      <c r="BF59" s="3" t="str">
        <f t="shared" si="68"/>
        <v/>
      </c>
      <c r="BG59" s="3" t="str">
        <f t="shared" si="69"/>
        <v/>
      </c>
      <c r="BH59" s="3" t="str">
        <f t="shared" si="64"/>
        <v/>
      </c>
      <c r="BI59" s="3" t="str">
        <f t="shared" si="55"/>
        <v/>
      </c>
      <c r="BJ59" s="3" t="str">
        <f t="shared" si="56"/>
        <v/>
      </c>
      <c r="BK59" s="3" t="str">
        <f t="shared" si="57"/>
        <v/>
      </c>
      <c r="BL59" s="3" t="str">
        <f t="shared" si="70"/>
        <v/>
      </c>
    </row>
    <row r="60" spans="1:64" s="45" customFormat="1" x14ac:dyDescent="0.25">
      <c r="A60" s="40"/>
      <c r="B60" s="40"/>
      <c r="C60" s="40"/>
      <c r="D60" s="41">
        <v>20</v>
      </c>
      <c r="E60" s="41">
        <f>'CD (2)'!$W$3</f>
        <v>0</v>
      </c>
      <c r="F60" s="42">
        <f>'CD (2)'!$W$4</f>
        <v>0</v>
      </c>
      <c r="G60" s="43">
        <f t="shared" si="65"/>
        <v>-395</v>
      </c>
      <c r="H60" s="42">
        <f>'CD (2)'!$W$6</f>
        <v>0</v>
      </c>
      <c r="I60" s="43">
        <f t="shared" si="58"/>
        <v>-395</v>
      </c>
      <c r="J60" s="41">
        <f>'CD (2)'!$W$8</f>
        <v>0</v>
      </c>
      <c r="K60" s="42">
        <f>'CD (2)'!$W$9</f>
        <v>0</v>
      </c>
      <c r="L60" s="41">
        <f>'CD (2)'!$W$10</f>
        <v>0</v>
      </c>
      <c r="M60" s="41">
        <f>'CD (2)'!$W$11</f>
        <v>0</v>
      </c>
      <c r="N60" s="41">
        <f>'CD (2)'!$W$12</f>
        <v>0</v>
      </c>
      <c r="O60" s="41">
        <f>'CD (2)'!$W$13</f>
        <v>0</v>
      </c>
      <c r="P60" s="41">
        <f>'CD (2)'!$W$14</f>
        <v>0</v>
      </c>
      <c r="Q60" s="41">
        <f>'CD (2)'!$W$15</f>
        <v>0</v>
      </c>
      <c r="R60" s="41">
        <f>'CD (2)'!$W$16</f>
        <v>0</v>
      </c>
      <c r="S60" s="41">
        <f>'CD (2)'!$W$17</f>
        <v>0</v>
      </c>
      <c r="T60" s="41">
        <f>'CD (2)'!$W$18</f>
        <v>0</v>
      </c>
      <c r="U60" s="41">
        <f>'CD (2)'!$W$19</f>
        <v>0</v>
      </c>
      <c r="V60" s="41">
        <f>'CD (2)'!$W$20</f>
        <v>0</v>
      </c>
      <c r="W60" s="41">
        <f>'CD (2)'!$W$21</f>
        <v>0</v>
      </c>
      <c r="X60" s="41">
        <f>'CD (2)'!$W$22</f>
        <v>0</v>
      </c>
      <c r="Y60" s="41">
        <f>'CD (2)'!$W$23</f>
        <v>0</v>
      </c>
      <c r="Z60" s="42">
        <f>'CD (2)'!$W$24</f>
        <v>0</v>
      </c>
      <c r="AA60" s="42">
        <f>'CD (2)'!$W$25</f>
        <v>0</v>
      </c>
      <c r="AB60" s="41">
        <f>'CD (2)'!$W$51</f>
        <v>0</v>
      </c>
      <c r="AC60" s="41">
        <f>'CD (2)'!$W$52</f>
        <v>0</v>
      </c>
      <c r="AD60" s="41">
        <f>'CD (2)'!$W$53</f>
        <v>0</v>
      </c>
      <c r="AE60" s="41">
        <f>'CD (2)'!$W$54</f>
        <v>0</v>
      </c>
      <c r="AF60" s="41">
        <f>'CD (2)'!$W$55</f>
        <v>0</v>
      </c>
      <c r="AG60" s="41">
        <f>'CD (2)'!$W$56</f>
        <v>0</v>
      </c>
      <c r="AH60" s="41">
        <f>'CD (2)'!$W$82</f>
        <v>0</v>
      </c>
      <c r="AI60" s="41">
        <f>'CD (2)'!$W$83</f>
        <v>0</v>
      </c>
      <c r="AJ60" s="41">
        <f>'CD (2)'!$W$84</f>
        <v>0</v>
      </c>
      <c r="AK60" s="41">
        <f>'CD (2)'!$W$85</f>
        <v>0</v>
      </c>
      <c r="AL60" s="41">
        <f>'CD (2)'!$W$86</f>
        <v>0</v>
      </c>
      <c r="AM60" s="41">
        <f>'CD (2)'!$W$87</f>
        <v>0</v>
      </c>
      <c r="AN60" s="41">
        <f>'CD (2)'!$W$113</f>
        <v>0</v>
      </c>
      <c r="AO60" s="41">
        <f>'CD (2)'!$W$114</f>
        <v>0</v>
      </c>
      <c r="AP60" s="41">
        <f>'CD (2)'!$W$115</f>
        <v>0</v>
      </c>
      <c r="AQ60" s="41">
        <f>'CD (2)'!$W$116</f>
        <v>0</v>
      </c>
      <c r="AR60" s="41">
        <f>'CD (2)'!$W$117</f>
        <v>0</v>
      </c>
      <c r="AS60" s="41">
        <f>'CD (2)'!$W$118</f>
        <v>0</v>
      </c>
      <c r="AT60" s="41">
        <f>'CD (2)'!$W$163</f>
        <v>0</v>
      </c>
      <c r="AU60" s="41">
        <f>'CD (2)'!$W$165</f>
        <v>0</v>
      </c>
      <c r="AV60" s="41">
        <f>'CD (2)'!$F$166</f>
        <v>0</v>
      </c>
      <c r="AW60" s="41">
        <f>'CD (2)'!$F$167</f>
        <v>0</v>
      </c>
      <c r="AX60" s="41">
        <f>'CD (2)'!$F$168</f>
        <v>0</v>
      </c>
      <c r="AY60" s="44" t="s">
        <v>104</v>
      </c>
      <c r="AZ60" s="3">
        <f t="shared" si="50"/>
        <v>-395</v>
      </c>
      <c r="BA60" s="3">
        <f t="shared" si="51"/>
        <v>-395</v>
      </c>
      <c r="BB60" s="3" t="str">
        <f t="shared" si="52"/>
        <v/>
      </c>
      <c r="BC60" s="3" t="str">
        <f t="shared" si="66"/>
        <v/>
      </c>
      <c r="BD60" s="3" t="str">
        <f t="shared" si="67"/>
        <v/>
      </c>
      <c r="BE60" s="3" t="str">
        <f t="shared" si="53"/>
        <v/>
      </c>
      <c r="BF60" s="3" t="str">
        <f t="shared" si="68"/>
        <v/>
      </c>
      <c r="BG60" s="3" t="str">
        <f t="shared" si="69"/>
        <v/>
      </c>
      <c r="BH60" s="3" t="str">
        <f t="shared" si="64"/>
        <v/>
      </c>
      <c r="BI60" s="3" t="str">
        <f t="shared" si="55"/>
        <v/>
      </c>
      <c r="BJ60" s="3" t="str">
        <f t="shared" si="56"/>
        <v/>
      </c>
      <c r="BK60" s="3" t="str">
        <f t="shared" si="57"/>
        <v/>
      </c>
      <c r="BL60" s="3" t="str">
        <f t="shared" si="70"/>
        <v/>
      </c>
    </row>
    <row r="61" spans="1:64" s="45" customFormat="1" x14ac:dyDescent="0.25">
      <c r="A61" s="40"/>
      <c r="B61" s="40"/>
      <c r="C61" s="40"/>
      <c r="D61" s="41">
        <v>21</v>
      </c>
      <c r="E61" s="41">
        <f>'CD (2)'!$X$3</f>
        <v>0</v>
      </c>
      <c r="F61" s="42">
        <f>'CD (2)'!$X$4</f>
        <v>0</v>
      </c>
      <c r="G61" s="43">
        <f t="shared" si="65"/>
        <v>-395</v>
      </c>
      <c r="H61" s="42">
        <f>'CD (2)'!$X$6</f>
        <v>0</v>
      </c>
      <c r="I61" s="43">
        <f t="shared" si="58"/>
        <v>-395</v>
      </c>
      <c r="J61" s="41">
        <f>'CD (2)'!$X$8</f>
        <v>0</v>
      </c>
      <c r="K61" s="42">
        <f>'CD (2)'!$X$9</f>
        <v>0</v>
      </c>
      <c r="L61" s="41">
        <f>'CD (2)'!$X$10</f>
        <v>0</v>
      </c>
      <c r="M61" s="41">
        <f>'CD (2)'!$X$11</f>
        <v>0</v>
      </c>
      <c r="N61" s="41">
        <f>'CD (2)'!$X$12</f>
        <v>0</v>
      </c>
      <c r="O61" s="41">
        <f>'CD (2)'!$X$13</f>
        <v>0</v>
      </c>
      <c r="P61" s="41">
        <f>'CD (2)'!$X$14</f>
        <v>0</v>
      </c>
      <c r="Q61" s="41">
        <f>'CD (2)'!$X$15</f>
        <v>0</v>
      </c>
      <c r="R61" s="41">
        <f>'CD (2)'!$X$16</f>
        <v>0</v>
      </c>
      <c r="S61" s="41">
        <f>'CD (2)'!$X$17</f>
        <v>0</v>
      </c>
      <c r="T61" s="41">
        <f>'CD (2)'!$X$18</f>
        <v>0</v>
      </c>
      <c r="U61" s="41">
        <f>'CD (2)'!$X$19</f>
        <v>0</v>
      </c>
      <c r="V61" s="41">
        <f>'CD (2)'!$X$20</f>
        <v>0</v>
      </c>
      <c r="W61" s="41">
        <f>'CD (2)'!$X$21</f>
        <v>0</v>
      </c>
      <c r="X61" s="41">
        <f>'CD (2)'!$X$22</f>
        <v>0</v>
      </c>
      <c r="Y61" s="41">
        <f>'CD (2)'!$X$23</f>
        <v>0</v>
      </c>
      <c r="Z61" s="42">
        <f>'CD (2)'!$X$24</f>
        <v>0</v>
      </c>
      <c r="AA61" s="42">
        <f>'CD (2)'!$X$25</f>
        <v>0</v>
      </c>
      <c r="AB61" s="41">
        <f>'CD (2)'!$X$51</f>
        <v>0</v>
      </c>
      <c r="AC61" s="41">
        <f>'CD (2)'!$X$52</f>
        <v>0</v>
      </c>
      <c r="AD61" s="41">
        <f>'CD (2)'!$X$53</f>
        <v>0</v>
      </c>
      <c r="AE61" s="41">
        <f>'CD (2)'!$X$54</f>
        <v>0</v>
      </c>
      <c r="AF61" s="41">
        <f>'CD (2)'!$X$55</f>
        <v>0</v>
      </c>
      <c r="AG61" s="41">
        <f>'CD (2)'!$X$56</f>
        <v>0</v>
      </c>
      <c r="AH61" s="41">
        <f>'CD (2)'!$X$82</f>
        <v>0</v>
      </c>
      <c r="AI61" s="41">
        <f>'CD (2)'!$X$83</f>
        <v>0</v>
      </c>
      <c r="AJ61" s="41">
        <f>'CD (2)'!$X$84</f>
        <v>0</v>
      </c>
      <c r="AK61" s="41">
        <f>'CD (2)'!$X$85</f>
        <v>0</v>
      </c>
      <c r="AL61" s="41">
        <f>'CD (2)'!$X$86</f>
        <v>0</v>
      </c>
      <c r="AM61" s="41">
        <f>'CD (2)'!$X$87</f>
        <v>0</v>
      </c>
      <c r="AN61" s="41">
        <f>'CD (2)'!$X$113</f>
        <v>0</v>
      </c>
      <c r="AO61" s="41">
        <f>'CD (2)'!$X$114</f>
        <v>0</v>
      </c>
      <c r="AP61" s="41">
        <f>'CD (2)'!$X$115</f>
        <v>0</v>
      </c>
      <c r="AQ61" s="41">
        <f>'CD (2)'!$X$116</f>
        <v>0</v>
      </c>
      <c r="AR61" s="41">
        <f>'CD (2)'!$X$117</f>
        <v>0</v>
      </c>
      <c r="AS61" s="41">
        <f>'CD (2)'!$X$118</f>
        <v>0</v>
      </c>
      <c r="AT61" s="41">
        <f>'CD (2)'!$X$163</f>
        <v>0</v>
      </c>
      <c r="AU61" s="41">
        <f>'CD (2)'!$X$165</f>
        <v>0</v>
      </c>
      <c r="AV61" s="41">
        <f>'CD (2)'!$F$166</f>
        <v>0</v>
      </c>
      <c r="AW61" s="41">
        <f>'CD (2)'!$F$167</f>
        <v>0</v>
      </c>
      <c r="AX61" s="41">
        <f>'CD (2)'!$F$168</f>
        <v>0</v>
      </c>
      <c r="AY61" s="44" t="s">
        <v>104</v>
      </c>
      <c r="AZ61" s="3">
        <f t="shared" si="50"/>
        <v>-395</v>
      </c>
      <c r="BA61" s="3">
        <f t="shared" si="51"/>
        <v>-395</v>
      </c>
      <c r="BB61" s="3" t="str">
        <f t="shared" si="52"/>
        <v/>
      </c>
      <c r="BC61" s="3" t="str">
        <f t="shared" si="66"/>
        <v/>
      </c>
      <c r="BD61" s="3" t="str">
        <f t="shared" si="67"/>
        <v/>
      </c>
      <c r="BE61" s="3" t="str">
        <f t="shared" si="53"/>
        <v/>
      </c>
      <c r="BF61" s="3" t="str">
        <f t="shared" si="68"/>
        <v/>
      </c>
      <c r="BG61" s="3" t="str">
        <f t="shared" si="69"/>
        <v/>
      </c>
      <c r="BH61" s="3" t="str">
        <f t="shared" si="64"/>
        <v/>
      </c>
      <c r="BI61" s="3" t="str">
        <f t="shared" si="55"/>
        <v/>
      </c>
      <c r="BJ61" s="3" t="str">
        <f t="shared" si="56"/>
        <v/>
      </c>
      <c r="BK61" s="3" t="str">
        <f t="shared" si="57"/>
        <v/>
      </c>
      <c r="BL61" s="3" t="str">
        <f t="shared" si="70"/>
        <v/>
      </c>
    </row>
    <row r="62" spans="1:64" s="45" customFormat="1" x14ac:dyDescent="0.25">
      <c r="A62" s="40"/>
      <c r="B62" s="40"/>
      <c r="C62" s="40"/>
      <c r="D62" s="41">
        <v>22</v>
      </c>
      <c r="E62" s="41">
        <f>'CD (2)'!$Y$3</f>
        <v>0</v>
      </c>
      <c r="F62" s="42">
        <f>'CD (2)'!$Y$4</f>
        <v>0</v>
      </c>
      <c r="G62" s="43">
        <f t="shared" si="65"/>
        <v>-395</v>
      </c>
      <c r="H62" s="42">
        <f>'CD (2)'!$Y$6</f>
        <v>0</v>
      </c>
      <c r="I62" s="43">
        <f t="shared" si="58"/>
        <v>-395</v>
      </c>
      <c r="J62" s="41">
        <f>'CD (2)'!$Y$8</f>
        <v>0</v>
      </c>
      <c r="K62" s="42">
        <f>'CD (2)'!$Y$9</f>
        <v>0</v>
      </c>
      <c r="L62" s="41">
        <f>'CD (2)'!$Y$10</f>
        <v>0</v>
      </c>
      <c r="M62" s="41">
        <f>'CD (2)'!$Y$11</f>
        <v>0</v>
      </c>
      <c r="N62" s="41">
        <f>'CD (2)'!$Y$12</f>
        <v>0</v>
      </c>
      <c r="O62" s="41">
        <f>'CD (2)'!$Y$13</f>
        <v>0</v>
      </c>
      <c r="P62" s="41">
        <f>'CD (2)'!$Y$14</f>
        <v>0</v>
      </c>
      <c r="Q62" s="41">
        <f>'CD (2)'!$Y$15</f>
        <v>0</v>
      </c>
      <c r="R62" s="41">
        <f>'CD (2)'!$Y$16</f>
        <v>0</v>
      </c>
      <c r="S62" s="41">
        <f>'CD (2)'!$Y$17</f>
        <v>0</v>
      </c>
      <c r="T62" s="41">
        <f>'CD (2)'!$Y$18</f>
        <v>0</v>
      </c>
      <c r="U62" s="41">
        <f>'CD (2)'!$Y$19</f>
        <v>0</v>
      </c>
      <c r="V62" s="41">
        <f>'CD (2)'!$Y$20</f>
        <v>0</v>
      </c>
      <c r="W62" s="41">
        <f>'CD (2)'!$Y$21</f>
        <v>0</v>
      </c>
      <c r="X62" s="41">
        <f>'CD (2)'!$Y$22</f>
        <v>0</v>
      </c>
      <c r="Y62" s="41">
        <f>'CD (2)'!$Y$23</f>
        <v>0</v>
      </c>
      <c r="Z62" s="42">
        <f>'CD (2)'!$Y$24</f>
        <v>0</v>
      </c>
      <c r="AA62" s="42">
        <f>'CD (2)'!$Y$25</f>
        <v>0</v>
      </c>
      <c r="AB62" s="41">
        <f>'CD (2)'!$Y$51</f>
        <v>0</v>
      </c>
      <c r="AC62" s="41">
        <f>'CD (2)'!$Y$52</f>
        <v>0</v>
      </c>
      <c r="AD62" s="41">
        <f>'CD (2)'!$Y$53</f>
        <v>0</v>
      </c>
      <c r="AE62" s="41">
        <f>'CD (2)'!$Y$54</f>
        <v>0</v>
      </c>
      <c r="AF62" s="41">
        <f>'CD (2)'!$Y$55</f>
        <v>0</v>
      </c>
      <c r="AG62" s="41">
        <f>'CD (2)'!$Y$56</f>
        <v>0</v>
      </c>
      <c r="AH62" s="41">
        <f>'CD (2)'!$Y$82</f>
        <v>0</v>
      </c>
      <c r="AI62" s="41">
        <f>'CD (2)'!$Y$83</f>
        <v>0</v>
      </c>
      <c r="AJ62" s="41">
        <f>'CD (2)'!$Y$84</f>
        <v>0</v>
      </c>
      <c r="AK62" s="41">
        <f>'CD (2)'!$Y$85</f>
        <v>0</v>
      </c>
      <c r="AL62" s="41">
        <f>'CD (2)'!$Y$86</f>
        <v>0</v>
      </c>
      <c r="AM62" s="41">
        <f>'CD (2)'!$Y$87</f>
        <v>0</v>
      </c>
      <c r="AN62" s="41">
        <f>'CD (2)'!$Y$113</f>
        <v>0</v>
      </c>
      <c r="AO62" s="41">
        <f>'CD (2)'!$Y$114</f>
        <v>0</v>
      </c>
      <c r="AP62" s="41">
        <f>'CD (2)'!$Y$115</f>
        <v>0</v>
      </c>
      <c r="AQ62" s="41">
        <f>'CD (2)'!$Y$116</f>
        <v>0</v>
      </c>
      <c r="AR62" s="41">
        <f>'CD (2)'!$Y$117</f>
        <v>0</v>
      </c>
      <c r="AS62" s="41">
        <f>'CD (2)'!$Y$118</f>
        <v>0</v>
      </c>
      <c r="AT62" s="41">
        <f>'CD (2)'!$Y$163</f>
        <v>0</v>
      </c>
      <c r="AU62" s="41">
        <f>'CD (2)'!$Y$165</f>
        <v>0</v>
      </c>
      <c r="AV62" s="41">
        <f>'CD (2)'!$F$166</f>
        <v>0</v>
      </c>
      <c r="AW62" s="41">
        <f>'CD (2)'!$F$167</f>
        <v>0</v>
      </c>
      <c r="AX62" s="41">
        <f>'CD (2)'!$F$168</f>
        <v>0</v>
      </c>
      <c r="AY62" s="44" t="s">
        <v>104</v>
      </c>
      <c r="AZ62" s="3">
        <f t="shared" si="50"/>
        <v>-395</v>
      </c>
      <c r="BA62" s="3">
        <f t="shared" si="51"/>
        <v>-395</v>
      </c>
      <c r="BB62" s="3" t="str">
        <f t="shared" si="52"/>
        <v/>
      </c>
      <c r="BC62" s="3" t="str">
        <f t="shared" si="66"/>
        <v/>
      </c>
      <c r="BD62" s="3" t="str">
        <f t="shared" si="67"/>
        <v/>
      </c>
      <c r="BE62" s="3" t="str">
        <f t="shared" si="53"/>
        <v/>
      </c>
      <c r="BF62" s="3" t="str">
        <f t="shared" si="68"/>
        <v/>
      </c>
      <c r="BG62" s="3" t="str">
        <f t="shared" si="69"/>
        <v/>
      </c>
      <c r="BH62" s="3" t="str">
        <f t="shared" si="64"/>
        <v/>
      </c>
      <c r="BI62" s="3" t="str">
        <f t="shared" si="55"/>
        <v/>
      </c>
      <c r="BJ62" s="3" t="str">
        <f t="shared" si="56"/>
        <v/>
      </c>
      <c r="BK62" s="3" t="str">
        <f t="shared" si="57"/>
        <v/>
      </c>
      <c r="BL62" s="3" t="str">
        <f t="shared" si="70"/>
        <v/>
      </c>
    </row>
    <row r="63" spans="1:64" s="45" customFormat="1" x14ac:dyDescent="0.25">
      <c r="A63" s="40"/>
      <c r="B63" s="40"/>
      <c r="C63" s="40"/>
      <c r="D63" s="41">
        <v>23</v>
      </c>
      <c r="E63" s="41">
        <f>'CD (2)'!$Z$3</f>
        <v>0</v>
      </c>
      <c r="F63" s="42">
        <f>'CD (2)'!$Z$4</f>
        <v>0</v>
      </c>
      <c r="G63" s="43">
        <f t="shared" si="65"/>
        <v>-395</v>
      </c>
      <c r="H63" s="42">
        <f>'CD (2)'!$Z$6</f>
        <v>0</v>
      </c>
      <c r="I63" s="43">
        <f t="shared" si="58"/>
        <v>-395</v>
      </c>
      <c r="J63" s="41">
        <f>'CD (2)'!$Z$8</f>
        <v>0</v>
      </c>
      <c r="K63" s="42">
        <f>'CD (2)'!$Z$9</f>
        <v>0</v>
      </c>
      <c r="L63" s="41">
        <f>'CD (2)'!$Z$10</f>
        <v>0</v>
      </c>
      <c r="M63" s="41">
        <f>'CD (2)'!$Z$11</f>
        <v>0</v>
      </c>
      <c r="N63" s="41">
        <f>'CD (2)'!$Z$12</f>
        <v>0</v>
      </c>
      <c r="O63" s="41">
        <f>'CD (2)'!$Z$13</f>
        <v>0</v>
      </c>
      <c r="P63" s="41">
        <f>'CD (2)'!$Z$14</f>
        <v>0</v>
      </c>
      <c r="Q63" s="41">
        <f>'CD (2)'!$Z$15</f>
        <v>0</v>
      </c>
      <c r="R63" s="41">
        <f>'CD (2)'!$Z$16</f>
        <v>0</v>
      </c>
      <c r="S63" s="41">
        <f>'CD (2)'!$Z$17</f>
        <v>0</v>
      </c>
      <c r="T63" s="41">
        <f>'CD (2)'!$Z$18</f>
        <v>0</v>
      </c>
      <c r="U63" s="41">
        <f>'CD (2)'!$Z$19</f>
        <v>0</v>
      </c>
      <c r="V63" s="41">
        <f>'CD (2)'!$Z$20</f>
        <v>0</v>
      </c>
      <c r="W63" s="41">
        <f>'CD (2)'!$Z$21</f>
        <v>0</v>
      </c>
      <c r="X63" s="41">
        <f>'CD (2)'!$Z$22</f>
        <v>0</v>
      </c>
      <c r="Y63" s="41">
        <f>'CD (2)'!$Z$23</f>
        <v>0</v>
      </c>
      <c r="Z63" s="42">
        <f>'CD (2)'!$Z$24</f>
        <v>0</v>
      </c>
      <c r="AA63" s="42">
        <f>'CD (2)'!$Z$25</f>
        <v>0</v>
      </c>
      <c r="AB63" s="41">
        <f>'CD (2)'!$Z$51</f>
        <v>0</v>
      </c>
      <c r="AC63" s="41">
        <f>'CD (2)'!$Z$52</f>
        <v>0</v>
      </c>
      <c r="AD63" s="41">
        <f>'CD (2)'!$Z$53</f>
        <v>0</v>
      </c>
      <c r="AE63" s="41">
        <f>'CD (2)'!$Z$54</f>
        <v>0</v>
      </c>
      <c r="AF63" s="41">
        <f>'CD (2)'!$Z$55</f>
        <v>0</v>
      </c>
      <c r="AG63" s="41">
        <f>'CD (2)'!$Z$56</f>
        <v>0</v>
      </c>
      <c r="AH63" s="41">
        <f>'CD (2)'!$Z$82</f>
        <v>0</v>
      </c>
      <c r="AI63" s="41">
        <f>'CD (2)'!$Z$83</f>
        <v>0</v>
      </c>
      <c r="AJ63" s="41">
        <f>'CD (2)'!$Z$84</f>
        <v>0</v>
      </c>
      <c r="AK63" s="41">
        <f>'CD (2)'!$Z$85</f>
        <v>0</v>
      </c>
      <c r="AL63" s="41">
        <f>'CD (2)'!$Z$86</f>
        <v>0</v>
      </c>
      <c r="AM63" s="41">
        <f>'CD (2)'!$Z$87</f>
        <v>0</v>
      </c>
      <c r="AN63" s="41">
        <f>'CD (2)'!$Z$113</f>
        <v>0</v>
      </c>
      <c r="AO63" s="41">
        <f>'CD (2)'!$Z$114</f>
        <v>0</v>
      </c>
      <c r="AP63" s="41">
        <f>'CD (2)'!$Z$115</f>
        <v>0</v>
      </c>
      <c r="AQ63" s="41">
        <f>'CD (2)'!$Z$116</f>
        <v>0</v>
      </c>
      <c r="AR63" s="41">
        <f>'CD (2)'!$Z$117</f>
        <v>0</v>
      </c>
      <c r="AS63" s="41">
        <f>'CD (2)'!$Z$118</f>
        <v>0</v>
      </c>
      <c r="AT63" s="41">
        <f>'CD (2)'!$Z$163</f>
        <v>0</v>
      </c>
      <c r="AU63" s="41">
        <f>'CD (2)'!$Z$165</f>
        <v>0</v>
      </c>
      <c r="AV63" s="41">
        <f>'CD (2)'!$F$166</f>
        <v>0</v>
      </c>
      <c r="AW63" s="41">
        <f>'CD (2)'!$F$167</f>
        <v>0</v>
      </c>
      <c r="AX63" s="41">
        <f>'CD (2)'!$F$168</f>
        <v>0</v>
      </c>
      <c r="AY63" s="44" t="s">
        <v>104</v>
      </c>
      <c r="AZ63" s="3">
        <f t="shared" si="50"/>
        <v>-395</v>
      </c>
      <c r="BA63" s="3">
        <f t="shared" si="51"/>
        <v>-395</v>
      </c>
      <c r="BB63" s="3" t="str">
        <f t="shared" si="52"/>
        <v/>
      </c>
      <c r="BC63" s="3" t="str">
        <f t="shared" si="66"/>
        <v/>
      </c>
      <c r="BD63" s="3" t="str">
        <f t="shared" si="67"/>
        <v/>
      </c>
      <c r="BE63" s="3" t="str">
        <f t="shared" si="53"/>
        <v/>
      </c>
      <c r="BF63" s="3" t="str">
        <f t="shared" si="68"/>
        <v/>
      </c>
      <c r="BG63" s="3" t="str">
        <f t="shared" si="69"/>
        <v/>
      </c>
      <c r="BH63" s="3" t="str">
        <f t="shared" si="64"/>
        <v/>
      </c>
      <c r="BI63" s="3" t="str">
        <f t="shared" si="55"/>
        <v/>
      </c>
      <c r="BJ63" s="3" t="str">
        <f t="shared" si="56"/>
        <v/>
      </c>
      <c r="BK63" s="3" t="str">
        <f t="shared" si="57"/>
        <v/>
      </c>
      <c r="BL63" s="3" t="str">
        <f t="shared" si="70"/>
        <v/>
      </c>
    </row>
    <row r="64" spans="1:64" s="45" customFormat="1" x14ac:dyDescent="0.25">
      <c r="A64" s="40"/>
      <c r="B64" s="40"/>
      <c r="C64" s="40"/>
      <c r="D64" s="41">
        <v>24</v>
      </c>
      <c r="E64" s="41">
        <f>'CD (2)'!$AA$3</f>
        <v>0</v>
      </c>
      <c r="F64" s="42">
        <f>'CD (2)'!$AA$4</f>
        <v>0</v>
      </c>
      <c r="G64" s="43">
        <f t="shared" si="65"/>
        <v>-395</v>
      </c>
      <c r="H64" s="42">
        <f>'CD (2)'!$AA$6</f>
        <v>0</v>
      </c>
      <c r="I64" s="43">
        <f t="shared" si="58"/>
        <v>-395</v>
      </c>
      <c r="J64" s="41">
        <f>'CD (2)'!$AA$8</f>
        <v>0</v>
      </c>
      <c r="K64" s="42">
        <f>'CD (2)'!$AA$9</f>
        <v>0</v>
      </c>
      <c r="L64" s="41">
        <f>'CD (2)'!$AA$10</f>
        <v>0</v>
      </c>
      <c r="M64" s="41">
        <f>'CD (2)'!$AA$11</f>
        <v>0</v>
      </c>
      <c r="N64" s="41">
        <f>'CD (2)'!$AA$12</f>
        <v>0</v>
      </c>
      <c r="O64" s="41">
        <f>'CD (2)'!$AA$13</f>
        <v>0</v>
      </c>
      <c r="P64" s="41">
        <f>'CD (2)'!$AA$14</f>
        <v>0</v>
      </c>
      <c r="Q64" s="41">
        <f>'CD (2)'!$AA$15</f>
        <v>0</v>
      </c>
      <c r="R64" s="41">
        <f>'CD (2)'!$AA$16</f>
        <v>0</v>
      </c>
      <c r="S64" s="41">
        <f>'CD (2)'!$AA$17</f>
        <v>0</v>
      </c>
      <c r="T64" s="41">
        <f>'CD (2)'!$AA$18</f>
        <v>0</v>
      </c>
      <c r="U64" s="41">
        <f>'CD (2)'!$AA$19</f>
        <v>0</v>
      </c>
      <c r="V64" s="41">
        <f>'CD (2)'!$AA$20</f>
        <v>0</v>
      </c>
      <c r="W64" s="41">
        <f>'CD (2)'!$AA$21</f>
        <v>0</v>
      </c>
      <c r="X64" s="41">
        <f>'CD (2)'!$AA$22</f>
        <v>0</v>
      </c>
      <c r="Y64" s="41">
        <f>'CD (2)'!$AA$23</f>
        <v>0</v>
      </c>
      <c r="Z64" s="42">
        <f>'CD (2)'!$AA$24</f>
        <v>0</v>
      </c>
      <c r="AA64" s="42">
        <f>'CD (2)'!$AA$25</f>
        <v>0</v>
      </c>
      <c r="AB64" s="41">
        <f>'CD (2)'!$AA$51</f>
        <v>0</v>
      </c>
      <c r="AC64" s="41">
        <f>'CD (2)'!$AA$52</f>
        <v>0</v>
      </c>
      <c r="AD64" s="41">
        <f>'CD (2)'!$AA$53</f>
        <v>0</v>
      </c>
      <c r="AE64" s="41">
        <f>'CD (2)'!$AA$54</f>
        <v>0</v>
      </c>
      <c r="AF64" s="41">
        <f>'CD (2)'!$AA$55</f>
        <v>0</v>
      </c>
      <c r="AG64" s="41">
        <f>'CD (2)'!$AA$56</f>
        <v>0</v>
      </c>
      <c r="AH64" s="41">
        <f>'CD (2)'!$AA$82</f>
        <v>0</v>
      </c>
      <c r="AI64" s="41">
        <f>'CD (2)'!$AA$83</f>
        <v>0</v>
      </c>
      <c r="AJ64" s="41">
        <f>'CD (2)'!$AA$84</f>
        <v>0</v>
      </c>
      <c r="AK64" s="41">
        <f>'CD (2)'!$AA$85</f>
        <v>0</v>
      </c>
      <c r="AL64" s="41">
        <f>'CD (2)'!$AA$86</f>
        <v>0</v>
      </c>
      <c r="AM64" s="41">
        <f>'CD (2)'!$AA$87</f>
        <v>0</v>
      </c>
      <c r="AN64" s="41">
        <f>'CD (2)'!$AA$113</f>
        <v>0</v>
      </c>
      <c r="AO64" s="41">
        <f>'CD (2)'!$AA$114</f>
        <v>0</v>
      </c>
      <c r="AP64" s="41">
        <f>'CD (2)'!$AA$115</f>
        <v>0</v>
      </c>
      <c r="AQ64" s="41">
        <f>'CD (2)'!$AA$116</f>
        <v>0</v>
      </c>
      <c r="AR64" s="41">
        <f>'CD (2)'!$AA$117</f>
        <v>0</v>
      </c>
      <c r="AS64" s="41">
        <f>'CD (2)'!$AA$118</f>
        <v>0</v>
      </c>
      <c r="AT64" s="41">
        <f>'CD (2)'!$AA$163</f>
        <v>0</v>
      </c>
      <c r="AU64" s="41">
        <f>'CD (2)'!$AA$165</f>
        <v>0</v>
      </c>
      <c r="AV64" s="41">
        <f>'CD (2)'!$F$166</f>
        <v>0</v>
      </c>
      <c r="AW64" s="41">
        <f>'CD (2)'!$F$167</f>
        <v>0</v>
      </c>
      <c r="AX64" s="41">
        <f>'CD (2)'!$F$168</f>
        <v>0</v>
      </c>
      <c r="AY64" s="44" t="s">
        <v>104</v>
      </c>
      <c r="AZ64" s="3">
        <f t="shared" si="50"/>
        <v>-395</v>
      </c>
      <c r="BA64" s="3">
        <f t="shared" si="51"/>
        <v>-395</v>
      </c>
      <c r="BB64" s="3" t="str">
        <f t="shared" si="52"/>
        <v/>
      </c>
      <c r="BC64" s="3" t="str">
        <f t="shared" si="66"/>
        <v/>
      </c>
      <c r="BD64" s="3" t="str">
        <f t="shared" si="67"/>
        <v/>
      </c>
      <c r="BE64" s="3" t="str">
        <f t="shared" si="53"/>
        <v/>
      </c>
      <c r="BF64" s="3" t="str">
        <f t="shared" si="68"/>
        <v/>
      </c>
      <c r="BG64" s="3" t="str">
        <f t="shared" si="69"/>
        <v/>
      </c>
      <c r="BH64" s="3" t="str">
        <f t="shared" si="64"/>
        <v/>
      </c>
      <c r="BI64" s="3" t="str">
        <f t="shared" si="55"/>
        <v/>
      </c>
      <c r="BJ64" s="3" t="str">
        <f t="shared" si="56"/>
        <v/>
      </c>
      <c r="BK64" s="3" t="str">
        <f t="shared" si="57"/>
        <v/>
      </c>
      <c r="BL64" s="3" t="str">
        <f t="shared" si="70"/>
        <v/>
      </c>
    </row>
    <row r="65" spans="1:64" s="45" customFormat="1" x14ac:dyDescent="0.25">
      <c r="A65" s="40"/>
      <c r="B65" s="40"/>
      <c r="C65" s="40"/>
      <c r="D65" s="41">
        <v>25</v>
      </c>
      <c r="E65" s="41">
        <f>'CD (2)'!$AB$3</f>
        <v>0</v>
      </c>
      <c r="F65" s="42">
        <f>'CD (2)'!$AB$4</f>
        <v>0</v>
      </c>
      <c r="G65" s="43">
        <f t="shared" si="65"/>
        <v>-395</v>
      </c>
      <c r="H65" s="42">
        <f>'CD (2)'!$AB$6</f>
        <v>0</v>
      </c>
      <c r="I65" s="43">
        <f t="shared" si="58"/>
        <v>-395</v>
      </c>
      <c r="J65" s="41">
        <f>'CD (2)'!$AB$8</f>
        <v>0</v>
      </c>
      <c r="K65" s="42">
        <f>'CD (2)'!$AB$9</f>
        <v>0</v>
      </c>
      <c r="L65" s="41">
        <f>'CD (2)'!$AB$10</f>
        <v>0</v>
      </c>
      <c r="M65" s="41">
        <f>'CD (2)'!$AB$11</f>
        <v>0</v>
      </c>
      <c r="N65" s="41">
        <f>'CD (2)'!$AB$12</f>
        <v>0</v>
      </c>
      <c r="O65" s="41">
        <f>'CD (2)'!$AB$13</f>
        <v>0</v>
      </c>
      <c r="P65" s="41">
        <f>'CD (2)'!$AB$14</f>
        <v>0</v>
      </c>
      <c r="Q65" s="41">
        <f>'CD (2)'!$AB$15</f>
        <v>0</v>
      </c>
      <c r="R65" s="41">
        <f>'CD (2)'!$AB$16</f>
        <v>0</v>
      </c>
      <c r="S65" s="41">
        <f>'CD (2)'!$AB$17</f>
        <v>0</v>
      </c>
      <c r="T65" s="41">
        <f>'CD (2)'!$AB$18</f>
        <v>0</v>
      </c>
      <c r="U65" s="41">
        <f>'CD (2)'!$AB$19</f>
        <v>0</v>
      </c>
      <c r="V65" s="41">
        <f>'CD (2)'!$AB$20</f>
        <v>0</v>
      </c>
      <c r="W65" s="41">
        <f>'CD (2)'!$AB$21</f>
        <v>0</v>
      </c>
      <c r="X65" s="41">
        <f>'CD (2)'!$AB$22</f>
        <v>0</v>
      </c>
      <c r="Y65" s="41">
        <f>'CD (2)'!$AB$23</f>
        <v>0</v>
      </c>
      <c r="Z65" s="42">
        <f>'CD (2)'!$AB$24</f>
        <v>0</v>
      </c>
      <c r="AA65" s="42">
        <f>'CD (2)'!$AB$25</f>
        <v>0</v>
      </c>
      <c r="AB65" s="41">
        <f>'CD (2)'!$AB$51</f>
        <v>0</v>
      </c>
      <c r="AC65" s="41">
        <f>'CD (2)'!$AB$52</f>
        <v>0</v>
      </c>
      <c r="AD65" s="41">
        <f>'CD (2)'!$AB$53</f>
        <v>0</v>
      </c>
      <c r="AE65" s="41">
        <f>'CD (2)'!$AB$54</f>
        <v>0</v>
      </c>
      <c r="AF65" s="41">
        <f>'CD (2)'!$AB$55</f>
        <v>0</v>
      </c>
      <c r="AG65" s="41">
        <f>'CD (2)'!$AB$56</f>
        <v>0</v>
      </c>
      <c r="AH65" s="41">
        <f>'CD (2)'!$AB$82</f>
        <v>0</v>
      </c>
      <c r="AI65" s="41">
        <f>'CD (2)'!$AB$83</f>
        <v>0</v>
      </c>
      <c r="AJ65" s="41">
        <f>'CD (2)'!$AB$84</f>
        <v>0</v>
      </c>
      <c r="AK65" s="41">
        <f>'CD (2)'!$AB$85</f>
        <v>0</v>
      </c>
      <c r="AL65" s="41">
        <f>'CD (2)'!$AB$86</f>
        <v>0</v>
      </c>
      <c r="AM65" s="41">
        <f>'CD (2)'!$AB$87</f>
        <v>0</v>
      </c>
      <c r="AN65" s="41">
        <f>'CD (2)'!$AB$113</f>
        <v>0</v>
      </c>
      <c r="AO65" s="41">
        <f>'CD (2)'!$AB$114</f>
        <v>0</v>
      </c>
      <c r="AP65" s="41">
        <f>'CD (2)'!$AB$115</f>
        <v>0</v>
      </c>
      <c r="AQ65" s="41">
        <f>'CD (2)'!$AB$116</f>
        <v>0</v>
      </c>
      <c r="AR65" s="41">
        <f>'CD (2)'!$AB$117</f>
        <v>0</v>
      </c>
      <c r="AS65" s="41">
        <f>'CD (2)'!$AB$118</f>
        <v>0</v>
      </c>
      <c r="AT65" s="41">
        <f>'CD (2)'!$AB$163</f>
        <v>0</v>
      </c>
      <c r="AU65" s="41">
        <f>'CD (2)'!$AB$165</f>
        <v>0</v>
      </c>
      <c r="AV65" s="41">
        <f>'CD (2)'!$F$166</f>
        <v>0</v>
      </c>
      <c r="AW65" s="41">
        <f>'CD (2)'!$F$167</f>
        <v>0</v>
      </c>
      <c r="AX65" s="41">
        <f>'CD (2)'!$F$168</f>
        <v>0</v>
      </c>
      <c r="AY65" s="44" t="s">
        <v>104</v>
      </c>
      <c r="AZ65" s="3">
        <f t="shared" si="50"/>
        <v>-395</v>
      </c>
      <c r="BA65" s="3">
        <f t="shared" si="51"/>
        <v>-395</v>
      </c>
      <c r="BB65" s="3" t="str">
        <f t="shared" si="52"/>
        <v/>
      </c>
      <c r="BC65" s="3" t="str">
        <f t="shared" si="66"/>
        <v/>
      </c>
      <c r="BD65" s="3" t="str">
        <f t="shared" si="67"/>
        <v/>
      </c>
      <c r="BE65" s="3" t="str">
        <f t="shared" si="53"/>
        <v/>
      </c>
      <c r="BF65" s="3" t="str">
        <f t="shared" si="68"/>
        <v/>
      </c>
      <c r="BG65" s="3" t="str">
        <f t="shared" si="69"/>
        <v/>
      </c>
      <c r="BH65" s="3" t="str">
        <f t="shared" si="64"/>
        <v/>
      </c>
      <c r="BI65" s="3" t="str">
        <f t="shared" si="55"/>
        <v/>
      </c>
      <c r="BJ65" s="3" t="str">
        <f t="shared" si="56"/>
        <v/>
      </c>
      <c r="BK65" s="3" t="str">
        <f t="shared" si="57"/>
        <v/>
      </c>
      <c r="BL65" s="3" t="str">
        <f t="shared" si="70"/>
        <v/>
      </c>
    </row>
    <row r="66" spans="1:64" x14ac:dyDescent="0.25">
      <c r="A66" s="30"/>
      <c r="B66" s="30"/>
      <c r="C66" s="30"/>
      <c r="D66" s="33"/>
      <c r="E66" s="33"/>
      <c r="F66" s="31"/>
      <c r="G66" s="33"/>
      <c r="H66" s="31"/>
      <c r="I66" s="33"/>
      <c r="J66" s="33"/>
      <c r="K66" s="31"/>
      <c r="L66" s="33"/>
      <c r="M66" s="33"/>
      <c r="N66" s="33"/>
      <c r="O66" s="33"/>
      <c r="P66" s="33"/>
      <c r="Q66" s="33"/>
      <c r="R66" s="33"/>
      <c r="S66" s="33"/>
      <c r="T66" s="33"/>
      <c r="U66" s="33"/>
      <c r="V66" s="33"/>
      <c r="W66" s="33"/>
      <c r="X66" s="33"/>
      <c r="Y66" s="33"/>
      <c r="Z66" s="31"/>
      <c r="AA66" s="31"/>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26"/>
      <c r="AZ66" s="3"/>
      <c r="BA66" s="3"/>
      <c r="BB66" s="3"/>
      <c r="BC66" s="3"/>
      <c r="BD66" s="3"/>
      <c r="BE66" s="3"/>
      <c r="BF66" s="3"/>
      <c r="BG66" s="3"/>
      <c r="BH66" s="3"/>
      <c r="BI66" s="3"/>
      <c r="BJ66" s="3"/>
      <c r="BK66" s="3"/>
      <c r="BL66" s="3"/>
    </row>
    <row r="67" spans="1:64" x14ac:dyDescent="0.25">
      <c r="A67" s="30" t="s">
        <v>177</v>
      </c>
      <c r="B67" s="30"/>
      <c r="C67" s="30"/>
      <c r="D67" s="32"/>
      <c r="E67" s="32" t="s">
        <v>80</v>
      </c>
      <c r="F67" s="32" t="s">
        <v>81</v>
      </c>
      <c r="G67" s="38" t="s">
        <v>174</v>
      </c>
      <c r="H67" s="32" t="s">
        <v>82</v>
      </c>
      <c r="I67" s="38" t="s">
        <v>174</v>
      </c>
      <c r="J67" s="32" t="s">
        <v>83</v>
      </c>
      <c r="K67" s="32" t="s">
        <v>84</v>
      </c>
      <c r="L67" s="32" t="s">
        <v>122</v>
      </c>
      <c r="M67" s="32" t="s">
        <v>123</v>
      </c>
      <c r="N67" s="32" t="s">
        <v>85</v>
      </c>
      <c r="O67" s="32" t="s">
        <v>86</v>
      </c>
      <c r="P67" s="32" t="s">
        <v>87</v>
      </c>
      <c r="Q67" s="32" t="s">
        <v>124</v>
      </c>
      <c r="R67" s="32" t="s">
        <v>125</v>
      </c>
      <c r="S67" s="32" t="s">
        <v>126</v>
      </c>
      <c r="T67" s="32" t="s">
        <v>127</v>
      </c>
      <c r="U67" s="32" t="s">
        <v>88</v>
      </c>
      <c r="V67" s="32" t="s">
        <v>128</v>
      </c>
      <c r="W67" s="32" t="s">
        <v>129</v>
      </c>
      <c r="X67" s="32" t="s">
        <v>130</v>
      </c>
      <c r="Y67" s="32" t="s">
        <v>89</v>
      </c>
      <c r="Z67" s="32" t="s">
        <v>90</v>
      </c>
      <c r="AA67" s="32" t="s">
        <v>91</v>
      </c>
      <c r="AB67" s="36" t="s">
        <v>133</v>
      </c>
      <c r="AC67" s="36" t="s">
        <v>134</v>
      </c>
      <c r="AD67" s="36" t="s">
        <v>135</v>
      </c>
      <c r="AE67" s="36" t="s">
        <v>136</v>
      </c>
      <c r="AF67" s="36" t="s">
        <v>137</v>
      </c>
      <c r="AG67" s="36" t="s">
        <v>79</v>
      </c>
      <c r="AH67" s="35" t="s">
        <v>74</v>
      </c>
      <c r="AI67" s="35" t="s">
        <v>75</v>
      </c>
      <c r="AJ67" s="35" t="s">
        <v>76</v>
      </c>
      <c r="AK67" s="35" t="s">
        <v>77</v>
      </c>
      <c r="AL67" s="35" t="s">
        <v>78</v>
      </c>
      <c r="AM67" s="35" t="s">
        <v>79</v>
      </c>
      <c r="AN67" s="34" t="s">
        <v>74</v>
      </c>
      <c r="AO67" s="34" t="s">
        <v>75</v>
      </c>
      <c r="AP67" s="34" t="s">
        <v>76</v>
      </c>
      <c r="AQ67" s="34" t="s">
        <v>77</v>
      </c>
      <c r="AR67" s="34" t="s">
        <v>78</v>
      </c>
      <c r="AS67" s="34" t="s">
        <v>79</v>
      </c>
      <c r="AT67" s="34" t="s">
        <v>154</v>
      </c>
      <c r="AU67" s="37" t="s">
        <v>156</v>
      </c>
      <c r="AV67" s="37" t="s">
        <v>158</v>
      </c>
      <c r="AW67" s="37" t="s">
        <v>157</v>
      </c>
      <c r="AX67" s="37" t="s">
        <v>159</v>
      </c>
      <c r="AY67" s="26" t="s">
        <v>104</v>
      </c>
      <c r="AZ67" s="3"/>
      <c r="BA67" s="3"/>
      <c r="BB67" s="3"/>
      <c r="BC67" s="3"/>
      <c r="BD67" s="3"/>
      <c r="BE67" s="3"/>
      <c r="BF67" s="3"/>
      <c r="BG67" s="3"/>
      <c r="BH67" s="3"/>
      <c r="BI67" s="3"/>
      <c r="BJ67" s="3"/>
      <c r="BK67" s="3"/>
      <c r="BL67" s="3"/>
    </row>
    <row r="68" spans="1:64" x14ac:dyDescent="0.25">
      <c r="A68" s="30"/>
      <c r="B68" s="30"/>
      <c r="C68" s="30"/>
      <c r="D68" s="41">
        <v>1</v>
      </c>
      <c r="E68" s="33">
        <f>'CD (3)'!$D$3</f>
        <v>0</v>
      </c>
      <c r="F68" s="31">
        <f>'CD (3)'!$D$4</f>
        <v>0</v>
      </c>
      <c r="G68" s="39">
        <f t="shared" ref="G68:G69" si="71">IF(F68="","",INT((((YEAR(F68)-YEAR($A$1))*12+MONTH(F68)-MONTH($A$1)+1)+2)/3))</f>
        <v>-395</v>
      </c>
      <c r="H68" s="31">
        <f>'CD (3)'!$D$6</f>
        <v>0</v>
      </c>
      <c r="I68" s="39">
        <f>IF(H68="","",INT((((YEAR(H68)-YEAR($A$1))*12+MONTH(H68)-MONTH($A$1)+1)+2)/3))</f>
        <v>-395</v>
      </c>
      <c r="J68" s="33">
        <f>'CD (3)'!$D$8</f>
        <v>0</v>
      </c>
      <c r="K68" s="31">
        <f>'CD (3)'!$D$9</f>
        <v>0</v>
      </c>
      <c r="L68" s="33">
        <f>'CD (3)'!$D$10</f>
        <v>0</v>
      </c>
      <c r="M68" s="33">
        <f>'CD (3)'!$D$11</f>
        <v>0</v>
      </c>
      <c r="N68" s="33">
        <f>'CD (3)'!$D$12</f>
        <v>0</v>
      </c>
      <c r="O68" s="33">
        <f>'CD (3)'!$D$13</f>
        <v>0</v>
      </c>
      <c r="P68" s="33">
        <f>'CD (3)'!$D$14</f>
        <v>0</v>
      </c>
      <c r="Q68" s="33">
        <f>'CD (3)'!$D$15</f>
        <v>0</v>
      </c>
      <c r="R68" s="33">
        <f>'CD (3)'!$D$16</f>
        <v>0</v>
      </c>
      <c r="S68" s="33">
        <f>'CD (3)'!$D$17</f>
        <v>0</v>
      </c>
      <c r="T68" s="33">
        <f>'CD (3)'!$D$18</f>
        <v>0</v>
      </c>
      <c r="U68" s="33">
        <f>'CD (3)'!$D$19</f>
        <v>0</v>
      </c>
      <c r="V68" s="33">
        <f>'CD (3)'!$D$20</f>
        <v>0</v>
      </c>
      <c r="W68" s="33">
        <f>'CD (3)'!$D$21</f>
        <v>0</v>
      </c>
      <c r="X68" s="33">
        <f>'CD (3)'!$D$22</f>
        <v>0</v>
      </c>
      <c r="Y68" s="33">
        <f>'CD (3)'!$D$23</f>
        <v>0</v>
      </c>
      <c r="Z68" s="31">
        <f>'CD (3)'!$D$24</f>
        <v>0</v>
      </c>
      <c r="AA68" s="31">
        <f>'CD (3)'!$D$25</f>
        <v>0</v>
      </c>
      <c r="AB68" s="33">
        <f>'CD (3)'!$D$51</f>
        <v>0</v>
      </c>
      <c r="AC68" s="33">
        <f>'CD (3)'!$D$52</f>
        <v>0</v>
      </c>
      <c r="AD68" s="33">
        <f>'CD (3)'!$D$53</f>
        <v>0</v>
      </c>
      <c r="AE68" s="33">
        <f>'CD (3)'!$D$54</f>
        <v>0</v>
      </c>
      <c r="AF68" s="33">
        <f>'CD (3)'!$D$55</f>
        <v>0</v>
      </c>
      <c r="AG68" s="33">
        <f>'CD (3)'!$D$56</f>
        <v>0</v>
      </c>
      <c r="AH68" s="33">
        <f>'CD (3)'!$D$82</f>
        <v>0</v>
      </c>
      <c r="AI68" s="33">
        <f>'CD (3)'!$D$83</f>
        <v>0</v>
      </c>
      <c r="AJ68" s="33">
        <f>'CD (3)'!$D$84</f>
        <v>0</v>
      </c>
      <c r="AK68" s="33">
        <f>'CD (3)'!$D$85</f>
        <v>0</v>
      </c>
      <c r="AL68" s="33">
        <f>'CD (3)'!$D$86</f>
        <v>0</v>
      </c>
      <c r="AM68" s="33">
        <f>'CD (3)'!$D$87</f>
        <v>0</v>
      </c>
      <c r="AN68" s="33">
        <f>'CD (3)'!$D$113</f>
        <v>0</v>
      </c>
      <c r="AO68" s="33">
        <f>'CD (3)'!$D$114</f>
        <v>0</v>
      </c>
      <c r="AP68" s="33">
        <f>'CD (3)'!$D$115</f>
        <v>0</v>
      </c>
      <c r="AQ68" s="33">
        <f>'CD (3)'!$D$116</f>
        <v>0</v>
      </c>
      <c r="AR68" s="33">
        <f>'CD (3)'!$D$117</f>
        <v>0</v>
      </c>
      <c r="AS68" s="33">
        <f>'CD (3)'!$D$118</f>
        <v>0</v>
      </c>
      <c r="AT68" s="33">
        <f>'CD (3)'!$D$163</f>
        <v>0</v>
      </c>
      <c r="AU68" s="33">
        <f>'CD (3)'!$D$165</f>
        <v>0</v>
      </c>
      <c r="AV68" s="33">
        <f>'CD (3)'!$D$166</f>
        <v>0</v>
      </c>
      <c r="AW68" s="33">
        <f>'CD (3)'!$D$167</f>
        <v>0</v>
      </c>
      <c r="AX68" s="33">
        <f>'CD (3)'!$D$168</f>
        <v>0</v>
      </c>
      <c r="AY68" s="26" t="s">
        <v>104</v>
      </c>
      <c r="AZ68" s="3">
        <f t="shared" ref="AZ68:AZ92" si="72">IF(F68="","",G68)</f>
        <v>-395</v>
      </c>
      <c r="BA68" s="3">
        <f t="shared" ref="BA68:BA92" si="73">IF(H68="","",I68)</f>
        <v>-395</v>
      </c>
      <c r="BB68" s="3" t="str">
        <f t="shared" ref="BB68:BB92" si="74">IF(AND(BA68&gt;0,J68="Completed TF-CBT"),BA68,"")</f>
        <v/>
      </c>
      <c r="BC68" s="3" t="str">
        <f>IF(BB68="","",BB68)</f>
        <v/>
      </c>
      <c r="BD68" s="3" t="str">
        <f>IF(AU68="Yes",BB68,"")</f>
        <v/>
      </c>
      <c r="BE68" s="3" t="str">
        <f t="shared" ref="BE68" si="75">IF(COUNT(FIND("C",AG68),FIND("C",AM68))=2,I68,"")</f>
        <v/>
      </c>
      <c r="BF68" s="3" t="str">
        <f>IF(AG68="Clinical",BB68,"")</f>
        <v/>
      </c>
      <c r="BG68" s="3" t="str">
        <f>IF(AN68&lt;0,$I68,"")</f>
        <v/>
      </c>
      <c r="BH68" s="3" t="str">
        <f t="shared" ref="BH68" si="76">IF(AO68&lt;0,$I68,"")</f>
        <v/>
      </c>
      <c r="BI68" s="3" t="str">
        <f t="shared" ref="BI68:BI92" si="77">IF(AP68&lt;0,$I68,"")</f>
        <v/>
      </c>
      <c r="BJ68" s="3" t="str">
        <f t="shared" ref="BJ68:BJ92" si="78">IF(AQ68&lt;0,$I68,"")</f>
        <v/>
      </c>
      <c r="BK68" s="3" t="str">
        <f t="shared" ref="BK68:BK92" si="79">IF(AR68&lt;0,$I68,"")</f>
        <v/>
      </c>
      <c r="BL68" s="3" t="str">
        <f>IF(AND(AG68="Clinical",AM68="Non-C"),BB68,"")</f>
        <v/>
      </c>
    </row>
    <row r="69" spans="1:64" x14ac:dyDescent="0.25">
      <c r="A69" s="30"/>
      <c r="B69" s="30"/>
      <c r="C69" s="30"/>
      <c r="D69" s="41">
        <v>2</v>
      </c>
      <c r="E69" s="33">
        <f>'CD (3)'!$E$3</f>
        <v>0</v>
      </c>
      <c r="F69" s="31">
        <f>'CD (3)'!$E$4</f>
        <v>0</v>
      </c>
      <c r="G69" s="39">
        <f t="shared" si="71"/>
        <v>-395</v>
      </c>
      <c r="H69" s="31">
        <f>'CD (3)'!$E$6</f>
        <v>0</v>
      </c>
      <c r="I69" s="39">
        <f t="shared" ref="I69:I92" si="80">IF(H69="","",INT((((YEAR(H69)-YEAR($A$1))*12+MONTH(H69)-MONTH($A$1)+1)+2)/3))</f>
        <v>-395</v>
      </c>
      <c r="J69" s="33">
        <f>'CD (3)'!$E$8</f>
        <v>0</v>
      </c>
      <c r="K69" s="31">
        <f>'CD (3)'!$E$9</f>
        <v>0</v>
      </c>
      <c r="L69" s="33">
        <f>'CD (3)'!$E$10</f>
        <v>0</v>
      </c>
      <c r="M69" s="33">
        <f>'CD (3)'!$E$11</f>
        <v>0</v>
      </c>
      <c r="N69" s="33">
        <f>'CD (3)'!$E$12</f>
        <v>0</v>
      </c>
      <c r="O69" s="33">
        <f>'CD (3)'!$E$13</f>
        <v>0</v>
      </c>
      <c r="P69" s="33">
        <f>'CD (3)'!$E$14</f>
        <v>0</v>
      </c>
      <c r="Q69" s="33">
        <f>'CD (3)'!$E$15</f>
        <v>0</v>
      </c>
      <c r="R69" s="33">
        <f>'CD (3)'!$E$16</f>
        <v>0</v>
      </c>
      <c r="S69" s="33">
        <f>'CD (3)'!$E$17</f>
        <v>0</v>
      </c>
      <c r="T69" s="33">
        <f>'CD (3)'!$E$18</f>
        <v>0</v>
      </c>
      <c r="U69" s="33">
        <f>'CD (3)'!$E$19</f>
        <v>0</v>
      </c>
      <c r="V69" s="33">
        <f>'CD (3)'!$E$20</f>
        <v>0</v>
      </c>
      <c r="W69" s="33">
        <f>'CD (3)'!$E$21</f>
        <v>0</v>
      </c>
      <c r="X69" s="33">
        <f>'CD (3)'!$E$22</f>
        <v>0</v>
      </c>
      <c r="Y69" s="33">
        <f>'CD (3)'!$E$23</f>
        <v>0</v>
      </c>
      <c r="Z69" s="31">
        <f>'CD (3)'!$E$24</f>
        <v>0</v>
      </c>
      <c r="AA69" s="31">
        <f>'CD (3)'!$E$25</f>
        <v>0</v>
      </c>
      <c r="AB69" s="33">
        <f>'CD (3)'!$E$51</f>
        <v>0</v>
      </c>
      <c r="AC69" s="33">
        <f>'CD (3)'!$E$52</f>
        <v>0</v>
      </c>
      <c r="AD69" s="33">
        <f>'CD (3)'!$E$53</f>
        <v>0</v>
      </c>
      <c r="AE69" s="33">
        <f>'CD (3)'!$E$54</f>
        <v>0</v>
      </c>
      <c r="AF69" s="33">
        <f>'CD (3)'!$E$55</f>
        <v>0</v>
      </c>
      <c r="AG69" s="33">
        <f>'CD (3)'!$E$56</f>
        <v>0</v>
      </c>
      <c r="AH69" s="33">
        <f>'CD (3)'!$E$82</f>
        <v>0</v>
      </c>
      <c r="AI69" s="33">
        <f>'CD (3)'!$E$83</f>
        <v>0</v>
      </c>
      <c r="AJ69" s="33">
        <f>'CD (3)'!$E$84</f>
        <v>0</v>
      </c>
      <c r="AK69" s="33">
        <f>'CD (3)'!$E$85</f>
        <v>0</v>
      </c>
      <c r="AL69" s="33">
        <f>'CD (3)'!$E$86</f>
        <v>0</v>
      </c>
      <c r="AM69" s="33">
        <f>'CD (3)'!$E$87</f>
        <v>0</v>
      </c>
      <c r="AN69" s="33">
        <f>'CD (3)'!$E$113</f>
        <v>0</v>
      </c>
      <c r="AO69" s="33">
        <f>'CD (3)'!$E$114</f>
        <v>0</v>
      </c>
      <c r="AP69" s="33">
        <f>'CD (3)'!$E$115</f>
        <v>0</v>
      </c>
      <c r="AQ69" s="33">
        <f>'CD (3)'!$E$116</f>
        <v>0</v>
      </c>
      <c r="AR69" s="33">
        <f>'CD (3)'!$E$117</f>
        <v>0</v>
      </c>
      <c r="AS69" s="33">
        <f>'CD (3)'!$E$118</f>
        <v>0</v>
      </c>
      <c r="AT69" s="33">
        <f>'CD (3)'!$E$163</f>
        <v>0</v>
      </c>
      <c r="AU69" s="33">
        <f>'CD (3)'!$E$165</f>
        <v>0</v>
      </c>
      <c r="AV69" s="33">
        <f>'CD (3)'!$E$166</f>
        <v>0</v>
      </c>
      <c r="AW69" s="33">
        <f>'CD (3)'!$E$167</f>
        <v>0</v>
      </c>
      <c r="AX69" s="33">
        <f>'CD (3)'!$E$168</f>
        <v>0</v>
      </c>
      <c r="AY69" s="26" t="s">
        <v>104</v>
      </c>
      <c r="AZ69" s="3">
        <f t="shared" si="72"/>
        <v>-395</v>
      </c>
      <c r="BA69" s="3">
        <f t="shared" si="73"/>
        <v>-395</v>
      </c>
      <c r="BB69" s="3" t="str">
        <f t="shared" si="74"/>
        <v/>
      </c>
      <c r="BC69" s="3" t="str">
        <f t="shared" ref="BC69:BC81" si="81">IF(BB69="","",BB69)</f>
        <v/>
      </c>
      <c r="BD69" s="3" t="str">
        <f t="shared" ref="BD69:BD81" si="82">IF(AU69="Yes",BB69,"")</f>
        <v/>
      </c>
      <c r="BE69" s="3" t="str">
        <f t="shared" si="53"/>
        <v/>
      </c>
      <c r="BF69" s="3" t="str">
        <f t="shared" ref="BF69:BF81" si="83">IF(AG69="Clinical",BB69,"")</f>
        <v/>
      </c>
      <c r="BG69" s="3" t="str">
        <f t="shared" ref="BG69:BG81" si="84">IF(AN69&lt;0,$I69,"")</f>
        <v/>
      </c>
      <c r="BH69" s="3" t="str">
        <f>IF(AO69&lt;0,$I69,"")</f>
        <v/>
      </c>
      <c r="BI69" s="3" t="str">
        <f t="shared" si="77"/>
        <v/>
      </c>
      <c r="BJ69" s="3" t="str">
        <f t="shared" si="78"/>
        <v/>
      </c>
      <c r="BK69" s="3" t="str">
        <f t="shared" si="79"/>
        <v/>
      </c>
      <c r="BL69" s="3" t="str">
        <f t="shared" ref="BL69:BL81" si="85">IF(AND(AG69="Clinical",AM69="Non-C"),BB69,"")</f>
        <v/>
      </c>
    </row>
    <row r="70" spans="1:64" x14ac:dyDescent="0.25">
      <c r="A70" s="30"/>
      <c r="B70" s="30"/>
      <c r="C70" s="30"/>
      <c r="D70" s="41">
        <v>3</v>
      </c>
      <c r="E70" s="33">
        <f>'CD (3)'!$F$3</f>
        <v>0</v>
      </c>
      <c r="F70" s="31">
        <f>'CD (3)'!$F$4</f>
        <v>0</v>
      </c>
      <c r="G70" s="39">
        <f>IF(F70="","",INT((((YEAR(F70)-YEAR($A$1))*12+MONTH(F70)-MONTH($A$1)+1)+2)/3))</f>
        <v>-395</v>
      </c>
      <c r="H70" s="31">
        <f>'CD (3)'!$F$6</f>
        <v>0</v>
      </c>
      <c r="I70" s="39">
        <f t="shared" si="80"/>
        <v>-395</v>
      </c>
      <c r="J70" s="33">
        <f>'CD (3)'!$F$8</f>
        <v>0</v>
      </c>
      <c r="K70" s="31">
        <f>'CD (3)'!$F$9</f>
        <v>0</v>
      </c>
      <c r="L70" s="33">
        <f>'CD (3)'!$F$10</f>
        <v>0</v>
      </c>
      <c r="M70" s="33">
        <f>'CD (3)'!$F$11</f>
        <v>0</v>
      </c>
      <c r="N70" s="33">
        <f>'CD (3)'!$F$12</f>
        <v>0</v>
      </c>
      <c r="O70" s="33">
        <f>'CD (3)'!$F$13</f>
        <v>0</v>
      </c>
      <c r="P70" s="33">
        <f>'CD (3)'!$F$14</f>
        <v>0</v>
      </c>
      <c r="Q70" s="33">
        <f>'CD (3)'!$F$15</f>
        <v>0</v>
      </c>
      <c r="R70" s="33">
        <f>'CD (3)'!$F$16</f>
        <v>0</v>
      </c>
      <c r="S70" s="33">
        <f>'CD (3)'!$F$17</f>
        <v>0</v>
      </c>
      <c r="T70" s="33">
        <f>'CD (3)'!$F$18</f>
        <v>0</v>
      </c>
      <c r="U70" s="33">
        <f>'CD (3)'!$F$19</f>
        <v>0</v>
      </c>
      <c r="V70" s="33">
        <f>'CD (3)'!$F$20</f>
        <v>0</v>
      </c>
      <c r="W70" s="33">
        <f>'CD (3)'!$F$21</f>
        <v>0</v>
      </c>
      <c r="X70" s="33">
        <f>'CD (3)'!$F$22</f>
        <v>0</v>
      </c>
      <c r="Y70" s="33">
        <f>'CD (3)'!$F$23</f>
        <v>0</v>
      </c>
      <c r="Z70" s="31">
        <f>'CD (3)'!$F$24</f>
        <v>0</v>
      </c>
      <c r="AA70" s="31">
        <f>'CD (3)'!$F$25</f>
        <v>0</v>
      </c>
      <c r="AB70" s="33">
        <f>'CD (3)'!$F$51</f>
        <v>0</v>
      </c>
      <c r="AC70" s="33">
        <f>'CD (3)'!$F$52</f>
        <v>0</v>
      </c>
      <c r="AD70" s="33">
        <f>'CD (3)'!$F$53</f>
        <v>0</v>
      </c>
      <c r="AE70" s="33">
        <f>'CD (3)'!$F$54</f>
        <v>0</v>
      </c>
      <c r="AF70" s="33">
        <f>'CD (3)'!$F$55</f>
        <v>0</v>
      </c>
      <c r="AG70" s="33">
        <f>'CD (3)'!$F$56</f>
        <v>0</v>
      </c>
      <c r="AH70" s="33">
        <f>'CD (3)'!$F$82</f>
        <v>0</v>
      </c>
      <c r="AI70" s="33">
        <f>'CD (3)'!$F$83</f>
        <v>0</v>
      </c>
      <c r="AJ70" s="33">
        <f>'CD (3)'!$F$84</f>
        <v>0</v>
      </c>
      <c r="AK70" s="33">
        <f>'CD (3)'!$F$85</f>
        <v>0</v>
      </c>
      <c r="AL70" s="33">
        <f>'CD (3)'!$F$86</f>
        <v>0</v>
      </c>
      <c r="AM70" s="33">
        <f>'CD (3)'!$F$87</f>
        <v>0</v>
      </c>
      <c r="AN70" s="33">
        <f>'CD (3)'!$F$113</f>
        <v>0</v>
      </c>
      <c r="AO70" s="33">
        <f>'CD (3)'!$F$114</f>
        <v>0</v>
      </c>
      <c r="AP70" s="33">
        <f>'CD (3)'!$F$115</f>
        <v>0</v>
      </c>
      <c r="AQ70" s="33">
        <f>'CD (3)'!$F$116</f>
        <v>0</v>
      </c>
      <c r="AR70" s="33">
        <f>'CD (3)'!$F$117</f>
        <v>0</v>
      </c>
      <c r="AS70" s="33">
        <f>'CD (3)'!$F$118</f>
        <v>0</v>
      </c>
      <c r="AT70" s="33">
        <f>'CD (3)'!$F$163</f>
        <v>0</v>
      </c>
      <c r="AU70" s="33">
        <f>'CD (3)'!$F$165</f>
        <v>0</v>
      </c>
      <c r="AV70" s="33">
        <f>'CD (3)'!$F$166</f>
        <v>0</v>
      </c>
      <c r="AW70" s="33">
        <f>'CD (3)'!$F$167</f>
        <v>0</v>
      </c>
      <c r="AX70" s="33">
        <f>'CD (3)'!$F$168</f>
        <v>0</v>
      </c>
      <c r="AY70" s="26" t="s">
        <v>104</v>
      </c>
      <c r="AZ70" s="3">
        <f t="shared" si="72"/>
        <v>-395</v>
      </c>
      <c r="BA70" s="3">
        <f t="shared" si="73"/>
        <v>-395</v>
      </c>
      <c r="BB70" s="3" t="str">
        <f t="shared" si="74"/>
        <v/>
      </c>
      <c r="BC70" s="3" t="str">
        <f t="shared" si="81"/>
        <v/>
      </c>
      <c r="BD70" s="3" t="str">
        <f t="shared" si="82"/>
        <v/>
      </c>
      <c r="BE70" s="3" t="str">
        <f t="shared" si="53"/>
        <v/>
      </c>
      <c r="BF70" s="3" t="str">
        <f t="shared" si="83"/>
        <v/>
      </c>
      <c r="BG70" s="3" t="str">
        <f t="shared" si="84"/>
        <v/>
      </c>
      <c r="BH70" s="3" t="str">
        <f t="shared" ref="BH70:BH92" si="86">IF(AO70&lt;0,$I70,"")</f>
        <v/>
      </c>
      <c r="BI70" s="3" t="str">
        <f t="shared" si="77"/>
        <v/>
      </c>
      <c r="BJ70" s="3" t="str">
        <f t="shared" si="78"/>
        <v/>
      </c>
      <c r="BK70" s="3" t="str">
        <f t="shared" si="79"/>
        <v/>
      </c>
      <c r="BL70" s="3" t="str">
        <f t="shared" si="85"/>
        <v/>
      </c>
    </row>
    <row r="71" spans="1:64" s="45" customFormat="1" x14ac:dyDescent="0.25">
      <c r="A71" s="40"/>
      <c r="B71" s="40"/>
      <c r="C71" s="40"/>
      <c r="D71" s="41">
        <v>4</v>
      </c>
      <c r="E71" s="41">
        <f>'CD (3)'!$G$3</f>
        <v>0</v>
      </c>
      <c r="F71" s="42">
        <f>'CD (3)'!$G$4</f>
        <v>0</v>
      </c>
      <c r="G71" s="43">
        <f t="shared" ref="G71:G92" si="87">IF(F71="","",INT((((YEAR(F71)-YEAR($A$1))*12+MONTH(F71)-MONTH($A$1)+1)+2)/3))</f>
        <v>-395</v>
      </c>
      <c r="H71" s="42">
        <f>'CD (3)'!$G$6</f>
        <v>0</v>
      </c>
      <c r="I71" s="43">
        <f t="shared" si="80"/>
        <v>-395</v>
      </c>
      <c r="J71" s="41">
        <f>'CD (3)'!$G$8</f>
        <v>0</v>
      </c>
      <c r="K71" s="42">
        <f>'CD (3)'!$G$9</f>
        <v>0</v>
      </c>
      <c r="L71" s="41">
        <f>'CD (3)'!$G$10</f>
        <v>0</v>
      </c>
      <c r="M71" s="41">
        <f>'CD (3)'!$G$11</f>
        <v>0</v>
      </c>
      <c r="N71" s="41">
        <f>'CD (3)'!$G$12</f>
        <v>0</v>
      </c>
      <c r="O71" s="41">
        <f>'CD (3)'!$G$13</f>
        <v>0</v>
      </c>
      <c r="P71" s="41">
        <f>'CD (3)'!$G$14</f>
        <v>0</v>
      </c>
      <c r="Q71" s="41">
        <f>'CD (3)'!$G$15</f>
        <v>0</v>
      </c>
      <c r="R71" s="41">
        <f>'CD (3)'!$G$16</f>
        <v>0</v>
      </c>
      <c r="S71" s="41">
        <f>'CD (3)'!$G$17</f>
        <v>0</v>
      </c>
      <c r="T71" s="41">
        <f>'CD (3)'!$G$18</f>
        <v>0</v>
      </c>
      <c r="U71" s="41">
        <f>'CD (3)'!$G$19</f>
        <v>0</v>
      </c>
      <c r="V71" s="41">
        <f>'CD (3)'!$G$20</f>
        <v>0</v>
      </c>
      <c r="W71" s="41">
        <f>'CD (3)'!$G$21</f>
        <v>0</v>
      </c>
      <c r="X71" s="41">
        <f>'CD (3)'!$G$22</f>
        <v>0</v>
      </c>
      <c r="Y71" s="41">
        <f>'CD (3)'!$G$23</f>
        <v>0</v>
      </c>
      <c r="Z71" s="42">
        <f>'CD (3)'!$G$24</f>
        <v>0</v>
      </c>
      <c r="AA71" s="42">
        <f>'CD (3)'!$G$25</f>
        <v>0</v>
      </c>
      <c r="AB71" s="41">
        <f>'CD (3)'!$G$51</f>
        <v>0</v>
      </c>
      <c r="AC71" s="41">
        <f>'CD (3)'!$G$52</f>
        <v>0</v>
      </c>
      <c r="AD71" s="41">
        <f>'CD (3)'!$G$53</f>
        <v>0</v>
      </c>
      <c r="AE71" s="41">
        <f>'CD (3)'!$G$54</f>
        <v>0</v>
      </c>
      <c r="AF71" s="41">
        <f>'CD (3)'!$G$55</f>
        <v>0</v>
      </c>
      <c r="AG71" s="41">
        <f>'CD (3)'!$G$56</f>
        <v>0</v>
      </c>
      <c r="AH71" s="41">
        <f>'CD (3)'!$G$82</f>
        <v>0</v>
      </c>
      <c r="AI71" s="41">
        <f>'CD (3)'!$G$83</f>
        <v>0</v>
      </c>
      <c r="AJ71" s="41">
        <f>'CD (3)'!$G$84</f>
        <v>0</v>
      </c>
      <c r="AK71" s="41">
        <f>'CD (3)'!$G$85</f>
        <v>0</v>
      </c>
      <c r="AL71" s="41">
        <f>'CD (3)'!$G$86</f>
        <v>0</v>
      </c>
      <c r="AM71" s="41">
        <f>'CD (3)'!$G$87</f>
        <v>0</v>
      </c>
      <c r="AN71" s="41">
        <f>'CD (3)'!$G$113</f>
        <v>0</v>
      </c>
      <c r="AO71" s="41">
        <f>'CD (3)'!$G$114</f>
        <v>0</v>
      </c>
      <c r="AP71" s="41">
        <f>'CD (3)'!$G$115</f>
        <v>0</v>
      </c>
      <c r="AQ71" s="41">
        <f>'CD (3)'!$G$116</f>
        <v>0</v>
      </c>
      <c r="AR71" s="41">
        <f>'CD (3)'!$G$117</f>
        <v>0</v>
      </c>
      <c r="AS71" s="41">
        <f>'CD (3)'!$G$118</f>
        <v>0</v>
      </c>
      <c r="AT71" s="41">
        <f>'CD (3)'!$G$163</f>
        <v>0</v>
      </c>
      <c r="AU71" s="41">
        <f>'CD (3)'!$G$165</f>
        <v>0</v>
      </c>
      <c r="AV71" s="41">
        <f>'CD (3)'!$D$166</f>
        <v>0</v>
      </c>
      <c r="AW71" s="41">
        <f>'CD (3)'!$D$167</f>
        <v>0</v>
      </c>
      <c r="AX71" s="41">
        <f>'CD (3)'!$D$168</f>
        <v>0</v>
      </c>
      <c r="AY71" s="44" t="s">
        <v>104</v>
      </c>
      <c r="AZ71" s="3">
        <f t="shared" si="72"/>
        <v>-395</v>
      </c>
      <c r="BA71" s="3">
        <f t="shared" si="73"/>
        <v>-395</v>
      </c>
      <c r="BB71" s="3" t="str">
        <f t="shared" si="74"/>
        <v/>
      </c>
      <c r="BC71" s="3" t="str">
        <f t="shared" si="81"/>
        <v/>
      </c>
      <c r="BD71" s="3" t="str">
        <f t="shared" si="82"/>
        <v/>
      </c>
      <c r="BE71" s="3" t="str">
        <f t="shared" si="53"/>
        <v/>
      </c>
      <c r="BF71" s="3" t="str">
        <f t="shared" si="83"/>
        <v/>
      </c>
      <c r="BG71" s="3" t="str">
        <f t="shared" si="84"/>
        <v/>
      </c>
      <c r="BH71" s="3" t="str">
        <f t="shared" si="86"/>
        <v/>
      </c>
      <c r="BI71" s="3" t="str">
        <f t="shared" si="77"/>
        <v/>
      </c>
      <c r="BJ71" s="3" t="str">
        <f t="shared" si="78"/>
        <v/>
      </c>
      <c r="BK71" s="3" t="str">
        <f t="shared" si="79"/>
        <v/>
      </c>
      <c r="BL71" s="3" t="str">
        <f t="shared" si="85"/>
        <v/>
      </c>
    </row>
    <row r="72" spans="1:64" s="45" customFormat="1" x14ac:dyDescent="0.25">
      <c r="A72" s="40"/>
      <c r="B72" s="40"/>
      <c r="C72" s="40"/>
      <c r="D72" s="41">
        <v>5</v>
      </c>
      <c r="E72" s="41">
        <f>'CD (3)'!$H$3</f>
        <v>0</v>
      </c>
      <c r="F72" s="42">
        <f>'CD (3)'!$H$4</f>
        <v>0</v>
      </c>
      <c r="G72" s="43">
        <f t="shared" si="87"/>
        <v>-395</v>
      </c>
      <c r="H72" s="42">
        <f>'CD (3)'!$H$6</f>
        <v>0</v>
      </c>
      <c r="I72" s="43">
        <f t="shared" si="80"/>
        <v>-395</v>
      </c>
      <c r="J72" s="41">
        <f>'CD (3)'!$H$8</f>
        <v>0</v>
      </c>
      <c r="K72" s="42">
        <f>'CD (3)'!$H$9</f>
        <v>0</v>
      </c>
      <c r="L72" s="41">
        <f>'CD (3)'!$H$10</f>
        <v>0</v>
      </c>
      <c r="M72" s="41">
        <f>'CD (3)'!$H$11</f>
        <v>0</v>
      </c>
      <c r="N72" s="41">
        <f>'CD (3)'!$H$12</f>
        <v>0</v>
      </c>
      <c r="O72" s="41">
        <f>'CD (3)'!$H$13</f>
        <v>0</v>
      </c>
      <c r="P72" s="41">
        <f>'CD (3)'!$H$14</f>
        <v>0</v>
      </c>
      <c r="Q72" s="41">
        <f>'CD (3)'!$H$15</f>
        <v>0</v>
      </c>
      <c r="R72" s="41">
        <f>'CD (3)'!$H$16</f>
        <v>0</v>
      </c>
      <c r="S72" s="41">
        <f>'CD (3)'!$H$17</f>
        <v>0</v>
      </c>
      <c r="T72" s="41">
        <f>'CD (3)'!$H$18</f>
        <v>0</v>
      </c>
      <c r="U72" s="41">
        <f>'CD (3)'!$H$19</f>
        <v>0</v>
      </c>
      <c r="V72" s="41">
        <f>'CD (3)'!$H$20</f>
        <v>0</v>
      </c>
      <c r="W72" s="41">
        <f>'CD (3)'!$H$21</f>
        <v>0</v>
      </c>
      <c r="X72" s="41">
        <f>'CD (3)'!$H$22</f>
        <v>0</v>
      </c>
      <c r="Y72" s="41">
        <f>'CD (3)'!$H$23</f>
        <v>0</v>
      </c>
      <c r="Z72" s="42">
        <f>'CD (3)'!$H$24</f>
        <v>0</v>
      </c>
      <c r="AA72" s="42">
        <f>'CD (3)'!$H$25</f>
        <v>0</v>
      </c>
      <c r="AB72" s="41">
        <f>'CD (3)'!$H$51</f>
        <v>0</v>
      </c>
      <c r="AC72" s="41">
        <f>'CD (3)'!$H$52</f>
        <v>0</v>
      </c>
      <c r="AD72" s="41">
        <f>'CD (3)'!$H$53</f>
        <v>0</v>
      </c>
      <c r="AE72" s="41">
        <f>'CD (3)'!$H$54</f>
        <v>0</v>
      </c>
      <c r="AF72" s="41">
        <f>'CD (3)'!$H$55</f>
        <v>0</v>
      </c>
      <c r="AG72" s="41">
        <f>'CD (3)'!$H$56</f>
        <v>0</v>
      </c>
      <c r="AH72" s="41">
        <f>'CD (3)'!$H$82</f>
        <v>0</v>
      </c>
      <c r="AI72" s="41">
        <f>'CD (3)'!$H$83</f>
        <v>0</v>
      </c>
      <c r="AJ72" s="41">
        <f>'CD (3)'!$H$84</f>
        <v>0</v>
      </c>
      <c r="AK72" s="41">
        <f>'CD (3)'!$H$85</f>
        <v>0</v>
      </c>
      <c r="AL72" s="41">
        <f>'CD (3)'!$H$86</f>
        <v>0</v>
      </c>
      <c r="AM72" s="41">
        <f>'CD (3)'!$H$87</f>
        <v>0</v>
      </c>
      <c r="AN72" s="41">
        <f>'CD (3)'!$H$113</f>
        <v>0</v>
      </c>
      <c r="AO72" s="41">
        <f>'CD (3)'!$H$114</f>
        <v>0</v>
      </c>
      <c r="AP72" s="41">
        <f>'CD (3)'!$H$115</f>
        <v>0</v>
      </c>
      <c r="AQ72" s="41">
        <f>'CD (3)'!$H$116</f>
        <v>0</v>
      </c>
      <c r="AR72" s="41">
        <f>'CD (3)'!$H$117</f>
        <v>0</v>
      </c>
      <c r="AS72" s="41">
        <f>'CD (3)'!$H$118</f>
        <v>0</v>
      </c>
      <c r="AT72" s="41">
        <f>'CD (3)'!$H$163</f>
        <v>0</v>
      </c>
      <c r="AU72" s="41">
        <f>'CD (3)'!$H$165</f>
        <v>0</v>
      </c>
      <c r="AV72" s="41">
        <f>'CD (3)'!$E$166</f>
        <v>0</v>
      </c>
      <c r="AW72" s="41">
        <f>'CD (3)'!$E$167</f>
        <v>0</v>
      </c>
      <c r="AX72" s="41">
        <f>'CD (3)'!$E$168</f>
        <v>0</v>
      </c>
      <c r="AY72" s="44" t="s">
        <v>104</v>
      </c>
      <c r="AZ72" s="3">
        <f t="shared" si="72"/>
        <v>-395</v>
      </c>
      <c r="BA72" s="3">
        <f t="shared" si="73"/>
        <v>-395</v>
      </c>
      <c r="BB72" s="3" t="str">
        <f t="shared" si="74"/>
        <v/>
      </c>
      <c r="BC72" s="3" t="str">
        <f t="shared" si="81"/>
        <v/>
      </c>
      <c r="BD72" s="3" t="str">
        <f t="shared" si="82"/>
        <v/>
      </c>
      <c r="BE72" s="3" t="str">
        <f t="shared" si="53"/>
        <v/>
      </c>
      <c r="BF72" s="3" t="str">
        <f t="shared" si="83"/>
        <v/>
      </c>
      <c r="BG72" s="3" t="str">
        <f t="shared" si="84"/>
        <v/>
      </c>
      <c r="BH72" s="3" t="str">
        <f t="shared" si="86"/>
        <v/>
      </c>
      <c r="BI72" s="3" t="str">
        <f t="shared" si="77"/>
        <v/>
      </c>
      <c r="BJ72" s="3" t="str">
        <f t="shared" si="78"/>
        <v/>
      </c>
      <c r="BK72" s="3" t="str">
        <f t="shared" si="79"/>
        <v/>
      </c>
      <c r="BL72" s="3" t="str">
        <f t="shared" si="85"/>
        <v/>
      </c>
    </row>
    <row r="73" spans="1:64" s="45" customFormat="1" x14ac:dyDescent="0.25">
      <c r="A73" s="40"/>
      <c r="B73" s="40"/>
      <c r="C73" s="40"/>
      <c r="D73" s="41">
        <v>6</v>
      </c>
      <c r="E73" s="41">
        <f>'CD (3)'!$I$3</f>
        <v>0</v>
      </c>
      <c r="F73" s="42">
        <f>'CD (3)'!$I$4</f>
        <v>0</v>
      </c>
      <c r="G73" s="43">
        <f t="shared" si="87"/>
        <v>-395</v>
      </c>
      <c r="H73" s="42">
        <f>'CD (3)'!$I$6</f>
        <v>0</v>
      </c>
      <c r="I73" s="43">
        <f t="shared" si="80"/>
        <v>-395</v>
      </c>
      <c r="J73" s="41">
        <f>'CD (3)'!$I$8</f>
        <v>0</v>
      </c>
      <c r="K73" s="42">
        <f>'CD (3)'!$I$9</f>
        <v>0</v>
      </c>
      <c r="L73" s="41">
        <f>'CD (3)'!$I$10</f>
        <v>0</v>
      </c>
      <c r="M73" s="41">
        <f>'CD (3)'!$I$11</f>
        <v>0</v>
      </c>
      <c r="N73" s="41">
        <f>'CD (3)'!$I$12</f>
        <v>0</v>
      </c>
      <c r="O73" s="41">
        <f>'CD (3)'!$I$13</f>
        <v>0</v>
      </c>
      <c r="P73" s="41">
        <f>'CD (3)'!$I$14</f>
        <v>0</v>
      </c>
      <c r="Q73" s="41">
        <f>'CD (3)'!$I$15</f>
        <v>0</v>
      </c>
      <c r="R73" s="41">
        <f>'CD (3)'!$I$16</f>
        <v>0</v>
      </c>
      <c r="S73" s="41">
        <f>'CD (3)'!$I$17</f>
        <v>0</v>
      </c>
      <c r="T73" s="41">
        <f>'CD (3)'!$I$18</f>
        <v>0</v>
      </c>
      <c r="U73" s="41">
        <f>'CD (3)'!$I$19</f>
        <v>0</v>
      </c>
      <c r="V73" s="41">
        <f>'CD (3)'!$I$20</f>
        <v>0</v>
      </c>
      <c r="W73" s="41">
        <f>'CD (3)'!$I$21</f>
        <v>0</v>
      </c>
      <c r="X73" s="41">
        <f>'CD (3)'!$I$22</f>
        <v>0</v>
      </c>
      <c r="Y73" s="41">
        <f>'CD (3)'!$I$23</f>
        <v>0</v>
      </c>
      <c r="Z73" s="42">
        <f>'CD (3)'!$I$24</f>
        <v>0</v>
      </c>
      <c r="AA73" s="42">
        <f>'CD (3)'!$I$25</f>
        <v>0</v>
      </c>
      <c r="AB73" s="41">
        <f>'CD (3)'!$I$51</f>
        <v>0</v>
      </c>
      <c r="AC73" s="41">
        <f>'CD (3)'!$I$52</f>
        <v>0</v>
      </c>
      <c r="AD73" s="41">
        <f>'CD (3)'!$I$53</f>
        <v>0</v>
      </c>
      <c r="AE73" s="41">
        <f>'CD (3)'!$I$54</f>
        <v>0</v>
      </c>
      <c r="AF73" s="41">
        <f>'CD (3)'!$I$55</f>
        <v>0</v>
      </c>
      <c r="AG73" s="41">
        <f>'CD (3)'!$I$56</f>
        <v>0</v>
      </c>
      <c r="AH73" s="41">
        <f>'CD (3)'!$I$82</f>
        <v>0</v>
      </c>
      <c r="AI73" s="41">
        <f>'CD (3)'!$I$83</f>
        <v>0</v>
      </c>
      <c r="AJ73" s="41">
        <f>'CD (3)'!$I$84</f>
        <v>0</v>
      </c>
      <c r="AK73" s="41">
        <f>'CD (3)'!$I$85</f>
        <v>0</v>
      </c>
      <c r="AL73" s="41">
        <f>'CD (3)'!$I$86</f>
        <v>0</v>
      </c>
      <c r="AM73" s="41">
        <f>'CD (3)'!$I$87</f>
        <v>0</v>
      </c>
      <c r="AN73" s="41">
        <f>'CD (3)'!$I$113</f>
        <v>0</v>
      </c>
      <c r="AO73" s="41">
        <f>'CD (3)'!$I$114</f>
        <v>0</v>
      </c>
      <c r="AP73" s="41">
        <f>'CD (3)'!$I$115</f>
        <v>0</v>
      </c>
      <c r="AQ73" s="41">
        <f>'CD (3)'!$I$116</f>
        <v>0</v>
      </c>
      <c r="AR73" s="41">
        <f>'CD (3)'!$I$117</f>
        <v>0</v>
      </c>
      <c r="AS73" s="41">
        <f>'CD (3)'!$I$118</f>
        <v>0</v>
      </c>
      <c r="AT73" s="41">
        <f>'CD (3)'!$I$163</f>
        <v>0</v>
      </c>
      <c r="AU73" s="41">
        <f>'CD (3)'!$I$165</f>
        <v>0</v>
      </c>
      <c r="AV73" s="41">
        <f>'CD (3)'!$F$166</f>
        <v>0</v>
      </c>
      <c r="AW73" s="41">
        <f>'CD (3)'!$F$167</f>
        <v>0</v>
      </c>
      <c r="AX73" s="41">
        <f>'CD (3)'!$F$168</f>
        <v>0</v>
      </c>
      <c r="AY73" s="44" t="s">
        <v>104</v>
      </c>
      <c r="AZ73" s="3">
        <f t="shared" si="72"/>
        <v>-395</v>
      </c>
      <c r="BA73" s="3">
        <f t="shared" si="73"/>
        <v>-395</v>
      </c>
      <c r="BB73" s="3" t="str">
        <f t="shared" si="74"/>
        <v/>
      </c>
      <c r="BC73" s="3" t="str">
        <f t="shared" si="81"/>
        <v/>
      </c>
      <c r="BD73" s="3" t="str">
        <f t="shared" si="82"/>
        <v/>
      </c>
      <c r="BE73" s="3" t="str">
        <f t="shared" si="53"/>
        <v/>
      </c>
      <c r="BF73" s="3" t="str">
        <f t="shared" si="83"/>
        <v/>
      </c>
      <c r="BG73" s="3" t="str">
        <f t="shared" si="84"/>
        <v/>
      </c>
      <c r="BH73" s="3" t="str">
        <f t="shared" si="86"/>
        <v/>
      </c>
      <c r="BI73" s="3" t="str">
        <f t="shared" si="77"/>
        <v/>
      </c>
      <c r="BJ73" s="3" t="str">
        <f t="shared" si="78"/>
        <v/>
      </c>
      <c r="BK73" s="3" t="str">
        <f t="shared" si="79"/>
        <v/>
      </c>
      <c r="BL73" s="3" t="str">
        <f t="shared" si="85"/>
        <v/>
      </c>
    </row>
    <row r="74" spans="1:64" s="45" customFormat="1" x14ac:dyDescent="0.25">
      <c r="A74" s="40"/>
      <c r="B74" s="40"/>
      <c r="C74" s="40"/>
      <c r="D74" s="41">
        <v>7</v>
      </c>
      <c r="E74" s="41">
        <f>'CD (3)'!$J$3</f>
        <v>0</v>
      </c>
      <c r="F74" s="42">
        <f>'CD (3)'!$J$4</f>
        <v>0</v>
      </c>
      <c r="G74" s="43">
        <f t="shared" si="87"/>
        <v>-395</v>
      </c>
      <c r="H74" s="42">
        <f>'CD (3)'!$J$6</f>
        <v>0</v>
      </c>
      <c r="I74" s="43">
        <f t="shared" si="80"/>
        <v>-395</v>
      </c>
      <c r="J74" s="41">
        <f>'CD (3)'!$J$8</f>
        <v>0</v>
      </c>
      <c r="K74" s="42">
        <f>'CD (3)'!$J$9</f>
        <v>0</v>
      </c>
      <c r="L74" s="41">
        <f>'CD (3)'!$J$10</f>
        <v>0</v>
      </c>
      <c r="M74" s="41">
        <f>'CD (3)'!$J$11</f>
        <v>0</v>
      </c>
      <c r="N74" s="41">
        <f>'CD (3)'!$J$12</f>
        <v>0</v>
      </c>
      <c r="O74" s="41">
        <f>'CD (3)'!$J$13</f>
        <v>0</v>
      </c>
      <c r="P74" s="41">
        <f>'CD (3)'!$J$14</f>
        <v>0</v>
      </c>
      <c r="Q74" s="41">
        <f>'CD (3)'!$J$15</f>
        <v>0</v>
      </c>
      <c r="R74" s="41">
        <f>'CD (3)'!$J$16</f>
        <v>0</v>
      </c>
      <c r="S74" s="41">
        <f>'CD (3)'!$J$17</f>
        <v>0</v>
      </c>
      <c r="T74" s="41">
        <f>'CD (3)'!$J$18</f>
        <v>0</v>
      </c>
      <c r="U74" s="41">
        <f>'CD (3)'!$J$19</f>
        <v>0</v>
      </c>
      <c r="V74" s="41">
        <f>'CD (3)'!$J$20</f>
        <v>0</v>
      </c>
      <c r="W74" s="41">
        <f>'CD (3)'!$J$21</f>
        <v>0</v>
      </c>
      <c r="X74" s="41">
        <f>'CD (3)'!$J$22</f>
        <v>0</v>
      </c>
      <c r="Y74" s="41">
        <f>'CD (3)'!$J$23</f>
        <v>0</v>
      </c>
      <c r="Z74" s="42">
        <f>'CD (3)'!$J$24</f>
        <v>0</v>
      </c>
      <c r="AA74" s="42">
        <f>'CD (3)'!$J$25</f>
        <v>0</v>
      </c>
      <c r="AB74" s="41">
        <f>'CD (3)'!$J$51</f>
        <v>0</v>
      </c>
      <c r="AC74" s="41">
        <f>'CD (3)'!$J$52</f>
        <v>0</v>
      </c>
      <c r="AD74" s="41">
        <f>'CD (3)'!$J$53</f>
        <v>0</v>
      </c>
      <c r="AE74" s="41">
        <f>'CD (3)'!$J$54</f>
        <v>0</v>
      </c>
      <c r="AF74" s="41">
        <f>'CD (3)'!$J$55</f>
        <v>0</v>
      </c>
      <c r="AG74" s="41">
        <f>'CD (3)'!$J$56</f>
        <v>0</v>
      </c>
      <c r="AH74" s="41">
        <f>'CD (3)'!$J$82</f>
        <v>0</v>
      </c>
      <c r="AI74" s="41">
        <f>'CD (3)'!$J$83</f>
        <v>0</v>
      </c>
      <c r="AJ74" s="41">
        <f>'CD (3)'!$J$84</f>
        <v>0</v>
      </c>
      <c r="AK74" s="41">
        <f>'CD (3)'!$J$85</f>
        <v>0</v>
      </c>
      <c r="AL74" s="41">
        <f>'CD (3)'!$J$86</f>
        <v>0</v>
      </c>
      <c r="AM74" s="41">
        <f>'CD (3)'!$J$87</f>
        <v>0</v>
      </c>
      <c r="AN74" s="41">
        <f>'CD (3)'!$J$113</f>
        <v>0</v>
      </c>
      <c r="AO74" s="41">
        <f>'CD (3)'!$J$114</f>
        <v>0</v>
      </c>
      <c r="AP74" s="41">
        <f>'CD (3)'!$J$115</f>
        <v>0</v>
      </c>
      <c r="AQ74" s="41">
        <f>'CD (3)'!$J$116</f>
        <v>0</v>
      </c>
      <c r="AR74" s="41">
        <f>'CD (3)'!$J$117</f>
        <v>0</v>
      </c>
      <c r="AS74" s="41">
        <f>'CD (3)'!$J$118</f>
        <v>0</v>
      </c>
      <c r="AT74" s="41">
        <f>'CD (3)'!$J$163</f>
        <v>0</v>
      </c>
      <c r="AU74" s="41">
        <f>'CD (3)'!$J$165</f>
        <v>0</v>
      </c>
      <c r="AV74" s="41">
        <f>'CD (3)'!$F$166</f>
        <v>0</v>
      </c>
      <c r="AW74" s="41">
        <f>'CD (3)'!$F$167</f>
        <v>0</v>
      </c>
      <c r="AX74" s="41">
        <f>'CD (3)'!$F$168</f>
        <v>0</v>
      </c>
      <c r="AY74" s="44" t="s">
        <v>104</v>
      </c>
      <c r="AZ74" s="3">
        <f t="shared" si="72"/>
        <v>-395</v>
      </c>
      <c r="BA74" s="3">
        <f t="shared" si="73"/>
        <v>-395</v>
      </c>
      <c r="BB74" s="3" t="str">
        <f t="shared" si="74"/>
        <v/>
      </c>
      <c r="BC74" s="3" t="str">
        <f t="shared" si="81"/>
        <v/>
      </c>
      <c r="BD74" s="3" t="str">
        <f t="shared" si="82"/>
        <v/>
      </c>
      <c r="BE74" s="3" t="str">
        <f t="shared" si="53"/>
        <v/>
      </c>
      <c r="BF74" s="3" t="str">
        <f t="shared" si="83"/>
        <v/>
      </c>
      <c r="BG74" s="3" t="str">
        <f t="shared" si="84"/>
        <v/>
      </c>
      <c r="BH74" s="3" t="str">
        <f t="shared" si="86"/>
        <v/>
      </c>
      <c r="BI74" s="3" t="str">
        <f t="shared" si="77"/>
        <v/>
      </c>
      <c r="BJ74" s="3" t="str">
        <f t="shared" si="78"/>
        <v/>
      </c>
      <c r="BK74" s="3" t="str">
        <f t="shared" si="79"/>
        <v/>
      </c>
      <c r="BL74" s="3" t="str">
        <f t="shared" si="85"/>
        <v/>
      </c>
    </row>
    <row r="75" spans="1:64" s="45" customFormat="1" x14ac:dyDescent="0.25">
      <c r="A75" s="40"/>
      <c r="B75" s="40"/>
      <c r="C75" s="40"/>
      <c r="D75" s="41">
        <v>8</v>
      </c>
      <c r="E75" s="41">
        <f>'CD (3)'!$K$3</f>
        <v>0</v>
      </c>
      <c r="F75" s="42">
        <f>'CD (3)'!$K$4</f>
        <v>0</v>
      </c>
      <c r="G75" s="43">
        <f t="shared" si="87"/>
        <v>-395</v>
      </c>
      <c r="H75" s="42">
        <f>'CD (3)'!$K$6</f>
        <v>0</v>
      </c>
      <c r="I75" s="43">
        <f t="shared" si="80"/>
        <v>-395</v>
      </c>
      <c r="J75" s="41">
        <f>'CD (3)'!$K$8</f>
        <v>0</v>
      </c>
      <c r="K75" s="42">
        <f>'CD (3)'!$K$9</f>
        <v>0</v>
      </c>
      <c r="L75" s="41">
        <f>'CD (3)'!$K$10</f>
        <v>0</v>
      </c>
      <c r="M75" s="41">
        <f>'CD (3)'!$K$11</f>
        <v>0</v>
      </c>
      <c r="N75" s="41">
        <f>'CD (3)'!$K$12</f>
        <v>0</v>
      </c>
      <c r="O75" s="41">
        <f>'CD (3)'!$K$13</f>
        <v>0</v>
      </c>
      <c r="P75" s="41">
        <f>'CD (3)'!$K$14</f>
        <v>0</v>
      </c>
      <c r="Q75" s="41">
        <f>'CD (3)'!$K$15</f>
        <v>0</v>
      </c>
      <c r="R75" s="41">
        <f>'CD (3)'!$K$16</f>
        <v>0</v>
      </c>
      <c r="S75" s="41">
        <f>'CD (3)'!$K$17</f>
        <v>0</v>
      </c>
      <c r="T75" s="41">
        <f>'CD (3)'!$K$18</f>
        <v>0</v>
      </c>
      <c r="U75" s="41">
        <f>'CD (3)'!$K$19</f>
        <v>0</v>
      </c>
      <c r="V75" s="41">
        <f>'CD (3)'!$K$20</f>
        <v>0</v>
      </c>
      <c r="W75" s="41">
        <f>'CD (3)'!$K$21</f>
        <v>0</v>
      </c>
      <c r="X75" s="41">
        <f>'CD (3)'!$K$22</f>
        <v>0</v>
      </c>
      <c r="Y75" s="41">
        <f>'CD (3)'!$K$23</f>
        <v>0</v>
      </c>
      <c r="Z75" s="42">
        <f>'CD (3)'!$K$24</f>
        <v>0</v>
      </c>
      <c r="AA75" s="42">
        <f>'CD (3)'!$K$25</f>
        <v>0</v>
      </c>
      <c r="AB75" s="41">
        <f>'CD (3)'!$K$51</f>
        <v>0</v>
      </c>
      <c r="AC75" s="41">
        <f>'CD (3)'!$K$52</f>
        <v>0</v>
      </c>
      <c r="AD75" s="41">
        <f>'CD (3)'!$K$53</f>
        <v>0</v>
      </c>
      <c r="AE75" s="41">
        <f>'CD (3)'!$K$54</f>
        <v>0</v>
      </c>
      <c r="AF75" s="41">
        <f>'CD (3)'!$K$55</f>
        <v>0</v>
      </c>
      <c r="AG75" s="41">
        <f>'CD (3)'!$K$56</f>
        <v>0</v>
      </c>
      <c r="AH75" s="41">
        <f>'CD (3)'!$K$82</f>
        <v>0</v>
      </c>
      <c r="AI75" s="41">
        <f>'CD (3)'!$K$83</f>
        <v>0</v>
      </c>
      <c r="AJ75" s="41">
        <f>'CD (3)'!$K$84</f>
        <v>0</v>
      </c>
      <c r="AK75" s="41">
        <f>'CD (3)'!$K$85</f>
        <v>0</v>
      </c>
      <c r="AL75" s="41">
        <f>'CD (3)'!$K$86</f>
        <v>0</v>
      </c>
      <c r="AM75" s="41">
        <f>'CD (3)'!$K$87</f>
        <v>0</v>
      </c>
      <c r="AN75" s="41">
        <f>'CD (3)'!$K$113</f>
        <v>0</v>
      </c>
      <c r="AO75" s="41">
        <f>'CD (3)'!$K$114</f>
        <v>0</v>
      </c>
      <c r="AP75" s="41">
        <f>'CD (3)'!$K$115</f>
        <v>0</v>
      </c>
      <c r="AQ75" s="41">
        <f>'CD (3)'!$K$116</f>
        <v>0</v>
      </c>
      <c r="AR75" s="41">
        <f>'CD (3)'!$K$117</f>
        <v>0</v>
      </c>
      <c r="AS75" s="41">
        <f>'CD (3)'!$K$118</f>
        <v>0</v>
      </c>
      <c r="AT75" s="41">
        <f>'CD (3)'!$K$163</f>
        <v>0</v>
      </c>
      <c r="AU75" s="41">
        <f>'CD (3)'!$K$165</f>
        <v>0</v>
      </c>
      <c r="AV75" s="41">
        <f>'CD (3)'!$F$166</f>
        <v>0</v>
      </c>
      <c r="AW75" s="41">
        <f>'CD (3)'!$F$167</f>
        <v>0</v>
      </c>
      <c r="AX75" s="41">
        <f>'CD (3)'!$F$168</f>
        <v>0</v>
      </c>
      <c r="AY75" s="44" t="s">
        <v>104</v>
      </c>
      <c r="AZ75" s="3">
        <f t="shared" si="72"/>
        <v>-395</v>
      </c>
      <c r="BA75" s="3">
        <f t="shared" si="73"/>
        <v>-395</v>
      </c>
      <c r="BB75" s="3" t="str">
        <f t="shared" si="74"/>
        <v/>
      </c>
      <c r="BC75" s="3" t="str">
        <f t="shared" si="81"/>
        <v/>
      </c>
      <c r="BD75" s="3" t="str">
        <f t="shared" si="82"/>
        <v/>
      </c>
      <c r="BE75" s="3" t="str">
        <f t="shared" si="53"/>
        <v/>
      </c>
      <c r="BF75" s="3" t="str">
        <f t="shared" si="83"/>
        <v/>
      </c>
      <c r="BG75" s="3" t="str">
        <f t="shared" si="84"/>
        <v/>
      </c>
      <c r="BH75" s="3" t="str">
        <f t="shared" si="86"/>
        <v/>
      </c>
      <c r="BI75" s="3" t="str">
        <f t="shared" si="77"/>
        <v/>
      </c>
      <c r="BJ75" s="3" t="str">
        <f t="shared" si="78"/>
        <v/>
      </c>
      <c r="BK75" s="3" t="str">
        <f t="shared" si="79"/>
        <v/>
      </c>
      <c r="BL75" s="3" t="str">
        <f t="shared" si="85"/>
        <v/>
      </c>
    </row>
    <row r="76" spans="1:64" s="45" customFormat="1" x14ac:dyDescent="0.25">
      <c r="A76" s="40"/>
      <c r="B76" s="40"/>
      <c r="C76" s="40"/>
      <c r="D76" s="41">
        <v>9</v>
      </c>
      <c r="E76" s="41">
        <f>'CD (3)'!$L$3</f>
        <v>0</v>
      </c>
      <c r="F76" s="42">
        <f>'CD (3)'!$L$4</f>
        <v>0</v>
      </c>
      <c r="G76" s="43">
        <f t="shared" si="87"/>
        <v>-395</v>
      </c>
      <c r="H76" s="42">
        <f>'CD (3)'!$L$6</f>
        <v>0</v>
      </c>
      <c r="I76" s="43">
        <f t="shared" si="80"/>
        <v>-395</v>
      </c>
      <c r="J76" s="41">
        <f>'CD (3)'!$L$8</f>
        <v>0</v>
      </c>
      <c r="K76" s="42">
        <f>'CD (3)'!$L$9</f>
        <v>0</v>
      </c>
      <c r="L76" s="41">
        <f>'CD (3)'!$L$10</f>
        <v>0</v>
      </c>
      <c r="M76" s="41">
        <f>'CD (3)'!$L$11</f>
        <v>0</v>
      </c>
      <c r="N76" s="41">
        <f>'CD (3)'!$L$12</f>
        <v>0</v>
      </c>
      <c r="O76" s="41">
        <f>'CD (3)'!$L$13</f>
        <v>0</v>
      </c>
      <c r="P76" s="41">
        <f>'CD (3)'!$L$14</f>
        <v>0</v>
      </c>
      <c r="Q76" s="41">
        <f>'CD (3)'!$L$15</f>
        <v>0</v>
      </c>
      <c r="R76" s="41">
        <f>'CD (3)'!$L$16</f>
        <v>0</v>
      </c>
      <c r="S76" s="41">
        <f>'CD (3)'!$L$17</f>
        <v>0</v>
      </c>
      <c r="T76" s="41">
        <f>'CD (3)'!$L$18</f>
        <v>0</v>
      </c>
      <c r="U76" s="41">
        <f>'CD (3)'!$L$19</f>
        <v>0</v>
      </c>
      <c r="V76" s="41">
        <f>'CD (3)'!$L$20</f>
        <v>0</v>
      </c>
      <c r="W76" s="41">
        <f>'CD (3)'!$L$21</f>
        <v>0</v>
      </c>
      <c r="X76" s="41">
        <f>'CD (3)'!$L$22</f>
        <v>0</v>
      </c>
      <c r="Y76" s="41">
        <f>'CD (3)'!$L$23</f>
        <v>0</v>
      </c>
      <c r="Z76" s="42">
        <f>'CD (3)'!$L$24</f>
        <v>0</v>
      </c>
      <c r="AA76" s="42">
        <f>'CD (3)'!$L$25</f>
        <v>0</v>
      </c>
      <c r="AB76" s="41">
        <f>'CD (3)'!$L$51</f>
        <v>0</v>
      </c>
      <c r="AC76" s="41">
        <f>'CD (3)'!$L$52</f>
        <v>0</v>
      </c>
      <c r="AD76" s="41">
        <f>'CD (3)'!$L$53</f>
        <v>0</v>
      </c>
      <c r="AE76" s="41">
        <f>'CD (3)'!$L$54</f>
        <v>0</v>
      </c>
      <c r="AF76" s="41">
        <f>'CD (3)'!$L$55</f>
        <v>0</v>
      </c>
      <c r="AG76" s="41">
        <f>'CD (3)'!$L$56</f>
        <v>0</v>
      </c>
      <c r="AH76" s="41">
        <f>'CD (3)'!$L$82</f>
        <v>0</v>
      </c>
      <c r="AI76" s="41">
        <f>'CD (3)'!$L$83</f>
        <v>0</v>
      </c>
      <c r="AJ76" s="41">
        <f>'CD (3)'!$L$84</f>
        <v>0</v>
      </c>
      <c r="AK76" s="41">
        <f>'CD (3)'!$L$85</f>
        <v>0</v>
      </c>
      <c r="AL76" s="41">
        <f>'CD (3)'!$L$86</f>
        <v>0</v>
      </c>
      <c r="AM76" s="41">
        <f>'CD (3)'!$L$87</f>
        <v>0</v>
      </c>
      <c r="AN76" s="41">
        <f>'CD (3)'!$L$113</f>
        <v>0</v>
      </c>
      <c r="AO76" s="41">
        <f>'CD (3)'!$L$114</f>
        <v>0</v>
      </c>
      <c r="AP76" s="41">
        <f>'CD (3)'!$L$115</f>
        <v>0</v>
      </c>
      <c r="AQ76" s="41">
        <f>'CD (3)'!$L$116</f>
        <v>0</v>
      </c>
      <c r="AR76" s="41">
        <f>'CD (3)'!$L$117</f>
        <v>0</v>
      </c>
      <c r="AS76" s="41">
        <f>'CD (3)'!$L$118</f>
        <v>0</v>
      </c>
      <c r="AT76" s="41">
        <f>'CD (3)'!$L$163</f>
        <v>0</v>
      </c>
      <c r="AU76" s="41">
        <f>'CD (3)'!$L$165</f>
        <v>0</v>
      </c>
      <c r="AV76" s="41">
        <f>'CD (3)'!$F$166</f>
        <v>0</v>
      </c>
      <c r="AW76" s="41">
        <f>'CD (3)'!$F$167</f>
        <v>0</v>
      </c>
      <c r="AX76" s="41">
        <f>'CD (3)'!$F$168</f>
        <v>0</v>
      </c>
      <c r="AY76" s="44" t="s">
        <v>104</v>
      </c>
      <c r="AZ76" s="3">
        <f t="shared" si="72"/>
        <v>-395</v>
      </c>
      <c r="BA76" s="3">
        <f t="shared" si="73"/>
        <v>-395</v>
      </c>
      <c r="BB76" s="3" t="str">
        <f t="shared" si="74"/>
        <v/>
      </c>
      <c r="BC76" s="3" t="str">
        <f t="shared" si="81"/>
        <v/>
      </c>
      <c r="BD76" s="3" t="str">
        <f t="shared" si="82"/>
        <v/>
      </c>
      <c r="BE76" s="3" t="str">
        <f t="shared" si="53"/>
        <v/>
      </c>
      <c r="BF76" s="3" t="str">
        <f t="shared" si="83"/>
        <v/>
      </c>
      <c r="BG76" s="3" t="str">
        <f t="shared" si="84"/>
        <v/>
      </c>
      <c r="BH76" s="3" t="str">
        <f t="shared" si="86"/>
        <v/>
      </c>
      <c r="BI76" s="3" t="str">
        <f t="shared" si="77"/>
        <v/>
      </c>
      <c r="BJ76" s="3" t="str">
        <f t="shared" si="78"/>
        <v/>
      </c>
      <c r="BK76" s="3" t="str">
        <f t="shared" si="79"/>
        <v/>
      </c>
      <c r="BL76" s="3" t="str">
        <f t="shared" si="85"/>
        <v/>
      </c>
    </row>
    <row r="77" spans="1:64" s="45" customFormat="1" x14ac:dyDescent="0.25">
      <c r="A77" s="40"/>
      <c r="B77" s="40"/>
      <c r="C77" s="40"/>
      <c r="D77" s="41">
        <v>10</v>
      </c>
      <c r="E77" s="41">
        <f>'CD (3)'!$M$3</f>
        <v>0</v>
      </c>
      <c r="F77" s="42">
        <f>'CD (3)'!$M$4</f>
        <v>0</v>
      </c>
      <c r="G77" s="43">
        <f t="shared" si="87"/>
        <v>-395</v>
      </c>
      <c r="H77" s="42">
        <f>'CD (3)'!$M$6</f>
        <v>0</v>
      </c>
      <c r="I77" s="43">
        <f t="shared" si="80"/>
        <v>-395</v>
      </c>
      <c r="J77" s="41">
        <f>'CD (3)'!$M$8</f>
        <v>0</v>
      </c>
      <c r="K77" s="42">
        <f>'CD (3)'!$M$9</f>
        <v>0</v>
      </c>
      <c r="L77" s="41">
        <f>'CD (3)'!$M$10</f>
        <v>0</v>
      </c>
      <c r="M77" s="41">
        <f>'CD (3)'!$M$11</f>
        <v>0</v>
      </c>
      <c r="N77" s="41">
        <f>'CD (3)'!$M$12</f>
        <v>0</v>
      </c>
      <c r="O77" s="41">
        <f>'CD (3)'!$M$13</f>
        <v>0</v>
      </c>
      <c r="P77" s="41">
        <f>'CD (3)'!$M$14</f>
        <v>0</v>
      </c>
      <c r="Q77" s="41">
        <f>'CD (3)'!$M$15</f>
        <v>0</v>
      </c>
      <c r="R77" s="41">
        <f>'CD (3)'!$M$16</f>
        <v>0</v>
      </c>
      <c r="S77" s="41">
        <f>'CD (3)'!$M$17</f>
        <v>0</v>
      </c>
      <c r="T77" s="41">
        <f>'CD (3)'!$M$18</f>
        <v>0</v>
      </c>
      <c r="U77" s="41">
        <f>'CD (3)'!$M$19</f>
        <v>0</v>
      </c>
      <c r="V77" s="41">
        <f>'CD (3)'!$M$20</f>
        <v>0</v>
      </c>
      <c r="W77" s="41">
        <f>'CD (3)'!$M$21</f>
        <v>0</v>
      </c>
      <c r="X77" s="41">
        <f>'CD (3)'!$M$22</f>
        <v>0</v>
      </c>
      <c r="Y77" s="41">
        <f>'CD (3)'!$M$23</f>
        <v>0</v>
      </c>
      <c r="Z77" s="42">
        <f>'CD (3)'!$M$24</f>
        <v>0</v>
      </c>
      <c r="AA77" s="42">
        <f>'CD (3)'!$M$25</f>
        <v>0</v>
      </c>
      <c r="AB77" s="41">
        <f>'CD (3)'!$M$51</f>
        <v>0</v>
      </c>
      <c r="AC77" s="41">
        <f>'CD (3)'!$M$52</f>
        <v>0</v>
      </c>
      <c r="AD77" s="41">
        <f>'CD (3)'!$M$53</f>
        <v>0</v>
      </c>
      <c r="AE77" s="41">
        <f>'CD (3)'!$M$54</f>
        <v>0</v>
      </c>
      <c r="AF77" s="41">
        <f>'CD (3)'!$M$55</f>
        <v>0</v>
      </c>
      <c r="AG77" s="41">
        <f>'CD (3)'!$M$56</f>
        <v>0</v>
      </c>
      <c r="AH77" s="41">
        <f>'CD (3)'!$M$82</f>
        <v>0</v>
      </c>
      <c r="AI77" s="41">
        <f>'CD (3)'!$M$83</f>
        <v>0</v>
      </c>
      <c r="AJ77" s="41">
        <f>'CD (3)'!$M$84</f>
        <v>0</v>
      </c>
      <c r="AK77" s="41">
        <f>'CD (3)'!$M$85</f>
        <v>0</v>
      </c>
      <c r="AL77" s="41">
        <f>'CD (3)'!$M$86</f>
        <v>0</v>
      </c>
      <c r="AM77" s="41">
        <f>'CD (3)'!$M$87</f>
        <v>0</v>
      </c>
      <c r="AN77" s="41">
        <f>'CD (3)'!$M$113</f>
        <v>0</v>
      </c>
      <c r="AO77" s="41">
        <f>'CD (3)'!$M$114</f>
        <v>0</v>
      </c>
      <c r="AP77" s="41">
        <f>'CD (3)'!$M$115</f>
        <v>0</v>
      </c>
      <c r="AQ77" s="41">
        <f>'CD (3)'!$M$116</f>
        <v>0</v>
      </c>
      <c r="AR77" s="41">
        <f>'CD (3)'!$M$117</f>
        <v>0</v>
      </c>
      <c r="AS77" s="41">
        <f>'CD (3)'!$M$118</f>
        <v>0</v>
      </c>
      <c r="AT77" s="41">
        <f>'CD (3)'!$M$163</f>
        <v>0</v>
      </c>
      <c r="AU77" s="41">
        <f>'CD (3)'!$M$165</f>
        <v>0</v>
      </c>
      <c r="AV77" s="41">
        <f>'CD (3)'!$F$166</f>
        <v>0</v>
      </c>
      <c r="AW77" s="41">
        <f>'CD (3)'!$F$167</f>
        <v>0</v>
      </c>
      <c r="AX77" s="41">
        <f>'CD (3)'!$F$168</f>
        <v>0</v>
      </c>
      <c r="AY77" s="44" t="s">
        <v>104</v>
      </c>
      <c r="AZ77" s="3">
        <f t="shared" si="72"/>
        <v>-395</v>
      </c>
      <c r="BA77" s="3">
        <f t="shared" si="73"/>
        <v>-395</v>
      </c>
      <c r="BB77" s="3" t="str">
        <f t="shared" si="74"/>
        <v/>
      </c>
      <c r="BC77" s="3" t="str">
        <f t="shared" si="81"/>
        <v/>
      </c>
      <c r="BD77" s="3" t="str">
        <f t="shared" si="82"/>
        <v/>
      </c>
      <c r="BE77" s="3" t="str">
        <f t="shared" si="53"/>
        <v/>
      </c>
      <c r="BF77" s="3" t="str">
        <f t="shared" si="83"/>
        <v/>
      </c>
      <c r="BG77" s="3" t="str">
        <f t="shared" si="84"/>
        <v/>
      </c>
      <c r="BH77" s="3" t="str">
        <f t="shared" si="86"/>
        <v/>
      </c>
      <c r="BI77" s="3" t="str">
        <f t="shared" si="77"/>
        <v/>
      </c>
      <c r="BJ77" s="3" t="str">
        <f t="shared" si="78"/>
        <v/>
      </c>
      <c r="BK77" s="3" t="str">
        <f t="shared" si="79"/>
        <v/>
      </c>
      <c r="BL77" s="3" t="str">
        <f t="shared" si="85"/>
        <v/>
      </c>
    </row>
    <row r="78" spans="1:64" s="45" customFormat="1" x14ac:dyDescent="0.25">
      <c r="A78" s="40"/>
      <c r="B78" s="40"/>
      <c r="C78" s="40"/>
      <c r="D78" s="41">
        <v>11</v>
      </c>
      <c r="E78" s="41">
        <f>'CD (3)'!$N$3</f>
        <v>0</v>
      </c>
      <c r="F78" s="42">
        <f>'CD (3)'!$N$4</f>
        <v>0</v>
      </c>
      <c r="G78" s="43">
        <f t="shared" si="87"/>
        <v>-395</v>
      </c>
      <c r="H78" s="42">
        <f>'CD (3)'!$N$6</f>
        <v>0</v>
      </c>
      <c r="I78" s="43">
        <f t="shared" si="80"/>
        <v>-395</v>
      </c>
      <c r="J78" s="41">
        <f>'CD (3)'!$N$8</f>
        <v>0</v>
      </c>
      <c r="K78" s="42">
        <f>'CD (3)'!$N$9</f>
        <v>0</v>
      </c>
      <c r="L78" s="41">
        <f>'CD (3)'!$N$10</f>
        <v>0</v>
      </c>
      <c r="M78" s="41">
        <f>'CD (3)'!$N$11</f>
        <v>0</v>
      </c>
      <c r="N78" s="41">
        <f>'CD (3)'!$N$12</f>
        <v>0</v>
      </c>
      <c r="O78" s="41">
        <f>'CD (3)'!$N$13</f>
        <v>0</v>
      </c>
      <c r="P78" s="41">
        <f>'CD (3)'!$N$14</f>
        <v>0</v>
      </c>
      <c r="Q78" s="41">
        <f>'CD (3)'!$N$15</f>
        <v>0</v>
      </c>
      <c r="R78" s="41">
        <f>'CD (3)'!$N$16</f>
        <v>0</v>
      </c>
      <c r="S78" s="41">
        <f>'CD (3)'!$N$17</f>
        <v>0</v>
      </c>
      <c r="T78" s="41">
        <f>'CD (3)'!$N$18</f>
        <v>0</v>
      </c>
      <c r="U78" s="41">
        <f>'CD (3)'!$N$19</f>
        <v>0</v>
      </c>
      <c r="V78" s="41">
        <f>'CD (3)'!$N$20</f>
        <v>0</v>
      </c>
      <c r="W78" s="41">
        <f>'CD (3)'!$N$21</f>
        <v>0</v>
      </c>
      <c r="X78" s="41">
        <f>'CD (3)'!$N$22</f>
        <v>0</v>
      </c>
      <c r="Y78" s="41">
        <f>'CD (3)'!$N$23</f>
        <v>0</v>
      </c>
      <c r="Z78" s="42">
        <f>'CD (3)'!$N$24</f>
        <v>0</v>
      </c>
      <c r="AA78" s="42">
        <f>'CD (3)'!$N$25</f>
        <v>0</v>
      </c>
      <c r="AB78" s="41">
        <f>'CD (3)'!$N$51</f>
        <v>0</v>
      </c>
      <c r="AC78" s="41">
        <f>'CD (3)'!$N$52</f>
        <v>0</v>
      </c>
      <c r="AD78" s="41">
        <f>'CD (3)'!$N$53</f>
        <v>0</v>
      </c>
      <c r="AE78" s="41">
        <f>'CD (3)'!$N$54</f>
        <v>0</v>
      </c>
      <c r="AF78" s="41">
        <f>'CD (3)'!$N$55</f>
        <v>0</v>
      </c>
      <c r="AG78" s="41">
        <f>'CD (3)'!$N$56</f>
        <v>0</v>
      </c>
      <c r="AH78" s="41">
        <f>'CD (3)'!$N$82</f>
        <v>0</v>
      </c>
      <c r="AI78" s="41">
        <f>'CD (3)'!$N$83</f>
        <v>0</v>
      </c>
      <c r="AJ78" s="41">
        <f>'CD (3)'!$N$84</f>
        <v>0</v>
      </c>
      <c r="AK78" s="41">
        <f>'CD (3)'!$N$85</f>
        <v>0</v>
      </c>
      <c r="AL78" s="41">
        <f>'CD (3)'!$N$86</f>
        <v>0</v>
      </c>
      <c r="AM78" s="41">
        <f>'CD (3)'!$N$87</f>
        <v>0</v>
      </c>
      <c r="AN78" s="41">
        <f>'CD (3)'!$N$113</f>
        <v>0</v>
      </c>
      <c r="AO78" s="41">
        <f>'CD (3)'!$N$114</f>
        <v>0</v>
      </c>
      <c r="AP78" s="41">
        <f>'CD (3)'!$N$115</f>
        <v>0</v>
      </c>
      <c r="AQ78" s="41">
        <f>'CD (3)'!$N$116</f>
        <v>0</v>
      </c>
      <c r="AR78" s="41">
        <f>'CD (3)'!$N$117</f>
        <v>0</v>
      </c>
      <c r="AS78" s="41">
        <f>'CD (3)'!$N$118</f>
        <v>0</v>
      </c>
      <c r="AT78" s="41">
        <f>'CD (3)'!$N$163</f>
        <v>0</v>
      </c>
      <c r="AU78" s="41">
        <f>'CD (3)'!$N$165</f>
        <v>0</v>
      </c>
      <c r="AV78" s="41">
        <f>'CD (3)'!$F$166</f>
        <v>0</v>
      </c>
      <c r="AW78" s="41">
        <f>'CD (3)'!$F$167</f>
        <v>0</v>
      </c>
      <c r="AX78" s="41">
        <f>'CD (3)'!$F$168</f>
        <v>0</v>
      </c>
      <c r="AY78" s="44" t="s">
        <v>104</v>
      </c>
      <c r="AZ78" s="3">
        <f t="shared" si="72"/>
        <v>-395</v>
      </c>
      <c r="BA78" s="3">
        <f t="shared" si="73"/>
        <v>-395</v>
      </c>
      <c r="BB78" s="3" t="str">
        <f t="shared" si="74"/>
        <v/>
      </c>
      <c r="BC78" s="3" t="str">
        <f t="shared" si="81"/>
        <v/>
      </c>
      <c r="BD78" s="3" t="str">
        <f t="shared" si="82"/>
        <v/>
      </c>
      <c r="BE78" s="3" t="str">
        <f t="shared" si="53"/>
        <v/>
      </c>
      <c r="BF78" s="3" t="str">
        <f t="shared" si="83"/>
        <v/>
      </c>
      <c r="BG78" s="3" t="str">
        <f t="shared" si="84"/>
        <v/>
      </c>
      <c r="BH78" s="3" t="str">
        <f t="shared" si="86"/>
        <v/>
      </c>
      <c r="BI78" s="3" t="str">
        <f t="shared" si="77"/>
        <v/>
      </c>
      <c r="BJ78" s="3" t="str">
        <f t="shared" si="78"/>
        <v/>
      </c>
      <c r="BK78" s="3" t="str">
        <f t="shared" si="79"/>
        <v/>
      </c>
      <c r="BL78" s="3" t="str">
        <f t="shared" si="85"/>
        <v/>
      </c>
    </row>
    <row r="79" spans="1:64" s="45" customFormat="1" x14ac:dyDescent="0.25">
      <c r="A79" s="40"/>
      <c r="B79" s="40"/>
      <c r="C79" s="40"/>
      <c r="D79" s="41">
        <v>12</v>
      </c>
      <c r="E79" s="41">
        <f>'CD (3)'!$O$3</f>
        <v>0</v>
      </c>
      <c r="F79" s="42">
        <f>'CD (3)'!$O$4</f>
        <v>0</v>
      </c>
      <c r="G79" s="43">
        <f t="shared" si="87"/>
        <v>-395</v>
      </c>
      <c r="H79" s="42">
        <f>'CD (3)'!$O$6</f>
        <v>0</v>
      </c>
      <c r="I79" s="43">
        <f t="shared" si="80"/>
        <v>-395</v>
      </c>
      <c r="J79" s="41">
        <f>'CD (3)'!$O$8</f>
        <v>0</v>
      </c>
      <c r="K79" s="42">
        <f>'CD (3)'!$O$9</f>
        <v>0</v>
      </c>
      <c r="L79" s="41">
        <f>'CD (3)'!$O$10</f>
        <v>0</v>
      </c>
      <c r="M79" s="41">
        <f>'CD (3)'!$O$11</f>
        <v>0</v>
      </c>
      <c r="N79" s="41">
        <f>'CD (3)'!$O$12</f>
        <v>0</v>
      </c>
      <c r="O79" s="41">
        <f>'CD (3)'!$O$13</f>
        <v>0</v>
      </c>
      <c r="P79" s="41">
        <f>'CD (3)'!$O$14</f>
        <v>0</v>
      </c>
      <c r="Q79" s="41">
        <f>'CD (3)'!$O$15</f>
        <v>0</v>
      </c>
      <c r="R79" s="41">
        <f>'CD (3)'!$O$16</f>
        <v>0</v>
      </c>
      <c r="S79" s="41">
        <f>'CD (3)'!$O$17</f>
        <v>0</v>
      </c>
      <c r="T79" s="41">
        <f>'CD (3)'!$O$18</f>
        <v>0</v>
      </c>
      <c r="U79" s="41">
        <f>'CD (3)'!$O$19</f>
        <v>0</v>
      </c>
      <c r="V79" s="41">
        <f>'CD (3)'!$O$20</f>
        <v>0</v>
      </c>
      <c r="W79" s="41">
        <f>'CD (3)'!$O$21</f>
        <v>0</v>
      </c>
      <c r="X79" s="41">
        <f>'CD (3)'!$O$22</f>
        <v>0</v>
      </c>
      <c r="Y79" s="41">
        <f>'CD (3)'!$O$23</f>
        <v>0</v>
      </c>
      <c r="Z79" s="42">
        <f>'CD (3)'!$O$24</f>
        <v>0</v>
      </c>
      <c r="AA79" s="42">
        <f>'CD (3)'!$O$25</f>
        <v>0</v>
      </c>
      <c r="AB79" s="41">
        <f>'CD (3)'!$O$51</f>
        <v>0</v>
      </c>
      <c r="AC79" s="41">
        <f>'CD (3)'!$O$52</f>
        <v>0</v>
      </c>
      <c r="AD79" s="41">
        <f>'CD (3)'!$O$53</f>
        <v>0</v>
      </c>
      <c r="AE79" s="41">
        <f>'CD (3)'!$O$54</f>
        <v>0</v>
      </c>
      <c r="AF79" s="41">
        <f>'CD (3)'!$O$55</f>
        <v>0</v>
      </c>
      <c r="AG79" s="41">
        <f>'CD (3)'!$O$56</f>
        <v>0</v>
      </c>
      <c r="AH79" s="41">
        <f>'CD (3)'!$O$82</f>
        <v>0</v>
      </c>
      <c r="AI79" s="41">
        <f>'CD (3)'!$O$83</f>
        <v>0</v>
      </c>
      <c r="AJ79" s="41">
        <f>'CD (3)'!$O$84</f>
        <v>0</v>
      </c>
      <c r="AK79" s="41">
        <f>'CD (3)'!$O$85</f>
        <v>0</v>
      </c>
      <c r="AL79" s="41">
        <f>'CD (3)'!$O$86</f>
        <v>0</v>
      </c>
      <c r="AM79" s="41">
        <f>'CD (3)'!$O$87</f>
        <v>0</v>
      </c>
      <c r="AN79" s="41">
        <f>'CD (3)'!$O$113</f>
        <v>0</v>
      </c>
      <c r="AO79" s="41">
        <f>'CD (3)'!$O$114</f>
        <v>0</v>
      </c>
      <c r="AP79" s="41">
        <f>'CD (3)'!$O$115</f>
        <v>0</v>
      </c>
      <c r="AQ79" s="41">
        <f>'CD (3)'!$O$116</f>
        <v>0</v>
      </c>
      <c r="AR79" s="41">
        <f>'CD (3)'!$O$117</f>
        <v>0</v>
      </c>
      <c r="AS79" s="41">
        <f>'CD (3)'!$O$118</f>
        <v>0</v>
      </c>
      <c r="AT79" s="41">
        <f>'CD (3)'!$O$163</f>
        <v>0</v>
      </c>
      <c r="AU79" s="41">
        <f>'CD (3)'!$O$165</f>
        <v>0</v>
      </c>
      <c r="AV79" s="41">
        <f>'CD (3)'!$F$166</f>
        <v>0</v>
      </c>
      <c r="AW79" s="41">
        <f>'CD (3)'!$F$167</f>
        <v>0</v>
      </c>
      <c r="AX79" s="41">
        <f>'CD (3)'!$F$168</f>
        <v>0</v>
      </c>
      <c r="AY79" s="44" t="s">
        <v>104</v>
      </c>
      <c r="AZ79" s="3">
        <f t="shared" si="72"/>
        <v>-395</v>
      </c>
      <c r="BA79" s="3">
        <f t="shared" si="73"/>
        <v>-395</v>
      </c>
      <c r="BB79" s="3" t="str">
        <f t="shared" si="74"/>
        <v/>
      </c>
      <c r="BC79" s="3" t="str">
        <f t="shared" si="81"/>
        <v/>
      </c>
      <c r="BD79" s="3" t="str">
        <f t="shared" si="82"/>
        <v/>
      </c>
      <c r="BE79" s="3" t="str">
        <f t="shared" si="53"/>
        <v/>
      </c>
      <c r="BF79" s="3" t="str">
        <f t="shared" si="83"/>
        <v/>
      </c>
      <c r="BG79" s="3" t="str">
        <f t="shared" si="84"/>
        <v/>
      </c>
      <c r="BH79" s="3" t="str">
        <f t="shared" si="86"/>
        <v/>
      </c>
      <c r="BI79" s="3" t="str">
        <f t="shared" si="77"/>
        <v/>
      </c>
      <c r="BJ79" s="3" t="str">
        <f t="shared" si="78"/>
        <v/>
      </c>
      <c r="BK79" s="3" t="str">
        <f t="shared" si="79"/>
        <v/>
      </c>
      <c r="BL79" s="3" t="str">
        <f t="shared" si="85"/>
        <v/>
      </c>
    </row>
    <row r="80" spans="1:64" s="45" customFormat="1" x14ac:dyDescent="0.25">
      <c r="A80" s="40"/>
      <c r="B80" s="40"/>
      <c r="C80" s="40"/>
      <c r="D80" s="41">
        <v>13</v>
      </c>
      <c r="E80" s="41">
        <f>'CD (3)'!$P$3</f>
        <v>0</v>
      </c>
      <c r="F80" s="42">
        <f>'CD (3)'!$P$4</f>
        <v>0</v>
      </c>
      <c r="G80" s="43">
        <f t="shared" si="87"/>
        <v>-395</v>
      </c>
      <c r="H80" s="42">
        <f>'CD (3)'!$P$6</f>
        <v>0</v>
      </c>
      <c r="I80" s="43">
        <f t="shared" si="80"/>
        <v>-395</v>
      </c>
      <c r="J80" s="41">
        <f>'CD (3)'!$P$8</f>
        <v>0</v>
      </c>
      <c r="K80" s="42">
        <f>'CD (3)'!$P$9</f>
        <v>0</v>
      </c>
      <c r="L80" s="41">
        <f>'CD (3)'!$P$10</f>
        <v>0</v>
      </c>
      <c r="M80" s="41">
        <f>'CD (3)'!$P$11</f>
        <v>0</v>
      </c>
      <c r="N80" s="41">
        <f>'CD (3)'!$P$12</f>
        <v>0</v>
      </c>
      <c r="O80" s="41">
        <f>'CD (3)'!$P$13</f>
        <v>0</v>
      </c>
      <c r="P80" s="41">
        <f>'CD (3)'!$P$14</f>
        <v>0</v>
      </c>
      <c r="Q80" s="41">
        <f>'CD (3)'!$P$15</f>
        <v>0</v>
      </c>
      <c r="R80" s="41">
        <f>'CD (3)'!$P$16</f>
        <v>0</v>
      </c>
      <c r="S80" s="41">
        <f>'CD (3)'!$P$17</f>
        <v>0</v>
      </c>
      <c r="T80" s="41">
        <f>'CD (3)'!$P$18</f>
        <v>0</v>
      </c>
      <c r="U80" s="41">
        <f>'CD (3)'!$P$19</f>
        <v>0</v>
      </c>
      <c r="V80" s="41">
        <f>'CD (3)'!$P$20</f>
        <v>0</v>
      </c>
      <c r="W80" s="41">
        <f>'CD (3)'!$P$21</f>
        <v>0</v>
      </c>
      <c r="X80" s="41">
        <f>'CD (3)'!$P$22</f>
        <v>0</v>
      </c>
      <c r="Y80" s="41">
        <f>'CD (3)'!$P$23</f>
        <v>0</v>
      </c>
      <c r="Z80" s="42">
        <f>'CD (3)'!$P$24</f>
        <v>0</v>
      </c>
      <c r="AA80" s="42">
        <f>'CD (3)'!$P$25</f>
        <v>0</v>
      </c>
      <c r="AB80" s="41">
        <f>'CD (3)'!$P$51</f>
        <v>0</v>
      </c>
      <c r="AC80" s="41">
        <f>'CD (3)'!$P$52</f>
        <v>0</v>
      </c>
      <c r="AD80" s="41">
        <f>'CD (3)'!$P$53</f>
        <v>0</v>
      </c>
      <c r="AE80" s="41">
        <f>'CD (3)'!$P$54</f>
        <v>0</v>
      </c>
      <c r="AF80" s="41">
        <f>'CD (3)'!$P$55</f>
        <v>0</v>
      </c>
      <c r="AG80" s="41">
        <f>'CD (3)'!$P$56</f>
        <v>0</v>
      </c>
      <c r="AH80" s="41">
        <f>'CD (3)'!$P$82</f>
        <v>0</v>
      </c>
      <c r="AI80" s="41">
        <f>'CD (3)'!$P$83</f>
        <v>0</v>
      </c>
      <c r="AJ80" s="41">
        <f>'CD (3)'!$P$84</f>
        <v>0</v>
      </c>
      <c r="AK80" s="41">
        <f>'CD (3)'!$P$85</f>
        <v>0</v>
      </c>
      <c r="AL80" s="41">
        <f>'CD (3)'!$P$86</f>
        <v>0</v>
      </c>
      <c r="AM80" s="41">
        <f>'CD (3)'!$P$87</f>
        <v>0</v>
      </c>
      <c r="AN80" s="41">
        <f>'CD (3)'!$P$113</f>
        <v>0</v>
      </c>
      <c r="AO80" s="41">
        <f>'CD (3)'!$P$114</f>
        <v>0</v>
      </c>
      <c r="AP80" s="41">
        <f>'CD (3)'!$P$115</f>
        <v>0</v>
      </c>
      <c r="AQ80" s="41">
        <f>'CD (3)'!$P$116</f>
        <v>0</v>
      </c>
      <c r="AR80" s="41">
        <f>'CD (3)'!$P$117</f>
        <v>0</v>
      </c>
      <c r="AS80" s="41">
        <f>'CD (3)'!$P$118</f>
        <v>0</v>
      </c>
      <c r="AT80" s="41">
        <f>'CD (3)'!$P$163</f>
        <v>0</v>
      </c>
      <c r="AU80" s="41">
        <f>'CD (3)'!$P$165</f>
        <v>0</v>
      </c>
      <c r="AV80" s="41">
        <f>'CD (3)'!$F$166</f>
        <v>0</v>
      </c>
      <c r="AW80" s="41">
        <f>'CD (3)'!$F$167</f>
        <v>0</v>
      </c>
      <c r="AX80" s="41">
        <f>'CD (3)'!$F$168</f>
        <v>0</v>
      </c>
      <c r="AY80" s="44" t="s">
        <v>104</v>
      </c>
      <c r="AZ80" s="3">
        <f t="shared" si="72"/>
        <v>-395</v>
      </c>
      <c r="BA80" s="3">
        <f t="shared" si="73"/>
        <v>-395</v>
      </c>
      <c r="BB80" s="3" t="str">
        <f t="shared" si="74"/>
        <v/>
      </c>
      <c r="BC80" s="3" t="str">
        <f t="shared" si="81"/>
        <v/>
      </c>
      <c r="BD80" s="3" t="str">
        <f t="shared" si="82"/>
        <v/>
      </c>
      <c r="BE80" s="3" t="str">
        <f t="shared" si="53"/>
        <v/>
      </c>
      <c r="BF80" s="3" t="str">
        <f t="shared" si="83"/>
        <v/>
      </c>
      <c r="BG80" s="3" t="str">
        <f t="shared" si="84"/>
        <v/>
      </c>
      <c r="BH80" s="3" t="str">
        <f t="shared" si="86"/>
        <v/>
      </c>
      <c r="BI80" s="3" t="str">
        <f t="shared" si="77"/>
        <v/>
      </c>
      <c r="BJ80" s="3" t="str">
        <f t="shared" si="78"/>
        <v/>
      </c>
      <c r="BK80" s="3" t="str">
        <f t="shared" si="79"/>
        <v/>
      </c>
      <c r="BL80" s="3" t="str">
        <f t="shared" si="85"/>
        <v/>
      </c>
    </row>
    <row r="81" spans="1:64" s="45" customFormat="1" x14ac:dyDescent="0.25">
      <c r="A81" s="40"/>
      <c r="B81" s="40"/>
      <c r="C81" s="40"/>
      <c r="D81" s="41">
        <v>14</v>
      </c>
      <c r="E81" s="41">
        <f>'CD (3)'!$Q$3</f>
        <v>0</v>
      </c>
      <c r="F81" s="42">
        <f>'CD (3)'!$Q$4</f>
        <v>0</v>
      </c>
      <c r="G81" s="43">
        <f t="shared" si="87"/>
        <v>-395</v>
      </c>
      <c r="H81" s="42">
        <f>'CD (3)'!$Q$6</f>
        <v>0</v>
      </c>
      <c r="I81" s="43">
        <f t="shared" si="80"/>
        <v>-395</v>
      </c>
      <c r="J81" s="41">
        <f>'CD (3)'!$Q$8</f>
        <v>0</v>
      </c>
      <c r="K81" s="42">
        <f>'CD (3)'!$Q$9</f>
        <v>0</v>
      </c>
      <c r="L81" s="41">
        <f>'CD (3)'!$Q$10</f>
        <v>0</v>
      </c>
      <c r="M81" s="41">
        <f>'CD (3)'!$Q$11</f>
        <v>0</v>
      </c>
      <c r="N81" s="41">
        <f>'CD (3)'!$Q$12</f>
        <v>0</v>
      </c>
      <c r="O81" s="41">
        <f>'CD (3)'!$Q$13</f>
        <v>0</v>
      </c>
      <c r="P81" s="41">
        <f>'CD (3)'!$Q$14</f>
        <v>0</v>
      </c>
      <c r="Q81" s="41">
        <f>'CD (3)'!$Q$15</f>
        <v>0</v>
      </c>
      <c r="R81" s="41">
        <f>'CD (3)'!$Q$16</f>
        <v>0</v>
      </c>
      <c r="S81" s="41">
        <f>'CD (3)'!$Q$17</f>
        <v>0</v>
      </c>
      <c r="T81" s="41">
        <f>'CD (3)'!$Q$18</f>
        <v>0</v>
      </c>
      <c r="U81" s="41">
        <f>'CD (3)'!$Q$19</f>
        <v>0</v>
      </c>
      <c r="V81" s="41">
        <f>'CD (3)'!$Q$20</f>
        <v>0</v>
      </c>
      <c r="W81" s="41">
        <f>'CD (3)'!$Q$21</f>
        <v>0</v>
      </c>
      <c r="X81" s="41">
        <f>'CD (3)'!$Q$22</f>
        <v>0</v>
      </c>
      <c r="Y81" s="41">
        <f>'CD (3)'!$Q$23</f>
        <v>0</v>
      </c>
      <c r="Z81" s="42">
        <f>'CD (3)'!$Q$24</f>
        <v>0</v>
      </c>
      <c r="AA81" s="42">
        <f>'CD (3)'!$Q$25</f>
        <v>0</v>
      </c>
      <c r="AB81" s="41">
        <f>'CD (3)'!$Q$51</f>
        <v>0</v>
      </c>
      <c r="AC81" s="41">
        <f>'CD (3)'!$Q$52</f>
        <v>0</v>
      </c>
      <c r="AD81" s="41">
        <f>'CD (3)'!$Q$53</f>
        <v>0</v>
      </c>
      <c r="AE81" s="41">
        <f>'CD (3)'!$Q$54</f>
        <v>0</v>
      </c>
      <c r="AF81" s="41">
        <f>'CD (3)'!$Q$55</f>
        <v>0</v>
      </c>
      <c r="AG81" s="41">
        <f>'CD (3)'!$Q$56</f>
        <v>0</v>
      </c>
      <c r="AH81" s="41">
        <f>'CD (3)'!$Q$82</f>
        <v>0</v>
      </c>
      <c r="AI81" s="41">
        <f>'CD (3)'!$Q$83</f>
        <v>0</v>
      </c>
      <c r="AJ81" s="41">
        <f>'CD (3)'!$Q$84</f>
        <v>0</v>
      </c>
      <c r="AK81" s="41">
        <f>'CD (3)'!$Q$85</f>
        <v>0</v>
      </c>
      <c r="AL81" s="41">
        <f>'CD (3)'!$Q$86</f>
        <v>0</v>
      </c>
      <c r="AM81" s="41">
        <f>'CD (3)'!$Q$87</f>
        <v>0</v>
      </c>
      <c r="AN81" s="41">
        <f>'CD (3)'!$Q$113</f>
        <v>0</v>
      </c>
      <c r="AO81" s="41">
        <f>'CD (3)'!$Q$114</f>
        <v>0</v>
      </c>
      <c r="AP81" s="41">
        <f>'CD (3)'!$Q$115</f>
        <v>0</v>
      </c>
      <c r="AQ81" s="41">
        <f>'CD (3)'!$Q$116</f>
        <v>0</v>
      </c>
      <c r="AR81" s="41">
        <f>'CD (3)'!$Q$117</f>
        <v>0</v>
      </c>
      <c r="AS81" s="41">
        <f>'CD (3)'!$Q$118</f>
        <v>0</v>
      </c>
      <c r="AT81" s="41">
        <f>'CD (3)'!$Q$163</f>
        <v>0</v>
      </c>
      <c r="AU81" s="41">
        <f>'CD (3)'!$Q$165</f>
        <v>0</v>
      </c>
      <c r="AV81" s="41">
        <f>'CD (3)'!$F$166</f>
        <v>0</v>
      </c>
      <c r="AW81" s="41">
        <f>'CD (3)'!$F$167</f>
        <v>0</v>
      </c>
      <c r="AX81" s="41">
        <f>'CD (3)'!$F$168</f>
        <v>0</v>
      </c>
      <c r="AY81" s="44" t="s">
        <v>104</v>
      </c>
      <c r="AZ81" s="3">
        <f t="shared" si="72"/>
        <v>-395</v>
      </c>
      <c r="BA81" s="3">
        <f t="shared" si="73"/>
        <v>-395</v>
      </c>
      <c r="BB81" s="3" t="str">
        <f t="shared" si="74"/>
        <v/>
      </c>
      <c r="BC81" s="3" t="str">
        <f t="shared" si="81"/>
        <v/>
      </c>
      <c r="BD81" s="3" t="str">
        <f t="shared" si="82"/>
        <v/>
      </c>
      <c r="BE81" s="3" t="str">
        <f t="shared" si="53"/>
        <v/>
      </c>
      <c r="BF81" s="3" t="str">
        <f t="shared" si="83"/>
        <v/>
      </c>
      <c r="BG81" s="3" t="str">
        <f t="shared" si="84"/>
        <v/>
      </c>
      <c r="BH81" s="3" t="str">
        <f t="shared" si="86"/>
        <v/>
      </c>
      <c r="BI81" s="3" t="str">
        <f t="shared" si="77"/>
        <v/>
      </c>
      <c r="BJ81" s="3" t="str">
        <f t="shared" si="78"/>
        <v/>
      </c>
      <c r="BK81" s="3" t="str">
        <f t="shared" si="79"/>
        <v/>
      </c>
      <c r="BL81" s="3" t="str">
        <f t="shared" si="85"/>
        <v/>
      </c>
    </row>
    <row r="82" spans="1:64" s="45" customFormat="1" x14ac:dyDescent="0.25">
      <c r="A82" s="40"/>
      <c r="B82" s="40"/>
      <c r="C82" s="40"/>
      <c r="D82" s="41">
        <v>15</v>
      </c>
      <c r="E82" s="41">
        <f>'CD (3)'!$R$3</f>
        <v>0</v>
      </c>
      <c r="F82" s="42">
        <f>'CD (3)'!$R$4</f>
        <v>0</v>
      </c>
      <c r="G82" s="43">
        <f t="shared" si="87"/>
        <v>-395</v>
      </c>
      <c r="H82" s="42">
        <f>'CD (3)'!$R$6</f>
        <v>0</v>
      </c>
      <c r="I82" s="43">
        <f t="shared" si="80"/>
        <v>-395</v>
      </c>
      <c r="J82" s="41">
        <f>'CD (3)'!$R$8</f>
        <v>0</v>
      </c>
      <c r="K82" s="42">
        <f>'CD (3)'!$R$9</f>
        <v>0</v>
      </c>
      <c r="L82" s="41">
        <f>'CD (3)'!$R$10</f>
        <v>0</v>
      </c>
      <c r="M82" s="41">
        <f>'CD (3)'!$R$11</f>
        <v>0</v>
      </c>
      <c r="N82" s="41">
        <f>'CD (3)'!$R$12</f>
        <v>0</v>
      </c>
      <c r="O82" s="41">
        <f>'CD (3)'!$R$13</f>
        <v>0</v>
      </c>
      <c r="P82" s="41">
        <f>'CD (3)'!$R$14</f>
        <v>0</v>
      </c>
      <c r="Q82" s="41">
        <f>'CD (3)'!$R$15</f>
        <v>0</v>
      </c>
      <c r="R82" s="41">
        <f>'CD (3)'!$R$16</f>
        <v>0</v>
      </c>
      <c r="S82" s="41">
        <f>'CD (3)'!$R$17</f>
        <v>0</v>
      </c>
      <c r="T82" s="41">
        <f>'CD (3)'!$R$18</f>
        <v>0</v>
      </c>
      <c r="U82" s="41">
        <f>'CD (3)'!$R$19</f>
        <v>0</v>
      </c>
      <c r="V82" s="41">
        <f>'CD (3)'!$R$20</f>
        <v>0</v>
      </c>
      <c r="W82" s="41">
        <f>'CD (3)'!$R$21</f>
        <v>0</v>
      </c>
      <c r="X82" s="41">
        <f>'CD (3)'!$R$22</f>
        <v>0</v>
      </c>
      <c r="Y82" s="41">
        <f>'CD (3)'!$R$23</f>
        <v>0</v>
      </c>
      <c r="Z82" s="42">
        <f>'CD (3)'!$R$24</f>
        <v>0</v>
      </c>
      <c r="AA82" s="42">
        <f>'CD (3)'!$R$25</f>
        <v>0</v>
      </c>
      <c r="AB82" s="41">
        <f>'CD (3)'!$R$51</f>
        <v>0</v>
      </c>
      <c r="AC82" s="41">
        <f>'CD (3)'!$R$52</f>
        <v>0</v>
      </c>
      <c r="AD82" s="41">
        <f>'CD (3)'!$R$53</f>
        <v>0</v>
      </c>
      <c r="AE82" s="41">
        <f>'CD (3)'!$R$54</f>
        <v>0</v>
      </c>
      <c r="AF82" s="41">
        <f>'CD (3)'!$R$55</f>
        <v>0</v>
      </c>
      <c r="AG82" s="41">
        <f>'CD (3)'!$R$56</f>
        <v>0</v>
      </c>
      <c r="AH82" s="41">
        <f>'CD (3)'!$R$82</f>
        <v>0</v>
      </c>
      <c r="AI82" s="41">
        <f>'CD (3)'!$R$83</f>
        <v>0</v>
      </c>
      <c r="AJ82" s="41">
        <f>'CD (3)'!$R$84</f>
        <v>0</v>
      </c>
      <c r="AK82" s="41">
        <f>'CD (3)'!$R$85</f>
        <v>0</v>
      </c>
      <c r="AL82" s="41">
        <f>'CD (3)'!$R$86</f>
        <v>0</v>
      </c>
      <c r="AM82" s="41">
        <f>'CD (3)'!$R$87</f>
        <v>0</v>
      </c>
      <c r="AN82" s="41">
        <f>'CD (3)'!$R$113</f>
        <v>0</v>
      </c>
      <c r="AO82" s="41">
        <f>'CD (3)'!$R$114</f>
        <v>0</v>
      </c>
      <c r="AP82" s="41">
        <f>'CD (3)'!$R$115</f>
        <v>0</v>
      </c>
      <c r="AQ82" s="41">
        <f>'CD (3)'!$R$116</f>
        <v>0</v>
      </c>
      <c r="AR82" s="41">
        <f>'CD (3)'!$R$117</f>
        <v>0</v>
      </c>
      <c r="AS82" s="41">
        <f>'CD (3)'!$R$118</f>
        <v>0</v>
      </c>
      <c r="AT82" s="41">
        <f>'CD (3)'!$R$163</f>
        <v>0</v>
      </c>
      <c r="AU82" s="41">
        <f>'CD (3)'!$R$165</f>
        <v>0</v>
      </c>
      <c r="AV82" s="41">
        <f>'CD (3)'!$F$166</f>
        <v>0</v>
      </c>
      <c r="AW82" s="41">
        <f>'CD (3)'!$F$167</f>
        <v>0</v>
      </c>
      <c r="AX82" s="41">
        <f>'CD (3)'!$F$168</f>
        <v>0</v>
      </c>
      <c r="AY82" s="44" t="s">
        <v>104</v>
      </c>
      <c r="AZ82" s="3">
        <f t="shared" si="72"/>
        <v>-395</v>
      </c>
      <c r="BA82" s="3">
        <f t="shared" si="73"/>
        <v>-395</v>
      </c>
      <c r="BB82" s="3" t="str">
        <f t="shared" si="74"/>
        <v/>
      </c>
      <c r="BC82" s="3" t="str">
        <f>IF(BB82="","",BB82)</f>
        <v/>
      </c>
      <c r="BD82" s="3" t="str">
        <f>IF(AU82="Yes",BB82,"")</f>
        <v/>
      </c>
      <c r="BE82" s="3" t="str">
        <f t="shared" si="53"/>
        <v/>
      </c>
      <c r="BF82" s="3" t="str">
        <f>IF(AG82="Clinical",BB82,"")</f>
        <v/>
      </c>
      <c r="BG82" s="3" t="str">
        <f>IF(AN82&lt;0,$I82,"")</f>
        <v/>
      </c>
      <c r="BH82" s="3" t="str">
        <f t="shared" si="86"/>
        <v/>
      </c>
      <c r="BI82" s="3" t="str">
        <f t="shared" si="77"/>
        <v/>
      </c>
      <c r="BJ82" s="3" t="str">
        <f t="shared" si="78"/>
        <v/>
      </c>
      <c r="BK82" s="3" t="str">
        <f t="shared" si="79"/>
        <v/>
      </c>
      <c r="BL82" s="3" t="str">
        <f>IF(AND(AG82="Clinical",AM82="Non-C"),BB82,"")</f>
        <v/>
      </c>
    </row>
    <row r="83" spans="1:64" s="45" customFormat="1" x14ac:dyDescent="0.25">
      <c r="A83" s="40"/>
      <c r="B83" s="40"/>
      <c r="C83" s="40"/>
      <c r="D83" s="41">
        <v>16</v>
      </c>
      <c r="E83" s="41">
        <f>'CD (3)'!$S$3</f>
        <v>0</v>
      </c>
      <c r="F83" s="42">
        <f>'CD (3)'!$S$4</f>
        <v>0</v>
      </c>
      <c r="G83" s="43">
        <f t="shared" si="87"/>
        <v>-395</v>
      </c>
      <c r="H83" s="42">
        <f>'CD (3)'!$S$6</f>
        <v>0</v>
      </c>
      <c r="I83" s="43">
        <f t="shared" si="80"/>
        <v>-395</v>
      </c>
      <c r="J83" s="41">
        <f>'CD (3)'!$S$8</f>
        <v>0</v>
      </c>
      <c r="K83" s="42">
        <f>'CD (3)'!$S$9</f>
        <v>0</v>
      </c>
      <c r="L83" s="41">
        <f>'CD (3)'!$S$10</f>
        <v>0</v>
      </c>
      <c r="M83" s="41">
        <f>'CD (3)'!$S$11</f>
        <v>0</v>
      </c>
      <c r="N83" s="41">
        <f>'CD (3)'!$S$12</f>
        <v>0</v>
      </c>
      <c r="O83" s="41">
        <f>'CD (3)'!$S$13</f>
        <v>0</v>
      </c>
      <c r="P83" s="41">
        <f>'CD (3)'!$S$14</f>
        <v>0</v>
      </c>
      <c r="Q83" s="41">
        <f>'CD (3)'!$S$15</f>
        <v>0</v>
      </c>
      <c r="R83" s="41">
        <f>'CD (3)'!$S$16</f>
        <v>0</v>
      </c>
      <c r="S83" s="41">
        <f>'CD (3)'!$S$17</f>
        <v>0</v>
      </c>
      <c r="T83" s="41">
        <f>'CD (3)'!$S$18</f>
        <v>0</v>
      </c>
      <c r="U83" s="41">
        <f>'CD (3)'!$S$19</f>
        <v>0</v>
      </c>
      <c r="V83" s="41">
        <f>'CD (3)'!$S$20</f>
        <v>0</v>
      </c>
      <c r="W83" s="41">
        <f>'CD (3)'!$S$21</f>
        <v>0</v>
      </c>
      <c r="X83" s="41">
        <f>'CD (3)'!$S$22</f>
        <v>0</v>
      </c>
      <c r="Y83" s="41">
        <f>'CD (3)'!$S$23</f>
        <v>0</v>
      </c>
      <c r="Z83" s="42">
        <f>'CD (3)'!$S$24</f>
        <v>0</v>
      </c>
      <c r="AA83" s="42">
        <f>'CD (3)'!$S$25</f>
        <v>0</v>
      </c>
      <c r="AB83" s="41">
        <f>'CD (3)'!$S$51</f>
        <v>0</v>
      </c>
      <c r="AC83" s="41">
        <f>'CD (3)'!$S$52</f>
        <v>0</v>
      </c>
      <c r="AD83" s="41">
        <f>'CD (3)'!$S$53</f>
        <v>0</v>
      </c>
      <c r="AE83" s="41">
        <f>'CD (3)'!$S$54</f>
        <v>0</v>
      </c>
      <c r="AF83" s="41">
        <f>'CD (3)'!$S$55</f>
        <v>0</v>
      </c>
      <c r="AG83" s="41">
        <f>'CD (3)'!$S$56</f>
        <v>0</v>
      </c>
      <c r="AH83" s="41">
        <f>'CD (3)'!$S$82</f>
        <v>0</v>
      </c>
      <c r="AI83" s="41">
        <f>'CD (3)'!$S$83</f>
        <v>0</v>
      </c>
      <c r="AJ83" s="41">
        <f>'CD (3)'!$S$84</f>
        <v>0</v>
      </c>
      <c r="AK83" s="41">
        <f>'CD (3)'!$S$85</f>
        <v>0</v>
      </c>
      <c r="AL83" s="41">
        <f>'CD (3)'!$S$86</f>
        <v>0</v>
      </c>
      <c r="AM83" s="41">
        <f>'CD (3)'!$S$87</f>
        <v>0</v>
      </c>
      <c r="AN83" s="41">
        <f>'CD (3)'!$S$113</f>
        <v>0</v>
      </c>
      <c r="AO83" s="41">
        <f>'CD (3)'!$S$114</f>
        <v>0</v>
      </c>
      <c r="AP83" s="41">
        <f>'CD (3)'!$S$115</f>
        <v>0</v>
      </c>
      <c r="AQ83" s="41">
        <f>'CD (3)'!$S$116</f>
        <v>0</v>
      </c>
      <c r="AR83" s="41">
        <f>'CD (3)'!$S$117</f>
        <v>0</v>
      </c>
      <c r="AS83" s="41">
        <f>'CD (3)'!$S$118</f>
        <v>0</v>
      </c>
      <c r="AT83" s="41">
        <f>'CD (3)'!$S$163</f>
        <v>0</v>
      </c>
      <c r="AU83" s="41">
        <f>'CD (3)'!$S$165</f>
        <v>0</v>
      </c>
      <c r="AV83" s="41">
        <f>'CD (3)'!$F$166</f>
        <v>0</v>
      </c>
      <c r="AW83" s="41">
        <f>'CD (3)'!$F$167</f>
        <v>0</v>
      </c>
      <c r="AX83" s="41">
        <f>'CD (3)'!$F$168</f>
        <v>0</v>
      </c>
      <c r="AY83" s="44" t="s">
        <v>104</v>
      </c>
      <c r="AZ83" s="3">
        <f t="shared" si="72"/>
        <v>-395</v>
      </c>
      <c r="BA83" s="3">
        <f t="shared" si="73"/>
        <v>-395</v>
      </c>
      <c r="BB83" s="3" t="str">
        <f t="shared" si="74"/>
        <v/>
      </c>
      <c r="BC83" s="3" t="str">
        <f t="shared" ref="BC83:BC92" si="88">IF(BB83="","",BB83)</f>
        <v/>
      </c>
      <c r="BD83" s="3" t="str">
        <f t="shared" ref="BD83:BD92" si="89">IF(AU83="Yes",BB83,"")</f>
        <v/>
      </c>
      <c r="BE83" s="3" t="str">
        <f t="shared" si="53"/>
        <v/>
      </c>
      <c r="BF83" s="3" t="str">
        <f t="shared" ref="BF83:BF92" si="90">IF(AG83="Clinical",BB83,"")</f>
        <v/>
      </c>
      <c r="BG83" s="3" t="str">
        <f t="shared" ref="BG83:BG92" si="91">IF(AN83&lt;0,$I83,"")</f>
        <v/>
      </c>
      <c r="BH83" s="3" t="str">
        <f t="shared" si="86"/>
        <v/>
      </c>
      <c r="BI83" s="3" t="str">
        <f t="shared" si="77"/>
        <v/>
      </c>
      <c r="BJ83" s="3" t="str">
        <f t="shared" si="78"/>
        <v/>
      </c>
      <c r="BK83" s="3" t="str">
        <f t="shared" si="79"/>
        <v/>
      </c>
      <c r="BL83" s="3" t="str">
        <f t="shared" ref="BL83:BL92" si="92">IF(AND(AG83="Clinical",AM83="Non-C"),BB83,"")</f>
        <v/>
      </c>
    </row>
    <row r="84" spans="1:64" s="45" customFormat="1" x14ac:dyDescent="0.25">
      <c r="A84" s="40"/>
      <c r="B84" s="40"/>
      <c r="C84" s="40"/>
      <c r="D84" s="41">
        <v>17</v>
      </c>
      <c r="E84" s="41">
        <f>'CD (3)'!$T$3</f>
        <v>0</v>
      </c>
      <c r="F84" s="42">
        <f>'CD (3)'!$T$4</f>
        <v>0</v>
      </c>
      <c r="G84" s="43">
        <f t="shared" si="87"/>
        <v>-395</v>
      </c>
      <c r="H84" s="42">
        <f>'CD (3)'!$T$6</f>
        <v>0</v>
      </c>
      <c r="I84" s="43">
        <f t="shared" si="80"/>
        <v>-395</v>
      </c>
      <c r="J84" s="41">
        <f>'CD (3)'!$T$8</f>
        <v>0</v>
      </c>
      <c r="K84" s="42">
        <f>'CD (3)'!$T$9</f>
        <v>0</v>
      </c>
      <c r="L84" s="41">
        <f>'CD (3)'!$T$10</f>
        <v>0</v>
      </c>
      <c r="M84" s="41">
        <f>'CD (3)'!$T$11</f>
        <v>0</v>
      </c>
      <c r="N84" s="41">
        <f>'CD (3)'!$T$12</f>
        <v>0</v>
      </c>
      <c r="O84" s="41">
        <f>'CD (3)'!$T$13</f>
        <v>0</v>
      </c>
      <c r="P84" s="41">
        <f>'CD (3)'!$T$14</f>
        <v>0</v>
      </c>
      <c r="Q84" s="41">
        <f>'CD (3)'!$T$15</f>
        <v>0</v>
      </c>
      <c r="R84" s="41">
        <f>'CD (3)'!$T$16</f>
        <v>0</v>
      </c>
      <c r="S84" s="41">
        <f>'CD (3)'!$T$17</f>
        <v>0</v>
      </c>
      <c r="T84" s="41">
        <f>'CD (3)'!$T$18</f>
        <v>0</v>
      </c>
      <c r="U84" s="41">
        <f>'CD (3)'!$T$19</f>
        <v>0</v>
      </c>
      <c r="V84" s="41">
        <f>'CD (3)'!$T$20</f>
        <v>0</v>
      </c>
      <c r="W84" s="41">
        <f>'CD (3)'!$T$21</f>
        <v>0</v>
      </c>
      <c r="X84" s="41">
        <f>'CD (3)'!$T$22</f>
        <v>0</v>
      </c>
      <c r="Y84" s="41">
        <f>'CD (3)'!$T$23</f>
        <v>0</v>
      </c>
      <c r="Z84" s="42">
        <f>'CD (3)'!$T$24</f>
        <v>0</v>
      </c>
      <c r="AA84" s="42">
        <f>'CD (3)'!$T$25</f>
        <v>0</v>
      </c>
      <c r="AB84" s="41">
        <f>'CD (3)'!$T$51</f>
        <v>0</v>
      </c>
      <c r="AC84" s="41">
        <f>'CD (3)'!$T$52</f>
        <v>0</v>
      </c>
      <c r="AD84" s="41">
        <f>'CD (3)'!$T$53</f>
        <v>0</v>
      </c>
      <c r="AE84" s="41">
        <f>'CD (3)'!$T$54</f>
        <v>0</v>
      </c>
      <c r="AF84" s="41">
        <f>'CD (3)'!$T$55</f>
        <v>0</v>
      </c>
      <c r="AG84" s="41">
        <f>'CD (3)'!$T$56</f>
        <v>0</v>
      </c>
      <c r="AH84" s="41">
        <f>'CD (3)'!$T$82</f>
        <v>0</v>
      </c>
      <c r="AI84" s="41">
        <f>'CD (3)'!$T$83</f>
        <v>0</v>
      </c>
      <c r="AJ84" s="41">
        <f>'CD (3)'!$T$84</f>
        <v>0</v>
      </c>
      <c r="AK84" s="41">
        <f>'CD (3)'!$T$85</f>
        <v>0</v>
      </c>
      <c r="AL84" s="41">
        <f>'CD (3)'!$T$86</f>
        <v>0</v>
      </c>
      <c r="AM84" s="41">
        <f>'CD (3)'!$T$87</f>
        <v>0</v>
      </c>
      <c r="AN84" s="41">
        <f>'CD (3)'!$T$113</f>
        <v>0</v>
      </c>
      <c r="AO84" s="41">
        <f>'CD (3)'!$T$114</f>
        <v>0</v>
      </c>
      <c r="AP84" s="41">
        <f>'CD (3)'!$T$115</f>
        <v>0</v>
      </c>
      <c r="AQ84" s="41">
        <f>'CD (3)'!$T$116</f>
        <v>0</v>
      </c>
      <c r="AR84" s="41">
        <f>'CD (3)'!$T$117</f>
        <v>0</v>
      </c>
      <c r="AS84" s="41">
        <f>'CD (3)'!$T$118</f>
        <v>0</v>
      </c>
      <c r="AT84" s="41">
        <f>'CD (3)'!$T$163</f>
        <v>0</v>
      </c>
      <c r="AU84" s="41">
        <f>'CD (3)'!$T$165</f>
        <v>0</v>
      </c>
      <c r="AV84" s="41">
        <f>'CD (3)'!$F$166</f>
        <v>0</v>
      </c>
      <c r="AW84" s="41">
        <f>'CD (3)'!$F$167</f>
        <v>0</v>
      </c>
      <c r="AX84" s="41">
        <f>'CD (3)'!$F$168</f>
        <v>0</v>
      </c>
      <c r="AY84" s="44" t="s">
        <v>104</v>
      </c>
      <c r="AZ84" s="3">
        <f t="shared" si="72"/>
        <v>-395</v>
      </c>
      <c r="BA84" s="3">
        <f t="shared" si="73"/>
        <v>-395</v>
      </c>
      <c r="BB84" s="3" t="str">
        <f t="shared" si="74"/>
        <v/>
      </c>
      <c r="BC84" s="3" t="str">
        <f t="shared" si="88"/>
        <v/>
      </c>
      <c r="BD84" s="3" t="str">
        <f t="shared" si="89"/>
        <v/>
      </c>
      <c r="BE84" s="3" t="str">
        <f t="shared" si="53"/>
        <v/>
      </c>
      <c r="BF84" s="3" t="str">
        <f t="shared" si="90"/>
        <v/>
      </c>
      <c r="BG84" s="3" t="str">
        <f t="shared" si="91"/>
        <v/>
      </c>
      <c r="BH84" s="3" t="str">
        <f t="shared" si="86"/>
        <v/>
      </c>
      <c r="BI84" s="3" t="str">
        <f t="shared" si="77"/>
        <v/>
      </c>
      <c r="BJ84" s="3" t="str">
        <f t="shared" si="78"/>
        <v/>
      </c>
      <c r="BK84" s="3" t="str">
        <f t="shared" si="79"/>
        <v/>
      </c>
      <c r="BL84" s="3" t="str">
        <f t="shared" si="92"/>
        <v/>
      </c>
    </row>
    <row r="85" spans="1:64" s="45" customFormat="1" x14ac:dyDescent="0.25">
      <c r="A85" s="40"/>
      <c r="B85" s="40"/>
      <c r="C85" s="40"/>
      <c r="D85" s="41">
        <v>18</v>
      </c>
      <c r="E85" s="41">
        <f>'CD (3)'!$U$3</f>
        <v>0</v>
      </c>
      <c r="F85" s="42">
        <f>'CD (3)'!$U$4</f>
        <v>0</v>
      </c>
      <c r="G85" s="43">
        <f t="shared" si="87"/>
        <v>-395</v>
      </c>
      <c r="H85" s="42">
        <f>'CD (3)'!$U$6</f>
        <v>0</v>
      </c>
      <c r="I85" s="43">
        <f t="shared" si="80"/>
        <v>-395</v>
      </c>
      <c r="J85" s="41">
        <f>'CD (3)'!$U$8</f>
        <v>0</v>
      </c>
      <c r="K85" s="42">
        <f>'CD (3)'!$U$9</f>
        <v>0</v>
      </c>
      <c r="L85" s="41">
        <f>'CD (3)'!$U$10</f>
        <v>0</v>
      </c>
      <c r="M85" s="41">
        <f>'CD (3)'!$U$11</f>
        <v>0</v>
      </c>
      <c r="N85" s="41">
        <f>'CD (3)'!$U$12</f>
        <v>0</v>
      </c>
      <c r="O85" s="41">
        <f>'CD (3)'!$U$13</f>
        <v>0</v>
      </c>
      <c r="P85" s="41">
        <f>'CD (3)'!$U$14</f>
        <v>0</v>
      </c>
      <c r="Q85" s="41">
        <f>'CD (3)'!$U$15</f>
        <v>0</v>
      </c>
      <c r="R85" s="41">
        <f>'CD (3)'!$U$16</f>
        <v>0</v>
      </c>
      <c r="S85" s="41">
        <f>'CD (3)'!$U$17</f>
        <v>0</v>
      </c>
      <c r="T85" s="41">
        <f>'CD (3)'!$U$18</f>
        <v>0</v>
      </c>
      <c r="U85" s="41">
        <f>'CD (3)'!$U$19</f>
        <v>0</v>
      </c>
      <c r="V85" s="41">
        <f>'CD (3)'!$U$20</f>
        <v>0</v>
      </c>
      <c r="W85" s="41">
        <f>'CD (3)'!$U$21</f>
        <v>0</v>
      </c>
      <c r="X85" s="41">
        <f>'CD (3)'!$U$22</f>
        <v>0</v>
      </c>
      <c r="Y85" s="41">
        <f>'CD (3)'!$U$23</f>
        <v>0</v>
      </c>
      <c r="Z85" s="42">
        <f>'CD (3)'!$U$24</f>
        <v>0</v>
      </c>
      <c r="AA85" s="42">
        <f>'CD (3)'!$U$25</f>
        <v>0</v>
      </c>
      <c r="AB85" s="41">
        <f>'CD (3)'!$U$51</f>
        <v>0</v>
      </c>
      <c r="AC85" s="41">
        <f>'CD (3)'!$U$52</f>
        <v>0</v>
      </c>
      <c r="AD85" s="41">
        <f>'CD (3)'!$U$53</f>
        <v>0</v>
      </c>
      <c r="AE85" s="41">
        <f>'CD (3)'!$U$54</f>
        <v>0</v>
      </c>
      <c r="AF85" s="41">
        <f>'CD (3)'!$U$55</f>
        <v>0</v>
      </c>
      <c r="AG85" s="41">
        <f>'CD (3)'!$U$56</f>
        <v>0</v>
      </c>
      <c r="AH85" s="41">
        <f>'CD (3)'!$U$82</f>
        <v>0</v>
      </c>
      <c r="AI85" s="41">
        <f>'CD (3)'!$U$83</f>
        <v>0</v>
      </c>
      <c r="AJ85" s="41">
        <f>'CD (3)'!$U$84</f>
        <v>0</v>
      </c>
      <c r="AK85" s="41">
        <f>'CD (3)'!$U$85</f>
        <v>0</v>
      </c>
      <c r="AL85" s="41">
        <f>'CD (3)'!$U$86</f>
        <v>0</v>
      </c>
      <c r="AM85" s="41">
        <f>'CD (3)'!$U$87</f>
        <v>0</v>
      </c>
      <c r="AN85" s="41">
        <f>'CD (3)'!$U$113</f>
        <v>0</v>
      </c>
      <c r="AO85" s="41">
        <f>'CD (3)'!$U$114</f>
        <v>0</v>
      </c>
      <c r="AP85" s="41">
        <f>'CD (3)'!$U$115</f>
        <v>0</v>
      </c>
      <c r="AQ85" s="41">
        <f>'CD (3)'!$U$116</f>
        <v>0</v>
      </c>
      <c r="AR85" s="41">
        <f>'CD (3)'!$U$117</f>
        <v>0</v>
      </c>
      <c r="AS85" s="41">
        <f>'CD (3)'!$U$118</f>
        <v>0</v>
      </c>
      <c r="AT85" s="41">
        <f>'CD (3)'!$U$163</f>
        <v>0</v>
      </c>
      <c r="AU85" s="41">
        <f>'CD (3)'!$U$165</f>
        <v>0</v>
      </c>
      <c r="AV85" s="41">
        <f>'CD (3)'!$F$166</f>
        <v>0</v>
      </c>
      <c r="AW85" s="41">
        <f>'CD (3)'!$F$167</f>
        <v>0</v>
      </c>
      <c r="AX85" s="41">
        <f>'CD (3)'!$F$168</f>
        <v>0</v>
      </c>
      <c r="AY85" s="44" t="s">
        <v>104</v>
      </c>
      <c r="AZ85" s="3">
        <f t="shared" si="72"/>
        <v>-395</v>
      </c>
      <c r="BA85" s="3">
        <f t="shared" si="73"/>
        <v>-395</v>
      </c>
      <c r="BB85" s="3" t="str">
        <f t="shared" si="74"/>
        <v/>
      </c>
      <c r="BC85" s="3" t="str">
        <f t="shared" si="88"/>
        <v/>
      </c>
      <c r="BD85" s="3" t="str">
        <f t="shared" si="89"/>
        <v/>
      </c>
      <c r="BE85" s="3" t="str">
        <f t="shared" si="53"/>
        <v/>
      </c>
      <c r="BF85" s="3" t="str">
        <f t="shared" si="90"/>
        <v/>
      </c>
      <c r="BG85" s="3" t="str">
        <f t="shared" si="91"/>
        <v/>
      </c>
      <c r="BH85" s="3" t="str">
        <f t="shared" si="86"/>
        <v/>
      </c>
      <c r="BI85" s="3" t="str">
        <f t="shared" si="77"/>
        <v/>
      </c>
      <c r="BJ85" s="3" t="str">
        <f t="shared" si="78"/>
        <v/>
      </c>
      <c r="BK85" s="3" t="str">
        <f t="shared" si="79"/>
        <v/>
      </c>
      <c r="BL85" s="3" t="str">
        <f t="shared" si="92"/>
        <v/>
      </c>
    </row>
    <row r="86" spans="1:64" s="45" customFormat="1" x14ac:dyDescent="0.25">
      <c r="A86" s="40"/>
      <c r="B86" s="40"/>
      <c r="C86" s="40"/>
      <c r="D86" s="41">
        <v>19</v>
      </c>
      <c r="E86" s="41">
        <f>'CD (3)'!$V$3</f>
        <v>0</v>
      </c>
      <c r="F86" s="42">
        <f>'CD (3)'!$V$4</f>
        <v>0</v>
      </c>
      <c r="G86" s="43">
        <f t="shared" si="87"/>
        <v>-395</v>
      </c>
      <c r="H86" s="42">
        <f>'CD (3)'!$V$6</f>
        <v>0</v>
      </c>
      <c r="I86" s="43">
        <f t="shared" si="80"/>
        <v>-395</v>
      </c>
      <c r="J86" s="41">
        <f>'CD (3)'!$V$8</f>
        <v>0</v>
      </c>
      <c r="K86" s="42">
        <f>'CD (3)'!$V$9</f>
        <v>0</v>
      </c>
      <c r="L86" s="41">
        <f>'CD (3)'!$V$10</f>
        <v>0</v>
      </c>
      <c r="M86" s="41">
        <f>'CD (3)'!$V$11</f>
        <v>0</v>
      </c>
      <c r="N86" s="41">
        <f>'CD (3)'!$V$12</f>
        <v>0</v>
      </c>
      <c r="O86" s="41">
        <f>'CD (3)'!$V$13</f>
        <v>0</v>
      </c>
      <c r="P86" s="41">
        <f>'CD (3)'!$V$14</f>
        <v>0</v>
      </c>
      <c r="Q86" s="41">
        <f>'CD (3)'!$V$15</f>
        <v>0</v>
      </c>
      <c r="R86" s="41">
        <f>'CD (3)'!$V$16</f>
        <v>0</v>
      </c>
      <c r="S86" s="41">
        <f>'CD (3)'!$V$17</f>
        <v>0</v>
      </c>
      <c r="T86" s="41">
        <f>'CD (3)'!$V$18</f>
        <v>0</v>
      </c>
      <c r="U86" s="41">
        <f>'CD (3)'!$V$19</f>
        <v>0</v>
      </c>
      <c r="V86" s="41">
        <f>'CD (3)'!$V$20</f>
        <v>0</v>
      </c>
      <c r="W86" s="41">
        <f>'CD (3)'!$V$21</f>
        <v>0</v>
      </c>
      <c r="X86" s="41">
        <f>'CD (3)'!$V$22</f>
        <v>0</v>
      </c>
      <c r="Y86" s="41">
        <f>'CD (3)'!$V$23</f>
        <v>0</v>
      </c>
      <c r="Z86" s="42">
        <f>'CD (3)'!$V$24</f>
        <v>0</v>
      </c>
      <c r="AA86" s="42">
        <f>'CD (3)'!$V$25</f>
        <v>0</v>
      </c>
      <c r="AB86" s="41">
        <f>'CD (3)'!$V$51</f>
        <v>0</v>
      </c>
      <c r="AC86" s="41">
        <f>'CD (3)'!$V$52</f>
        <v>0</v>
      </c>
      <c r="AD86" s="41">
        <f>'CD (3)'!$V$53</f>
        <v>0</v>
      </c>
      <c r="AE86" s="41">
        <f>'CD (3)'!$V$54</f>
        <v>0</v>
      </c>
      <c r="AF86" s="41">
        <f>'CD (3)'!$V$55</f>
        <v>0</v>
      </c>
      <c r="AG86" s="41">
        <f>'CD (3)'!$V$56</f>
        <v>0</v>
      </c>
      <c r="AH86" s="41">
        <f>'CD (3)'!$V$82</f>
        <v>0</v>
      </c>
      <c r="AI86" s="41">
        <f>'CD (3)'!$V$83</f>
        <v>0</v>
      </c>
      <c r="AJ86" s="41">
        <f>'CD (3)'!$V$84</f>
        <v>0</v>
      </c>
      <c r="AK86" s="41">
        <f>'CD (3)'!$V$85</f>
        <v>0</v>
      </c>
      <c r="AL86" s="41">
        <f>'CD (3)'!$V$86</f>
        <v>0</v>
      </c>
      <c r="AM86" s="41">
        <f>'CD (3)'!$V$87</f>
        <v>0</v>
      </c>
      <c r="AN86" s="41">
        <f>'CD (3)'!$V$113</f>
        <v>0</v>
      </c>
      <c r="AO86" s="41">
        <f>'CD (3)'!$V$114</f>
        <v>0</v>
      </c>
      <c r="AP86" s="41">
        <f>'CD (3)'!$V$115</f>
        <v>0</v>
      </c>
      <c r="AQ86" s="41">
        <f>'CD (3)'!$V$116</f>
        <v>0</v>
      </c>
      <c r="AR86" s="41">
        <f>'CD (3)'!$V$117</f>
        <v>0</v>
      </c>
      <c r="AS86" s="41">
        <f>'CD (3)'!$V$118</f>
        <v>0</v>
      </c>
      <c r="AT86" s="41">
        <f>'CD (3)'!$V$163</f>
        <v>0</v>
      </c>
      <c r="AU86" s="41">
        <f>'CD (3)'!$V$165</f>
        <v>0</v>
      </c>
      <c r="AV86" s="41">
        <f>'CD (3)'!$F$166</f>
        <v>0</v>
      </c>
      <c r="AW86" s="41">
        <f>'CD (3)'!$F$167</f>
        <v>0</v>
      </c>
      <c r="AX86" s="41">
        <f>'CD (3)'!$F$168</f>
        <v>0</v>
      </c>
      <c r="AY86" s="44" t="s">
        <v>104</v>
      </c>
      <c r="AZ86" s="3">
        <f t="shared" si="72"/>
        <v>-395</v>
      </c>
      <c r="BA86" s="3">
        <f t="shared" si="73"/>
        <v>-395</v>
      </c>
      <c r="BB86" s="3" t="str">
        <f t="shared" si="74"/>
        <v/>
      </c>
      <c r="BC86" s="3" t="str">
        <f t="shared" si="88"/>
        <v/>
      </c>
      <c r="BD86" s="3" t="str">
        <f t="shared" si="89"/>
        <v/>
      </c>
      <c r="BE86" s="3" t="str">
        <f t="shared" si="53"/>
        <v/>
      </c>
      <c r="BF86" s="3" t="str">
        <f t="shared" si="90"/>
        <v/>
      </c>
      <c r="BG86" s="3" t="str">
        <f t="shared" si="91"/>
        <v/>
      </c>
      <c r="BH86" s="3" t="str">
        <f t="shared" si="86"/>
        <v/>
      </c>
      <c r="BI86" s="3" t="str">
        <f t="shared" si="77"/>
        <v/>
      </c>
      <c r="BJ86" s="3" t="str">
        <f t="shared" si="78"/>
        <v/>
      </c>
      <c r="BK86" s="3" t="str">
        <f t="shared" si="79"/>
        <v/>
      </c>
      <c r="BL86" s="3" t="str">
        <f t="shared" si="92"/>
        <v/>
      </c>
    </row>
    <row r="87" spans="1:64" s="45" customFormat="1" x14ac:dyDescent="0.25">
      <c r="A87" s="40"/>
      <c r="B87" s="40"/>
      <c r="C87" s="40"/>
      <c r="D87" s="41">
        <v>20</v>
      </c>
      <c r="E87" s="41">
        <f>'CD (3)'!$W$3</f>
        <v>0</v>
      </c>
      <c r="F87" s="42">
        <f>'CD (3)'!$W$4</f>
        <v>0</v>
      </c>
      <c r="G87" s="43">
        <f t="shared" si="87"/>
        <v>-395</v>
      </c>
      <c r="H87" s="42">
        <f>'CD (3)'!$W$6</f>
        <v>0</v>
      </c>
      <c r="I87" s="43">
        <f t="shared" si="80"/>
        <v>-395</v>
      </c>
      <c r="J87" s="41">
        <f>'CD (3)'!$W$8</f>
        <v>0</v>
      </c>
      <c r="K87" s="42">
        <f>'CD (3)'!$W$9</f>
        <v>0</v>
      </c>
      <c r="L87" s="41">
        <f>'CD (3)'!$W$10</f>
        <v>0</v>
      </c>
      <c r="M87" s="41">
        <f>'CD (3)'!$W$11</f>
        <v>0</v>
      </c>
      <c r="N87" s="41">
        <f>'CD (3)'!$W$12</f>
        <v>0</v>
      </c>
      <c r="O87" s="41">
        <f>'CD (3)'!$W$13</f>
        <v>0</v>
      </c>
      <c r="P87" s="41">
        <f>'CD (3)'!$W$14</f>
        <v>0</v>
      </c>
      <c r="Q87" s="41">
        <f>'CD (3)'!$W$15</f>
        <v>0</v>
      </c>
      <c r="R87" s="41">
        <f>'CD (3)'!$W$16</f>
        <v>0</v>
      </c>
      <c r="S87" s="41">
        <f>'CD (3)'!$W$17</f>
        <v>0</v>
      </c>
      <c r="T87" s="41">
        <f>'CD (3)'!$W$18</f>
        <v>0</v>
      </c>
      <c r="U87" s="41">
        <f>'CD (3)'!$W$19</f>
        <v>0</v>
      </c>
      <c r="V87" s="41">
        <f>'CD (3)'!$W$20</f>
        <v>0</v>
      </c>
      <c r="W87" s="41">
        <f>'CD (3)'!$W$21</f>
        <v>0</v>
      </c>
      <c r="X87" s="41">
        <f>'CD (3)'!$W$22</f>
        <v>0</v>
      </c>
      <c r="Y87" s="41">
        <f>'CD (3)'!$W$23</f>
        <v>0</v>
      </c>
      <c r="Z87" s="42">
        <f>'CD (3)'!$W$24</f>
        <v>0</v>
      </c>
      <c r="AA87" s="42">
        <f>'CD (3)'!$W$25</f>
        <v>0</v>
      </c>
      <c r="AB87" s="41">
        <f>'CD (3)'!$W$51</f>
        <v>0</v>
      </c>
      <c r="AC87" s="41">
        <f>'CD (3)'!$W$52</f>
        <v>0</v>
      </c>
      <c r="AD87" s="41">
        <f>'CD (3)'!$W$53</f>
        <v>0</v>
      </c>
      <c r="AE87" s="41">
        <f>'CD (3)'!$W$54</f>
        <v>0</v>
      </c>
      <c r="AF87" s="41">
        <f>'CD (3)'!$W$55</f>
        <v>0</v>
      </c>
      <c r="AG87" s="41">
        <f>'CD (3)'!$W$56</f>
        <v>0</v>
      </c>
      <c r="AH87" s="41">
        <f>'CD (3)'!$W$82</f>
        <v>0</v>
      </c>
      <c r="AI87" s="41">
        <f>'CD (3)'!$W$83</f>
        <v>0</v>
      </c>
      <c r="AJ87" s="41">
        <f>'CD (3)'!$W$84</f>
        <v>0</v>
      </c>
      <c r="AK87" s="41">
        <f>'CD (3)'!$W$85</f>
        <v>0</v>
      </c>
      <c r="AL87" s="41">
        <f>'CD (3)'!$W$86</f>
        <v>0</v>
      </c>
      <c r="AM87" s="41">
        <f>'CD (3)'!$W$87</f>
        <v>0</v>
      </c>
      <c r="AN87" s="41">
        <f>'CD (3)'!$W$113</f>
        <v>0</v>
      </c>
      <c r="AO87" s="41">
        <f>'CD (3)'!$W$114</f>
        <v>0</v>
      </c>
      <c r="AP87" s="41">
        <f>'CD (3)'!$W$115</f>
        <v>0</v>
      </c>
      <c r="AQ87" s="41">
        <f>'CD (3)'!$W$116</f>
        <v>0</v>
      </c>
      <c r="AR87" s="41">
        <f>'CD (3)'!$W$117</f>
        <v>0</v>
      </c>
      <c r="AS87" s="41">
        <f>'CD (3)'!$W$118</f>
        <v>0</v>
      </c>
      <c r="AT87" s="41">
        <f>'CD (3)'!$W$163</f>
        <v>0</v>
      </c>
      <c r="AU87" s="41">
        <f>'CD (3)'!$W$165</f>
        <v>0</v>
      </c>
      <c r="AV87" s="41">
        <f>'CD (3)'!$F$166</f>
        <v>0</v>
      </c>
      <c r="AW87" s="41">
        <f>'CD (3)'!$F$167</f>
        <v>0</v>
      </c>
      <c r="AX87" s="41">
        <f>'CD (3)'!$F$168</f>
        <v>0</v>
      </c>
      <c r="AY87" s="44" t="s">
        <v>104</v>
      </c>
      <c r="AZ87" s="3">
        <f t="shared" si="72"/>
        <v>-395</v>
      </c>
      <c r="BA87" s="3">
        <f t="shared" si="73"/>
        <v>-395</v>
      </c>
      <c r="BB87" s="3" t="str">
        <f t="shared" si="74"/>
        <v/>
      </c>
      <c r="BC87" s="3" t="str">
        <f t="shared" si="88"/>
        <v/>
      </c>
      <c r="BD87" s="3" t="str">
        <f t="shared" si="89"/>
        <v/>
      </c>
      <c r="BE87" s="3" t="str">
        <f t="shared" si="53"/>
        <v/>
      </c>
      <c r="BF87" s="3" t="str">
        <f t="shared" si="90"/>
        <v/>
      </c>
      <c r="BG87" s="3" t="str">
        <f t="shared" si="91"/>
        <v/>
      </c>
      <c r="BH87" s="3" t="str">
        <f t="shared" si="86"/>
        <v/>
      </c>
      <c r="BI87" s="3" t="str">
        <f t="shared" si="77"/>
        <v/>
      </c>
      <c r="BJ87" s="3" t="str">
        <f t="shared" si="78"/>
        <v/>
      </c>
      <c r="BK87" s="3" t="str">
        <f t="shared" si="79"/>
        <v/>
      </c>
      <c r="BL87" s="3" t="str">
        <f t="shared" si="92"/>
        <v/>
      </c>
    </row>
    <row r="88" spans="1:64" s="45" customFormat="1" x14ac:dyDescent="0.25">
      <c r="A88" s="40"/>
      <c r="B88" s="40"/>
      <c r="C88" s="40"/>
      <c r="D88" s="41">
        <v>21</v>
      </c>
      <c r="E88" s="41">
        <f>'CD (3)'!$X$3</f>
        <v>0</v>
      </c>
      <c r="F88" s="42">
        <f>'CD (3)'!$X$4</f>
        <v>0</v>
      </c>
      <c r="G88" s="43">
        <f t="shared" si="87"/>
        <v>-395</v>
      </c>
      <c r="H88" s="42">
        <f>'CD (3)'!$X$6</f>
        <v>0</v>
      </c>
      <c r="I88" s="43">
        <f t="shared" si="80"/>
        <v>-395</v>
      </c>
      <c r="J88" s="41">
        <f>'CD (3)'!$X$8</f>
        <v>0</v>
      </c>
      <c r="K88" s="42">
        <f>'CD (3)'!$X$9</f>
        <v>0</v>
      </c>
      <c r="L88" s="41">
        <f>'CD (3)'!$X$10</f>
        <v>0</v>
      </c>
      <c r="M88" s="41">
        <f>'CD (3)'!$X$11</f>
        <v>0</v>
      </c>
      <c r="N88" s="41">
        <f>'CD (3)'!$X$12</f>
        <v>0</v>
      </c>
      <c r="O88" s="41">
        <f>'CD (3)'!$X$13</f>
        <v>0</v>
      </c>
      <c r="P88" s="41">
        <f>'CD (3)'!$X$14</f>
        <v>0</v>
      </c>
      <c r="Q88" s="41">
        <f>'CD (3)'!$X$15</f>
        <v>0</v>
      </c>
      <c r="R88" s="41">
        <f>'CD (3)'!$X$16</f>
        <v>0</v>
      </c>
      <c r="S88" s="41">
        <f>'CD (3)'!$X$17</f>
        <v>0</v>
      </c>
      <c r="T88" s="41">
        <f>'CD (3)'!$X$18</f>
        <v>0</v>
      </c>
      <c r="U88" s="41">
        <f>'CD (3)'!$X$19</f>
        <v>0</v>
      </c>
      <c r="V88" s="41">
        <f>'CD (3)'!$X$20</f>
        <v>0</v>
      </c>
      <c r="W88" s="41">
        <f>'CD (3)'!$X$21</f>
        <v>0</v>
      </c>
      <c r="X88" s="41">
        <f>'CD (3)'!$X$22</f>
        <v>0</v>
      </c>
      <c r="Y88" s="41">
        <f>'CD (3)'!$X$23</f>
        <v>0</v>
      </c>
      <c r="Z88" s="42">
        <f>'CD (3)'!$X$24</f>
        <v>0</v>
      </c>
      <c r="AA88" s="42">
        <f>'CD (3)'!$X$25</f>
        <v>0</v>
      </c>
      <c r="AB88" s="41">
        <f>'CD (3)'!$X$51</f>
        <v>0</v>
      </c>
      <c r="AC88" s="41">
        <f>'CD (3)'!$X$52</f>
        <v>0</v>
      </c>
      <c r="AD88" s="41">
        <f>'CD (3)'!$X$53</f>
        <v>0</v>
      </c>
      <c r="AE88" s="41">
        <f>'CD (3)'!$X$54</f>
        <v>0</v>
      </c>
      <c r="AF88" s="41">
        <f>'CD (3)'!$X$55</f>
        <v>0</v>
      </c>
      <c r="AG88" s="41">
        <f>'CD (3)'!$X$56</f>
        <v>0</v>
      </c>
      <c r="AH88" s="41">
        <f>'CD (3)'!$X$82</f>
        <v>0</v>
      </c>
      <c r="AI88" s="41">
        <f>'CD (3)'!$X$83</f>
        <v>0</v>
      </c>
      <c r="AJ88" s="41">
        <f>'CD (3)'!$X$84</f>
        <v>0</v>
      </c>
      <c r="AK88" s="41">
        <f>'CD (3)'!$X$85</f>
        <v>0</v>
      </c>
      <c r="AL88" s="41">
        <f>'CD (3)'!$X$86</f>
        <v>0</v>
      </c>
      <c r="AM88" s="41">
        <f>'CD (3)'!$X$87</f>
        <v>0</v>
      </c>
      <c r="AN88" s="41">
        <f>'CD (3)'!$X$113</f>
        <v>0</v>
      </c>
      <c r="AO88" s="41">
        <f>'CD (3)'!$X$114</f>
        <v>0</v>
      </c>
      <c r="AP88" s="41">
        <f>'CD (3)'!$X$115</f>
        <v>0</v>
      </c>
      <c r="AQ88" s="41">
        <f>'CD (3)'!$X$116</f>
        <v>0</v>
      </c>
      <c r="AR88" s="41">
        <f>'CD (3)'!$X$117</f>
        <v>0</v>
      </c>
      <c r="AS88" s="41">
        <f>'CD (3)'!$X$118</f>
        <v>0</v>
      </c>
      <c r="AT88" s="41">
        <f>'CD (3)'!$X$163</f>
        <v>0</v>
      </c>
      <c r="AU88" s="41">
        <f>'CD (3)'!$X$165</f>
        <v>0</v>
      </c>
      <c r="AV88" s="41">
        <f>'CD (3)'!$F$166</f>
        <v>0</v>
      </c>
      <c r="AW88" s="41">
        <f>'CD (3)'!$F$167</f>
        <v>0</v>
      </c>
      <c r="AX88" s="41">
        <f>'CD (3)'!$F$168</f>
        <v>0</v>
      </c>
      <c r="AY88" s="44" t="s">
        <v>104</v>
      </c>
      <c r="AZ88" s="3">
        <f t="shared" si="72"/>
        <v>-395</v>
      </c>
      <c r="BA88" s="3">
        <f t="shared" si="73"/>
        <v>-395</v>
      </c>
      <c r="BB88" s="3" t="str">
        <f t="shared" si="74"/>
        <v/>
      </c>
      <c r="BC88" s="3" t="str">
        <f t="shared" si="88"/>
        <v/>
      </c>
      <c r="BD88" s="3" t="str">
        <f t="shared" si="89"/>
        <v/>
      </c>
      <c r="BE88" s="3" t="str">
        <f t="shared" si="53"/>
        <v/>
      </c>
      <c r="BF88" s="3" t="str">
        <f t="shared" si="90"/>
        <v/>
      </c>
      <c r="BG88" s="3" t="str">
        <f t="shared" si="91"/>
        <v/>
      </c>
      <c r="BH88" s="3" t="str">
        <f t="shared" si="86"/>
        <v/>
      </c>
      <c r="BI88" s="3" t="str">
        <f t="shared" si="77"/>
        <v/>
      </c>
      <c r="BJ88" s="3" t="str">
        <f t="shared" si="78"/>
        <v/>
      </c>
      <c r="BK88" s="3" t="str">
        <f t="shared" si="79"/>
        <v/>
      </c>
      <c r="BL88" s="3" t="str">
        <f t="shared" si="92"/>
        <v/>
      </c>
    </row>
    <row r="89" spans="1:64" s="45" customFormat="1" x14ac:dyDescent="0.25">
      <c r="A89" s="40"/>
      <c r="B89" s="40"/>
      <c r="C89" s="40"/>
      <c r="D89" s="41">
        <v>22</v>
      </c>
      <c r="E89" s="41">
        <f>'CD (3)'!$Y$3</f>
        <v>0</v>
      </c>
      <c r="F89" s="42">
        <f>'CD (3)'!$Y$4</f>
        <v>0</v>
      </c>
      <c r="G89" s="43">
        <f t="shared" si="87"/>
        <v>-395</v>
      </c>
      <c r="H89" s="42">
        <f>'CD (3)'!$Y$6</f>
        <v>0</v>
      </c>
      <c r="I89" s="43">
        <f t="shared" si="80"/>
        <v>-395</v>
      </c>
      <c r="J89" s="41">
        <f>'CD (3)'!$Y$8</f>
        <v>0</v>
      </c>
      <c r="K89" s="42">
        <f>'CD (3)'!$Y$9</f>
        <v>0</v>
      </c>
      <c r="L89" s="41">
        <f>'CD (3)'!$Y$10</f>
        <v>0</v>
      </c>
      <c r="M89" s="41">
        <f>'CD (3)'!$Y$11</f>
        <v>0</v>
      </c>
      <c r="N89" s="41">
        <f>'CD (3)'!$Y$12</f>
        <v>0</v>
      </c>
      <c r="O89" s="41">
        <f>'CD (3)'!$Y$13</f>
        <v>0</v>
      </c>
      <c r="P89" s="41">
        <f>'CD (3)'!$Y$14</f>
        <v>0</v>
      </c>
      <c r="Q89" s="41">
        <f>'CD (3)'!$Y$15</f>
        <v>0</v>
      </c>
      <c r="R89" s="41">
        <f>'CD (3)'!$Y$16</f>
        <v>0</v>
      </c>
      <c r="S89" s="41">
        <f>'CD (3)'!$Y$17</f>
        <v>0</v>
      </c>
      <c r="T89" s="41">
        <f>'CD (3)'!$Y$18</f>
        <v>0</v>
      </c>
      <c r="U89" s="41">
        <f>'CD (3)'!$Y$19</f>
        <v>0</v>
      </c>
      <c r="V89" s="41">
        <f>'CD (3)'!$Y$20</f>
        <v>0</v>
      </c>
      <c r="W89" s="41">
        <f>'CD (3)'!$Y$21</f>
        <v>0</v>
      </c>
      <c r="X89" s="41">
        <f>'CD (3)'!$Y$22</f>
        <v>0</v>
      </c>
      <c r="Y89" s="41">
        <f>'CD (3)'!$Y$23</f>
        <v>0</v>
      </c>
      <c r="Z89" s="42">
        <f>'CD (3)'!$Y$24</f>
        <v>0</v>
      </c>
      <c r="AA89" s="42">
        <f>'CD (3)'!$Y$25</f>
        <v>0</v>
      </c>
      <c r="AB89" s="41">
        <f>'CD (3)'!$Y$51</f>
        <v>0</v>
      </c>
      <c r="AC89" s="41">
        <f>'CD (3)'!$Y$52</f>
        <v>0</v>
      </c>
      <c r="AD89" s="41">
        <f>'CD (3)'!$Y$53</f>
        <v>0</v>
      </c>
      <c r="AE89" s="41">
        <f>'CD (3)'!$Y$54</f>
        <v>0</v>
      </c>
      <c r="AF89" s="41">
        <f>'CD (3)'!$Y$55</f>
        <v>0</v>
      </c>
      <c r="AG89" s="41">
        <f>'CD (3)'!$Y$56</f>
        <v>0</v>
      </c>
      <c r="AH89" s="41">
        <f>'CD (3)'!$Y$82</f>
        <v>0</v>
      </c>
      <c r="AI89" s="41">
        <f>'CD (3)'!$Y$83</f>
        <v>0</v>
      </c>
      <c r="AJ89" s="41">
        <f>'CD (3)'!$Y$84</f>
        <v>0</v>
      </c>
      <c r="AK89" s="41">
        <f>'CD (3)'!$Y$85</f>
        <v>0</v>
      </c>
      <c r="AL89" s="41">
        <f>'CD (3)'!$Y$86</f>
        <v>0</v>
      </c>
      <c r="AM89" s="41">
        <f>'CD (3)'!$Y$87</f>
        <v>0</v>
      </c>
      <c r="AN89" s="41">
        <f>'CD (3)'!$Y$113</f>
        <v>0</v>
      </c>
      <c r="AO89" s="41">
        <f>'CD (3)'!$Y$114</f>
        <v>0</v>
      </c>
      <c r="AP89" s="41">
        <f>'CD (3)'!$Y$115</f>
        <v>0</v>
      </c>
      <c r="AQ89" s="41">
        <f>'CD (3)'!$Y$116</f>
        <v>0</v>
      </c>
      <c r="AR89" s="41">
        <f>'CD (3)'!$Y$117</f>
        <v>0</v>
      </c>
      <c r="AS89" s="41">
        <f>'CD (3)'!$Y$118</f>
        <v>0</v>
      </c>
      <c r="AT89" s="41">
        <f>'CD (3)'!$Y$163</f>
        <v>0</v>
      </c>
      <c r="AU89" s="41">
        <f>'CD (3)'!$Y$165</f>
        <v>0</v>
      </c>
      <c r="AV89" s="41">
        <f>'CD (3)'!$F$166</f>
        <v>0</v>
      </c>
      <c r="AW89" s="41">
        <f>'CD (3)'!$F$167</f>
        <v>0</v>
      </c>
      <c r="AX89" s="41">
        <f>'CD (3)'!$F$168</f>
        <v>0</v>
      </c>
      <c r="AY89" s="44" t="s">
        <v>104</v>
      </c>
      <c r="AZ89" s="3">
        <f t="shared" si="72"/>
        <v>-395</v>
      </c>
      <c r="BA89" s="3">
        <f t="shared" si="73"/>
        <v>-395</v>
      </c>
      <c r="BB89" s="3" t="str">
        <f t="shared" si="74"/>
        <v/>
      </c>
      <c r="BC89" s="3" t="str">
        <f t="shared" si="88"/>
        <v/>
      </c>
      <c r="BD89" s="3" t="str">
        <f t="shared" si="89"/>
        <v/>
      </c>
      <c r="BE89" s="3" t="str">
        <f t="shared" si="53"/>
        <v/>
      </c>
      <c r="BF89" s="3" t="str">
        <f t="shared" si="90"/>
        <v/>
      </c>
      <c r="BG89" s="3" t="str">
        <f t="shared" si="91"/>
        <v/>
      </c>
      <c r="BH89" s="3" t="str">
        <f t="shared" si="86"/>
        <v/>
      </c>
      <c r="BI89" s="3" t="str">
        <f t="shared" si="77"/>
        <v/>
      </c>
      <c r="BJ89" s="3" t="str">
        <f t="shared" si="78"/>
        <v/>
      </c>
      <c r="BK89" s="3" t="str">
        <f t="shared" si="79"/>
        <v/>
      </c>
      <c r="BL89" s="3" t="str">
        <f t="shared" si="92"/>
        <v/>
      </c>
    </row>
    <row r="90" spans="1:64" s="45" customFormat="1" x14ac:dyDescent="0.25">
      <c r="A90" s="40"/>
      <c r="B90" s="40"/>
      <c r="C90" s="40"/>
      <c r="D90" s="41">
        <v>23</v>
      </c>
      <c r="E90" s="41">
        <f>'CD (3)'!$Z$3</f>
        <v>0</v>
      </c>
      <c r="F90" s="42">
        <f>'CD (3)'!$Z$4</f>
        <v>0</v>
      </c>
      <c r="G90" s="43">
        <f t="shared" si="87"/>
        <v>-395</v>
      </c>
      <c r="H90" s="42">
        <f>'CD (3)'!$Z$6</f>
        <v>0</v>
      </c>
      <c r="I90" s="43">
        <f t="shared" si="80"/>
        <v>-395</v>
      </c>
      <c r="J90" s="41">
        <f>'CD (3)'!$Z$8</f>
        <v>0</v>
      </c>
      <c r="K90" s="42">
        <f>'CD (3)'!$Z$9</f>
        <v>0</v>
      </c>
      <c r="L90" s="41">
        <f>'CD (3)'!$Z$10</f>
        <v>0</v>
      </c>
      <c r="M90" s="41">
        <f>'CD (3)'!$Z$11</f>
        <v>0</v>
      </c>
      <c r="N90" s="41">
        <f>'CD (3)'!$Z$12</f>
        <v>0</v>
      </c>
      <c r="O90" s="41">
        <f>'CD (3)'!$Z$13</f>
        <v>0</v>
      </c>
      <c r="P90" s="41">
        <f>'CD (3)'!$Z$14</f>
        <v>0</v>
      </c>
      <c r="Q90" s="41">
        <f>'CD (3)'!$Z$15</f>
        <v>0</v>
      </c>
      <c r="R90" s="41">
        <f>'CD (3)'!$Z$16</f>
        <v>0</v>
      </c>
      <c r="S90" s="41">
        <f>'CD (3)'!$Z$17</f>
        <v>0</v>
      </c>
      <c r="T90" s="41">
        <f>'CD (3)'!$Z$18</f>
        <v>0</v>
      </c>
      <c r="U90" s="41">
        <f>'CD (3)'!$Z$19</f>
        <v>0</v>
      </c>
      <c r="V90" s="41">
        <f>'CD (3)'!$Z$20</f>
        <v>0</v>
      </c>
      <c r="W90" s="41">
        <f>'CD (3)'!$Z$21</f>
        <v>0</v>
      </c>
      <c r="X90" s="41">
        <f>'CD (3)'!$Z$22</f>
        <v>0</v>
      </c>
      <c r="Y90" s="41">
        <f>'CD (3)'!$Z$23</f>
        <v>0</v>
      </c>
      <c r="Z90" s="42">
        <f>'CD (3)'!$Z$24</f>
        <v>0</v>
      </c>
      <c r="AA90" s="42">
        <f>'CD (3)'!$Z$25</f>
        <v>0</v>
      </c>
      <c r="AB90" s="41">
        <f>'CD (3)'!$Z$51</f>
        <v>0</v>
      </c>
      <c r="AC90" s="41">
        <f>'CD (3)'!$Z$52</f>
        <v>0</v>
      </c>
      <c r="AD90" s="41">
        <f>'CD (3)'!$Z$53</f>
        <v>0</v>
      </c>
      <c r="AE90" s="41">
        <f>'CD (3)'!$Z$54</f>
        <v>0</v>
      </c>
      <c r="AF90" s="41">
        <f>'CD (3)'!$Z$55</f>
        <v>0</v>
      </c>
      <c r="AG90" s="41">
        <f>'CD (3)'!$Z$56</f>
        <v>0</v>
      </c>
      <c r="AH90" s="41">
        <f>'CD (3)'!$Z$82</f>
        <v>0</v>
      </c>
      <c r="AI90" s="41">
        <f>'CD (3)'!$Z$83</f>
        <v>0</v>
      </c>
      <c r="AJ90" s="41">
        <f>'CD (3)'!$Z$84</f>
        <v>0</v>
      </c>
      <c r="AK90" s="41">
        <f>'CD (3)'!$Z$85</f>
        <v>0</v>
      </c>
      <c r="AL90" s="41">
        <f>'CD (3)'!$Z$86</f>
        <v>0</v>
      </c>
      <c r="AM90" s="41">
        <f>'CD (3)'!$Z$87</f>
        <v>0</v>
      </c>
      <c r="AN90" s="41">
        <f>'CD (3)'!$Z$113</f>
        <v>0</v>
      </c>
      <c r="AO90" s="41">
        <f>'CD (3)'!$Z$114</f>
        <v>0</v>
      </c>
      <c r="AP90" s="41">
        <f>'CD (3)'!$Z$115</f>
        <v>0</v>
      </c>
      <c r="AQ90" s="41">
        <f>'CD (3)'!$Z$116</f>
        <v>0</v>
      </c>
      <c r="AR90" s="41">
        <f>'CD (3)'!$Z$117</f>
        <v>0</v>
      </c>
      <c r="AS90" s="41">
        <f>'CD (3)'!$Z$118</f>
        <v>0</v>
      </c>
      <c r="AT90" s="41">
        <f>'CD (3)'!$Z$163</f>
        <v>0</v>
      </c>
      <c r="AU90" s="41">
        <f>'CD (3)'!$Z$165</f>
        <v>0</v>
      </c>
      <c r="AV90" s="41">
        <f>'CD (3)'!$F$166</f>
        <v>0</v>
      </c>
      <c r="AW90" s="41">
        <f>'CD (3)'!$F$167</f>
        <v>0</v>
      </c>
      <c r="AX90" s="41">
        <f>'CD (3)'!$F$168</f>
        <v>0</v>
      </c>
      <c r="AY90" s="44" t="s">
        <v>104</v>
      </c>
      <c r="AZ90" s="3">
        <f t="shared" si="72"/>
        <v>-395</v>
      </c>
      <c r="BA90" s="3">
        <f t="shared" si="73"/>
        <v>-395</v>
      </c>
      <c r="BB90" s="3" t="str">
        <f t="shared" si="74"/>
        <v/>
      </c>
      <c r="BC90" s="3" t="str">
        <f t="shared" si="88"/>
        <v/>
      </c>
      <c r="BD90" s="3" t="str">
        <f t="shared" si="89"/>
        <v/>
      </c>
      <c r="BE90" s="3" t="str">
        <f t="shared" si="53"/>
        <v/>
      </c>
      <c r="BF90" s="3" t="str">
        <f t="shared" si="90"/>
        <v/>
      </c>
      <c r="BG90" s="3" t="str">
        <f t="shared" si="91"/>
        <v/>
      </c>
      <c r="BH90" s="3" t="str">
        <f t="shared" si="86"/>
        <v/>
      </c>
      <c r="BI90" s="3" t="str">
        <f t="shared" si="77"/>
        <v/>
      </c>
      <c r="BJ90" s="3" t="str">
        <f t="shared" si="78"/>
        <v/>
      </c>
      <c r="BK90" s="3" t="str">
        <f t="shared" si="79"/>
        <v/>
      </c>
      <c r="BL90" s="3" t="str">
        <f t="shared" si="92"/>
        <v/>
      </c>
    </row>
    <row r="91" spans="1:64" s="45" customFormat="1" x14ac:dyDescent="0.25">
      <c r="A91" s="40"/>
      <c r="B91" s="40"/>
      <c r="C91" s="40"/>
      <c r="D91" s="41">
        <v>24</v>
      </c>
      <c r="E91" s="41">
        <f>'CD (3)'!$AA$3</f>
        <v>0</v>
      </c>
      <c r="F91" s="42">
        <f>'CD (3)'!$AA$4</f>
        <v>0</v>
      </c>
      <c r="G91" s="43">
        <f t="shared" si="87"/>
        <v>-395</v>
      </c>
      <c r="H91" s="42">
        <f>'CD (3)'!$AA$6</f>
        <v>0</v>
      </c>
      <c r="I91" s="43">
        <f t="shared" si="80"/>
        <v>-395</v>
      </c>
      <c r="J91" s="41">
        <f>'CD (3)'!$AA$8</f>
        <v>0</v>
      </c>
      <c r="K91" s="42">
        <f>'CD (3)'!$AA$9</f>
        <v>0</v>
      </c>
      <c r="L91" s="41">
        <f>'CD (3)'!$AA$10</f>
        <v>0</v>
      </c>
      <c r="M91" s="41">
        <f>'CD (3)'!$AA$11</f>
        <v>0</v>
      </c>
      <c r="N91" s="41">
        <f>'CD (3)'!$AA$12</f>
        <v>0</v>
      </c>
      <c r="O91" s="41">
        <f>'CD (3)'!$AA$13</f>
        <v>0</v>
      </c>
      <c r="P91" s="41">
        <f>'CD (3)'!$AA$14</f>
        <v>0</v>
      </c>
      <c r="Q91" s="41">
        <f>'CD (3)'!$AA$15</f>
        <v>0</v>
      </c>
      <c r="R91" s="41">
        <f>'CD (3)'!$AA$16</f>
        <v>0</v>
      </c>
      <c r="S91" s="41">
        <f>'CD (3)'!$AA$17</f>
        <v>0</v>
      </c>
      <c r="T91" s="41">
        <f>'CD (3)'!$AA$18</f>
        <v>0</v>
      </c>
      <c r="U91" s="41">
        <f>'CD (3)'!$AA$19</f>
        <v>0</v>
      </c>
      <c r="V91" s="41">
        <f>'CD (3)'!$AA$20</f>
        <v>0</v>
      </c>
      <c r="W91" s="41">
        <f>'CD (3)'!$AA$21</f>
        <v>0</v>
      </c>
      <c r="X91" s="41">
        <f>'CD (3)'!$AA$22</f>
        <v>0</v>
      </c>
      <c r="Y91" s="41">
        <f>'CD (3)'!$AA$23</f>
        <v>0</v>
      </c>
      <c r="Z91" s="42">
        <f>'CD (3)'!$AA$24</f>
        <v>0</v>
      </c>
      <c r="AA91" s="42">
        <f>'CD (3)'!$AA$25</f>
        <v>0</v>
      </c>
      <c r="AB91" s="41">
        <f>'CD (3)'!$AA$51</f>
        <v>0</v>
      </c>
      <c r="AC91" s="41">
        <f>'CD (3)'!$AA$52</f>
        <v>0</v>
      </c>
      <c r="AD91" s="41">
        <f>'CD (3)'!$AA$53</f>
        <v>0</v>
      </c>
      <c r="AE91" s="41">
        <f>'CD (3)'!$AA$54</f>
        <v>0</v>
      </c>
      <c r="AF91" s="41">
        <f>'CD (3)'!$AA$55</f>
        <v>0</v>
      </c>
      <c r="AG91" s="41">
        <f>'CD (3)'!$AA$56</f>
        <v>0</v>
      </c>
      <c r="AH91" s="41">
        <f>'CD (3)'!$AA$82</f>
        <v>0</v>
      </c>
      <c r="AI91" s="41">
        <f>'CD (3)'!$AA$83</f>
        <v>0</v>
      </c>
      <c r="AJ91" s="41">
        <f>'CD (3)'!$AA$84</f>
        <v>0</v>
      </c>
      <c r="AK91" s="41">
        <f>'CD (3)'!$AA$85</f>
        <v>0</v>
      </c>
      <c r="AL91" s="41">
        <f>'CD (3)'!$AA$86</f>
        <v>0</v>
      </c>
      <c r="AM91" s="41">
        <f>'CD (3)'!$AA$87</f>
        <v>0</v>
      </c>
      <c r="AN91" s="41">
        <f>'CD (3)'!$AA$113</f>
        <v>0</v>
      </c>
      <c r="AO91" s="41">
        <f>'CD (3)'!$AA$114</f>
        <v>0</v>
      </c>
      <c r="AP91" s="41">
        <f>'CD (3)'!$AA$115</f>
        <v>0</v>
      </c>
      <c r="AQ91" s="41">
        <f>'CD (3)'!$AA$116</f>
        <v>0</v>
      </c>
      <c r="AR91" s="41">
        <f>'CD (3)'!$AA$117</f>
        <v>0</v>
      </c>
      <c r="AS91" s="41">
        <f>'CD (3)'!$AA$118</f>
        <v>0</v>
      </c>
      <c r="AT91" s="41">
        <f>'CD (3)'!$AA$163</f>
        <v>0</v>
      </c>
      <c r="AU91" s="41">
        <f>'CD (3)'!$AA$165</f>
        <v>0</v>
      </c>
      <c r="AV91" s="41">
        <f>'CD (3)'!$F$166</f>
        <v>0</v>
      </c>
      <c r="AW91" s="41">
        <f>'CD (3)'!$F$167</f>
        <v>0</v>
      </c>
      <c r="AX91" s="41">
        <f>'CD (3)'!$F$168</f>
        <v>0</v>
      </c>
      <c r="AY91" s="44" t="s">
        <v>104</v>
      </c>
      <c r="AZ91" s="3">
        <f t="shared" si="72"/>
        <v>-395</v>
      </c>
      <c r="BA91" s="3">
        <f t="shared" si="73"/>
        <v>-395</v>
      </c>
      <c r="BB91" s="3" t="str">
        <f t="shared" si="74"/>
        <v/>
      </c>
      <c r="BC91" s="3" t="str">
        <f t="shared" si="88"/>
        <v/>
      </c>
      <c r="BD91" s="3" t="str">
        <f t="shared" si="89"/>
        <v/>
      </c>
      <c r="BE91" s="3" t="str">
        <f t="shared" si="53"/>
        <v/>
      </c>
      <c r="BF91" s="3" t="str">
        <f t="shared" si="90"/>
        <v/>
      </c>
      <c r="BG91" s="3" t="str">
        <f t="shared" si="91"/>
        <v/>
      </c>
      <c r="BH91" s="3" t="str">
        <f t="shared" si="86"/>
        <v/>
      </c>
      <c r="BI91" s="3" t="str">
        <f t="shared" si="77"/>
        <v/>
      </c>
      <c r="BJ91" s="3" t="str">
        <f t="shared" si="78"/>
        <v/>
      </c>
      <c r="BK91" s="3" t="str">
        <f t="shared" si="79"/>
        <v/>
      </c>
      <c r="BL91" s="3" t="str">
        <f t="shared" si="92"/>
        <v/>
      </c>
    </row>
    <row r="92" spans="1:64" s="45" customFormat="1" x14ac:dyDescent="0.25">
      <c r="A92" s="40"/>
      <c r="B92" s="40"/>
      <c r="C92" s="40"/>
      <c r="D92" s="41">
        <v>25</v>
      </c>
      <c r="E92" s="41">
        <f>'CD (3)'!$AB$3</f>
        <v>0</v>
      </c>
      <c r="F92" s="42">
        <f>'CD (3)'!$AB$4</f>
        <v>0</v>
      </c>
      <c r="G92" s="43">
        <f t="shared" si="87"/>
        <v>-395</v>
      </c>
      <c r="H92" s="42">
        <f>'CD (3)'!$AB$6</f>
        <v>0</v>
      </c>
      <c r="I92" s="43">
        <f t="shared" si="80"/>
        <v>-395</v>
      </c>
      <c r="J92" s="41">
        <f>'CD (3)'!$AB$8</f>
        <v>0</v>
      </c>
      <c r="K92" s="42">
        <f>'CD (3)'!$AB$9</f>
        <v>0</v>
      </c>
      <c r="L92" s="41">
        <f>'CD (3)'!$AB$10</f>
        <v>0</v>
      </c>
      <c r="M92" s="41">
        <f>'CD (3)'!$AB$11</f>
        <v>0</v>
      </c>
      <c r="N92" s="41">
        <f>'CD (3)'!$AB$12</f>
        <v>0</v>
      </c>
      <c r="O92" s="41">
        <f>'CD (3)'!$AB$13</f>
        <v>0</v>
      </c>
      <c r="P92" s="41">
        <f>'CD (3)'!$AB$14</f>
        <v>0</v>
      </c>
      <c r="Q92" s="41">
        <f>'CD (3)'!$AB$15</f>
        <v>0</v>
      </c>
      <c r="R92" s="41">
        <f>'CD (3)'!$AB$16</f>
        <v>0</v>
      </c>
      <c r="S92" s="41">
        <f>'CD (3)'!$AB$17</f>
        <v>0</v>
      </c>
      <c r="T92" s="41">
        <f>'CD (3)'!$AB$18</f>
        <v>0</v>
      </c>
      <c r="U92" s="41">
        <f>'CD (3)'!$AB$19</f>
        <v>0</v>
      </c>
      <c r="V92" s="41">
        <f>'CD (3)'!$AB$20</f>
        <v>0</v>
      </c>
      <c r="W92" s="41">
        <f>'CD (3)'!$AB$21</f>
        <v>0</v>
      </c>
      <c r="X92" s="41">
        <f>'CD (3)'!$AB$22</f>
        <v>0</v>
      </c>
      <c r="Y92" s="41">
        <f>'CD (3)'!$AB$23</f>
        <v>0</v>
      </c>
      <c r="Z92" s="42">
        <f>'CD (3)'!$AB$24</f>
        <v>0</v>
      </c>
      <c r="AA92" s="42">
        <f>'CD (3)'!$AB$25</f>
        <v>0</v>
      </c>
      <c r="AB92" s="41">
        <f>'CD (3)'!$AB$51</f>
        <v>0</v>
      </c>
      <c r="AC92" s="41">
        <f>'CD (3)'!$AB$52</f>
        <v>0</v>
      </c>
      <c r="AD92" s="41">
        <f>'CD (3)'!$AB$53</f>
        <v>0</v>
      </c>
      <c r="AE92" s="41">
        <f>'CD (3)'!$AB$54</f>
        <v>0</v>
      </c>
      <c r="AF92" s="41">
        <f>'CD (3)'!$AB$55</f>
        <v>0</v>
      </c>
      <c r="AG92" s="41">
        <f>'CD (3)'!$AB$56</f>
        <v>0</v>
      </c>
      <c r="AH92" s="41">
        <f>'CD (3)'!$AB$82</f>
        <v>0</v>
      </c>
      <c r="AI92" s="41">
        <f>'CD (3)'!$AB$83</f>
        <v>0</v>
      </c>
      <c r="AJ92" s="41">
        <f>'CD (3)'!$AB$84</f>
        <v>0</v>
      </c>
      <c r="AK92" s="41">
        <f>'CD (3)'!$AB$85</f>
        <v>0</v>
      </c>
      <c r="AL92" s="41">
        <f>'CD (3)'!$AB$86</f>
        <v>0</v>
      </c>
      <c r="AM92" s="41">
        <f>'CD (3)'!$AB$87</f>
        <v>0</v>
      </c>
      <c r="AN92" s="41">
        <f>'CD (3)'!$AB$113</f>
        <v>0</v>
      </c>
      <c r="AO92" s="41">
        <f>'CD (3)'!$AB$114</f>
        <v>0</v>
      </c>
      <c r="AP92" s="41">
        <f>'CD (3)'!$AB$115</f>
        <v>0</v>
      </c>
      <c r="AQ92" s="41">
        <f>'CD (3)'!$AB$116</f>
        <v>0</v>
      </c>
      <c r="AR92" s="41">
        <f>'CD (3)'!$AB$117</f>
        <v>0</v>
      </c>
      <c r="AS92" s="41">
        <f>'CD (3)'!$AB$118</f>
        <v>0</v>
      </c>
      <c r="AT92" s="41">
        <f>'CD (3)'!$AB$163</f>
        <v>0</v>
      </c>
      <c r="AU92" s="41">
        <f>'CD (3)'!$AB$165</f>
        <v>0</v>
      </c>
      <c r="AV92" s="41">
        <f>'CD (3)'!$F$166</f>
        <v>0</v>
      </c>
      <c r="AW92" s="41">
        <f>'CD (3)'!$F$167</f>
        <v>0</v>
      </c>
      <c r="AX92" s="41">
        <f>'CD (3)'!$F$168</f>
        <v>0</v>
      </c>
      <c r="AY92" s="44" t="s">
        <v>104</v>
      </c>
      <c r="AZ92" s="3">
        <f t="shared" si="72"/>
        <v>-395</v>
      </c>
      <c r="BA92" s="3">
        <f t="shared" si="73"/>
        <v>-395</v>
      </c>
      <c r="BB92" s="3" t="str">
        <f t="shared" si="74"/>
        <v/>
      </c>
      <c r="BC92" s="3" t="str">
        <f t="shared" si="88"/>
        <v/>
      </c>
      <c r="BD92" s="3" t="str">
        <f t="shared" si="89"/>
        <v/>
      </c>
      <c r="BE92" s="3" t="str">
        <f t="shared" si="53"/>
        <v/>
      </c>
      <c r="BF92" s="3" t="str">
        <f t="shared" si="90"/>
        <v/>
      </c>
      <c r="BG92" s="3" t="str">
        <f t="shared" si="91"/>
        <v/>
      </c>
      <c r="BH92" s="3" t="str">
        <f t="shared" si="86"/>
        <v/>
      </c>
      <c r="BI92" s="3" t="str">
        <f t="shared" si="77"/>
        <v/>
      </c>
      <c r="BJ92" s="3" t="str">
        <f t="shared" si="78"/>
        <v/>
      </c>
      <c r="BK92" s="3" t="str">
        <f t="shared" si="79"/>
        <v/>
      </c>
      <c r="BL92" s="3" t="str">
        <f t="shared" si="92"/>
        <v/>
      </c>
    </row>
    <row r="93" spans="1:64" x14ac:dyDescent="0.25">
      <c r="A93" s="30"/>
      <c r="B93" s="30"/>
      <c r="C93" s="30"/>
      <c r="D93" s="33"/>
      <c r="E93" s="33"/>
      <c r="F93" s="31"/>
      <c r="G93" s="33"/>
      <c r="H93" s="31"/>
      <c r="I93" s="33"/>
      <c r="J93" s="33"/>
      <c r="K93" s="31"/>
      <c r="L93" s="33"/>
      <c r="M93" s="33"/>
      <c r="N93" s="33"/>
      <c r="O93" s="33"/>
      <c r="P93" s="33"/>
      <c r="Q93" s="33"/>
      <c r="R93" s="33"/>
      <c r="S93" s="33"/>
      <c r="T93" s="33"/>
      <c r="U93" s="33"/>
      <c r="V93" s="33"/>
      <c r="W93" s="33"/>
      <c r="X93" s="33"/>
      <c r="Y93" s="33"/>
      <c r="Z93" s="31"/>
      <c r="AA93" s="31"/>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26"/>
      <c r="AZ93" s="3"/>
      <c r="BA93" s="3"/>
      <c r="BB93" s="3"/>
      <c r="BC93" s="3"/>
      <c r="BD93" s="3"/>
      <c r="BE93" s="3"/>
      <c r="BF93" s="3"/>
      <c r="BG93" s="3"/>
      <c r="BH93" s="3"/>
      <c r="BI93" s="3"/>
      <c r="BJ93" s="3"/>
      <c r="BK93" s="3"/>
      <c r="BL93" s="3"/>
    </row>
    <row r="94" spans="1:64" x14ac:dyDescent="0.25">
      <c r="A94" s="30" t="s">
        <v>256</v>
      </c>
      <c r="B94" s="30"/>
      <c r="C94" s="30"/>
      <c r="D94" s="32"/>
      <c r="E94" s="32" t="s">
        <v>80</v>
      </c>
      <c r="F94" s="32" t="s">
        <v>81</v>
      </c>
      <c r="G94" s="38" t="s">
        <v>174</v>
      </c>
      <c r="H94" s="32" t="s">
        <v>82</v>
      </c>
      <c r="I94" s="38" t="s">
        <v>174</v>
      </c>
      <c r="J94" s="32" t="s">
        <v>83</v>
      </c>
      <c r="K94" s="32" t="s">
        <v>84</v>
      </c>
      <c r="L94" s="32" t="s">
        <v>122</v>
      </c>
      <c r="M94" s="32" t="s">
        <v>123</v>
      </c>
      <c r="N94" s="32" t="s">
        <v>85</v>
      </c>
      <c r="O94" s="32" t="s">
        <v>86</v>
      </c>
      <c r="P94" s="32" t="s">
        <v>87</v>
      </c>
      <c r="Q94" s="32" t="s">
        <v>124</v>
      </c>
      <c r="R94" s="32" t="s">
        <v>125</v>
      </c>
      <c r="S94" s="32" t="s">
        <v>126</v>
      </c>
      <c r="T94" s="32" t="s">
        <v>127</v>
      </c>
      <c r="U94" s="32" t="s">
        <v>88</v>
      </c>
      <c r="V94" s="32" t="s">
        <v>128</v>
      </c>
      <c r="W94" s="32" t="s">
        <v>129</v>
      </c>
      <c r="X94" s="32" t="s">
        <v>130</v>
      </c>
      <c r="Y94" s="32" t="s">
        <v>89</v>
      </c>
      <c r="Z94" s="32" t="s">
        <v>90</v>
      </c>
      <c r="AA94" s="32" t="s">
        <v>91</v>
      </c>
      <c r="AB94" s="36" t="s">
        <v>133</v>
      </c>
      <c r="AC94" s="36" t="s">
        <v>134</v>
      </c>
      <c r="AD94" s="36" t="s">
        <v>135</v>
      </c>
      <c r="AE94" s="36" t="s">
        <v>136</v>
      </c>
      <c r="AF94" s="36" t="s">
        <v>137</v>
      </c>
      <c r="AG94" s="36" t="s">
        <v>79</v>
      </c>
      <c r="AH94" s="35" t="s">
        <v>74</v>
      </c>
      <c r="AI94" s="35" t="s">
        <v>75</v>
      </c>
      <c r="AJ94" s="35" t="s">
        <v>76</v>
      </c>
      <c r="AK94" s="35" t="s">
        <v>77</v>
      </c>
      <c r="AL94" s="35" t="s">
        <v>78</v>
      </c>
      <c r="AM94" s="35" t="s">
        <v>79</v>
      </c>
      <c r="AN94" s="34" t="s">
        <v>74</v>
      </c>
      <c r="AO94" s="34" t="s">
        <v>75</v>
      </c>
      <c r="AP94" s="34" t="s">
        <v>76</v>
      </c>
      <c r="AQ94" s="34" t="s">
        <v>77</v>
      </c>
      <c r="AR94" s="34" t="s">
        <v>78</v>
      </c>
      <c r="AS94" s="34" t="s">
        <v>79</v>
      </c>
      <c r="AT94" s="34" t="s">
        <v>154</v>
      </c>
      <c r="AU94" s="37" t="s">
        <v>156</v>
      </c>
      <c r="AV94" s="37" t="s">
        <v>158</v>
      </c>
      <c r="AW94" s="37" t="s">
        <v>157</v>
      </c>
      <c r="AX94" s="37" t="s">
        <v>159</v>
      </c>
      <c r="AY94" s="26" t="s">
        <v>104</v>
      </c>
      <c r="AZ94" s="3"/>
      <c r="BA94" s="3"/>
      <c r="BB94" s="3"/>
      <c r="BC94" s="3"/>
      <c r="BD94" s="3"/>
      <c r="BE94" s="3"/>
      <c r="BF94" s="3"/>
      <c r="BG94" s="3"/>
      <c r="BH94" s="3"/>
      <c r="BI94" s="3"/>
      <c r="BJ94" s="3"/>
      <c r="BK94" s="3"/>
      <c r="BL94" s="3"/>
    </row>
    <row r="95" spans="1:64" x14ac:dyDescent="0.25">
      <c r="A95" s="30"/>
      <c r="B95" s="30"/>
      <c r="C95" s="30"/>
      <c r="D95" s="41">
        <v>1</v>
      </c>
      <c r="E95" s="33">
        <f>'CD (4)'!$D$3</f>
        <v>0</v>
      </c>
      <c r="F95" s="31">
        <f>'CD (4)'!$D$4</f>
        <v>0</v>
      </c>
      <c r="G95" s="39">
        <f t="shared" ref="G95:G96" si="93">IF(F95="","",INT((((YEAR(F95)-YEAR($A$1))*12+MONTH(F95)-MONTH($A$1)+1)+2)/3))</f>
        <v>-395</v>
      </c>
      <c r="H95" s="31">
        <f>'CD (4)'!$D$6</f>
        <v>0</v>
      </c>
      <c r="I95" s="39">
        <f>IF(H95="","",INT((((YEAR(H95)-YEAR($A$1))*12+MONTH(H95)-MONTH($A$1)+1)+2)/3))</f>
        <v>-395</v>
      </c>
      <c r="J95" s="33">
        <f>'CD (4)'!$D$8</f>
        <v>0</v>
      </c>
      <c r="K95" s="31">
        <f>'CD (4)'!$D$9</f>
        <v>0</v>
      </c>
      <c r="L95" s="33">
        <f>'CD (4)'!$D$10</f>
        <v>0</v>
      </c>
      <c r="M95" s="33">
        <f>'CD (4)'!$D$11</f>
        <v>0</v>
      </c>
      <c r="N95" s="33">
        <f>'CD (4)'!$D$12</f>
        <v>0</v>
      </c>
      <c r="O95" s="33">
        <f>'CD (4)'!$D$13</f>
        <v>0</v>
      </c>
      <c r="P95" s="33">
        <f>'CD (4)'!$D$14</f>
        <v>0</v>
      </c>
      <c r="Q95" s="33">
        <f>'CD (4)'!$D$15</f>
        <v>0</v>
      </c>
      <c r="R95" s="33">
        <f>'CD (4)'!$D$16</f>
        <v>0</v>
      </c>
      <c r="S95" s="33">
        <f>'CD (4)'!$D$17</f>
        <v>0</v>
      </c>
      <c r="T95" s="33">
        <f>'CD (4)'!$D$18</f>
        <v>0</v>
      </c>
      <c r="U95" s="33">
        <f>'CD (4)'!$D$19</f>
        <v>0</v>
      </c>
      <c r="V95" s="33">
        <f>'CD (4)'!$D$20</f>
        <v>0</v>
      </c>
      <c r="W95" s="33">
        <f>'CD (4)'!$D$21</f>
        <v>0</v>
      </c>
      <c r="X95" s="33">
        <f>'CD (4)'!$D$22</f>
        <v>0</v>
      </c>
      <c r="Y95" s="33">
        <f>'CD (4)'!$D$23</f>
        <v>0</v>
      </c>
      <c r="Z95" s="31">
        <f>'CD (4)'!$D$24</f>
        <v>0</v>
      </c>
      <c r="AA95" s="31">
        <f>'CD (4)'!$D$25</f>
        <v>0</v>
      </c>
      <c r="AB95" s="33">
        <f>'CD (4)'!$D$51</f>
        <v>0</v>
      </c>
      <c r="AC95" s="33">
        <f>'CD (4)'!$D$52</f>
        <v>0</v>
      </c>
      <c r="AD95" s="33">
        <f>'CD (4)'!$D$53</f>
        <v>0</v>
      </c>
      <c r="AE95" s="33">
        <f>'CD (4)'!$D$54</f>
        <v>0</v>
      </c>
      <c r="AF95" s="33">
        <f>'CD (4)'!$D$55</f>
        <v>0</v>
      </c>
      <c r="AG95" s="33">
        <f>'CD (4)'!$D$56</f>
        <v>0</v>
      </c>
      <c r="AH95" s="33">
        <f>'CD (4)'!$D$82</f>
        <v>0</v>
      </c>
      <c r="AI95" s="33">
        <f>'CD (4)'!$D$83</f>
        <v>0</v>
      </c>
      <c r="AJ95" s="33">
        <f>'CD (4)'!$D$84</f>
        <v>0</v>
      </c>
      <c r="AK95" s="33">
        <f>'CD (4)'!$D$85</f>
        <v>0</v>
      </c>
      <c r="AL95" s="33">
        <f>'CD (4)'!$D$86</f>
        <v>0</v>
      </c>
      <c r="AM95" s="33">
        <f>'CD (4)'!$D$87</f>
        <v>0</v>
      </c>
      <c r="AN95" s="33">
        <f>'CD (4)'!$D$113</f>
        <v>0</v>
      </c>
      <c r="AO95" s="33">
        <f>'CD (4)'!$D$114</f>
        <v>0</v>
      </c>
      <c r="AP95" s="33">
        <f>'CD (4)'!$D$115</f>
        <v>0</v>
      </c>
      <c r="AQ95" s="33">
        <f>'CD (4)'!$D$116</f>
        <v>0</v>
      </c>
      <c r="AR95" s="33">
        <f>'CD (4)'!$D$117</f>
        <v>0</v>
      </c>
      <c r="AS95" s="33">
        <f>'CD (4)'!$D$118</f>
        <v>0</v>
      </c>
      <c r="AT95" s="33">
        <f>'CD (4)'!$D$163</f>
        <v>0</v>
      </c>
      <c r="AU95" s="33">
        <f>'CD (4)'!$D$165</f>
        <v>0</v>
      </c>
      <c r="AV95" s="33">
        <f>'CD (4)'!$D$166</f>
        <v>0</v>
      </c>
      <c r="AW95" s="33">
        <f>'CD (4)'!$D$167</f>
        <v>0</v>
      </c>
      <c r="AX95" s="33">
        <f>'CD (4)'!$D$168</f>
        <v>0</v>
      </c>
      <c r="AY95" s="26" t="s">
        <v>104</v>
      </c>
      <c r="AZ95" s="3">
        <f t="shared" ref="AZ95:AZ119" si="94">IF(F95="","",G95)</f>
        <v>-395</v>
      </c>
      <c r="BA95" s="3">
        <f t="shared" ref="BA95:BA119" si="95">IF(H95="","",I95)</f>
        <v>-395</v>
      </c>
      <c r="BB95" s="3" t="str">
        <f t="shared" ref="BB95:BB119" si="96">IF(AND(BA95&gt;0,J95="Completed TF-CBT"),BA95,"")</f>
        <v/>
      </c>
      <c r="BC95" s="3" t="str">
        <f>IF(BB95="","",BB95)</f>
        <v/>
      </c>
      <c r="BD95" s="3" t="str">
        <f>IF(AU95="Yes",BB95,"")</f>
        <v/>
      </c>
      <c r="BE95" s="3" t="str">
        <f t="shared" ref="BE95" si="97">IF(COUNT(FIND("C",AG95),FIND("C",AM95))=2,I95,"")</f>
        <v/>
      </c>
      <c r="BF95" s="3" t="str">
        <f>IF(AG95="Clinical",BB95,"")</f>
        <v/>
      </c>
      <c r="BG95" s="3" t="str">
        <f>IF(AN95&lt;0,$I95,"")</f>
        <v/>
      </c>
      <c r="BH95" s="3" t="str">
        <f t="shared" ref="BH95" si="98">IF(AO95&lt;0,$I95,"")</f>
        <v/>
      </c>
      <c r="BI95" s="3" t="str">
        <f t="shared" ref="BI95:BI119" si="99">IF(AP95&lt;0,$I95,"")</f>
        <v/>
      </c>
      <c r="BJ95" s="3" t="str">
        <f t="shared" ref="BJ95:BJ119" si="100">IF(AQ95&lt;0,$I95,"")</f>
        <v/>
      </c>
      <c r="BK95" s="3" t="str">
        <f t="shared" ref="BK95:BK119" si="101">IF(AR95&lt;0,$I95,"")</f>
        <v/>
      </c>
      <c r="BL95" s="3" t="str">
        <f>IF(AND(AG95="Clinical",AM95="Non-C"),BB95,"")</f>
        <v/>
      </c>
    </row>
    <row r="96" spans="1:64" x14ac:dyDescent="0.25">
      <c r="A96" s="30"/>
      <c r="B96" s="30"/>
      <c r="C96" s="30"/>
      <c r="D96" s="41">
        <v>2</v>
      </c>
      <c r="E96" s="33">
        <f>'CD (4)'!$E$3</f>
        <v>0</v>
      </c>
      <c r="F96" s="31">
        <f>'CD (4)'!$E$4</f>
        <v>0</v>
      </c>
      <c r="G96" s="39">
        <f t="shared" si="93"/>
        <v>-395</v>
      </c>
      <c r="H96" s="31">
        <f>'CD (4)'!$E$6</f>
        <v>0</v>
      </c>
      <c r="I96" s="39">
        <f t="shared" ref="I96:I119" si="102">IF(H96="","",INT((((YEAR(H96)-YEAR($A$1))*12+MONTH(H96)-MONTH($A$1)+1)+2)/3))</f>
        <v>-395</v>
      </c>
      <c r="J96" s="33">
        <f>'CD (4)'!$E$8</f>
        <v>0</v>
      </c>
      <c r="K96" s="31">
        <f>'CD (4)'!$E$9</f>
        <v>0</v>
      </c>
      <c r="L96" s="33">
        <f>'CD (4)'!$E$10</f>
        <v>0</v>
      </c>
      <c r="M96" s="33">
        <f>'CD (4)'!$E$11</f>
        <v>0</v>
      </c>
      <c r="N96" s="33">
        <f>'CD (4)'!$E$12</f>
        <v>0</v>
      </c>
      <c r="O96" s="33">
        <f>'CD (4)'!$E$13</f>
        <v>0</v>
      </c>
      <c r="P96" s="33">
        <f>'CD (4)'!$E$14</f>
        <v>0</v>
      </c>
      <c r="Q96" s="33">
        <f>'CD (4)'!$E$15</f>
        <v>0</v>
      </c>
      <c r="R96" s="33">
        <f>'CD (4)'!$E$16</f>
        <v>0</v>
      </c>
      <c r="S96" s="33">
        <f>'CD (4)'!$E$17</f>
        <v>0</v>
      </c>
      <c r="T96" s="33">
        <f>'CD (4)'!$E$18</f>
        <v>0</v>
      </c>
      <c r="U96" s="33">
        <f>'CD (4)'!$E$19</f>
        <v>0</v>
      </c>
      <c r="V96" s="33">
        <f>'CD (4)'!$E$20</f>
        <v>0</v>
      </c>
      <c r="W96" s="33">
        <f>'CD (4)'!$E$21</f>
        <v>0</v>
      </c>
      <c r="X96" s="33">
        <f>'CD (4)'!$E$22</f>
        <v>0</v>
      </c>
      <c r="Y96" s="33">
        <f>'CD (4)'!$E$23</f>
        <v>0</v>
      </c>
      <c r="Z96" s="31">
        <f>'CD (4)'!$E$24</f>
        <v>0</v>
      </c>
      <c r="AA96" s="31">
        <f>'CD (4)'!$E$25</f>
        <v>0</v>
      </c>
      <c r="AB96" s="33">
        <f>'CD (4)'!$E$51</f>
        <v>0</v>
      </c>
      <c r="AC96" s="33">
        <f>'CD (4)'!$E$52</f>
        <v>0</v>
      </c>
      <c r="AD96" s="33">
        <f>'CD (4)'!$E$53</f>
        <v>0</v>
      </c>
      <c r="AE96" s="33">
        <f>'CD (4)'!$E$54</f>
        <v>0</v>
      </c>
      <c r="AF96" s="33">
        <f>'CD (4)'!$E$55</f>
        <v>0</v>
      </c>
      <c r="AG96" s="33">
        <f>'CD (4)'!$E$56</f>
        <v>0</v>
      </c>
      <c r="AH96" s="33">
        <f>'CD (4)'!$E$82</f>
        <v>0</v>
      </c>
      <c r="AI96" s="33">
        <f>'CD (4)'!$E$83</f>
        <v>0</v>
      </c>
      <c r="AJ96" s="33">
        <f>'CD (4)'!$E$84</f>
        <v>0</v>
      </c>
      <c r="AK96" s="33">
        <f>'CD (4)'!$E$85</f>
        <v>0</v>
      </c>
      <c r="AL96" s="33">
        <f>'CD (4)'!$E$86</f>
        <v>0</v>
      </c>
      <c r="AM96" s="33">
        <f>'CD (4)'!$E$87</f>
        <v>0</v>
      </c>
      <c r="AN96" s="33">
        <f>'CD (4)'!$E$113</f>
        <v>0</v>
      </c>
      <c r="AO96" s="33">
        <f>'CD (4)'!$E$114</f>
        <v>0</v>
      </c>
      <c r="AP96" s="33">
        <f>'CD (4)'!$E$115</f>
        <v>0</v>
      </c>
      <c r="AQ96" s="33">
        <f>'CD (4)'!$E$116</f>
        <v>0</v>
      </c>
      <c r="AR96" s="33">
        <f>'CD (4)'!$E$117</f>
        <v>0</v>
      </c>
      <c r="AS96" s="33">
        <f>'CD (4)'!$E$118</f>
        <v>0</v>
      </c>
      <c r="AT96" s="33">
        <f>'CD (4)'!$E$163</f>
        <v>0</v>
      </c>
      <c r="AU96" s="33">
        <f>'CD (4)'!$E$165</f>
        <v>0</v>
      </c>
      <c r="AV96" s="33">
        <f>'CD (4)'!$E$166</f>
        <v>0</v>
      </c>
      <c r="AW96" s="33">
        <f>'CD (4)'!$E$167</f>
        <v>0</v>
      </c>
      <c r="AX96" s="33">
        <f>'CD (4)'!$E$168</f>
        <v>0</v>
      </c>
      <c r="AY96" s="26" t="s">
        <v>104</v>
      </c>
      <c r="AZ96" s="3">
        <f t="shared" si="94"/>
        <v>-395</v>
      </c>
      <c r="BA96" s="3">
        <f t="shared" si="95"/>
        <v>-395</v>
      </c>
      <c r="BB96" s="3" t="str">
        <f t="shared" si="96"/>
        <v/>
      </c>
      <c r="BC96" s="3" t="str">
        <f t="shared" ref="BC96:BC108" si="103">IF(BB96="","",BB96)</f>
        <v/>
      </c>
      <c r="BD96" s="3" t="str">
        <f t="shared" ref="BD96:BD108" si="104">IF(AU96="Yes",BB96,"")</f>
        <v/>
      </c>
      <c r="BE96" s="3" t="str">
        <f t="shared" si="53"/>
        <v/>
      </c>
      <c r="BF96" s="3" t="str">
        <f t="shared" ref="BF96:BF108" si="105">IF(AG96="Clinical",BB96,"")</f>
        <v/>
      </c>
      <c r="BG96" s="3" t="str">
        <f t="shared" ref="BG96:BG108" si="106">IF(AN96&lt;0,$I96,"")</f>
        <v/>
      </c>
      <c r="BH96" s="3" t="str">
        <f>IF(AO96&lt;0,$I96,"")</f>
        <v/>
      </c>
      <c r="BI96" s="3" t="str">
        <f t="shared" si="99"/>
        <v/>
      </c>
      <c r="BJ96" s="3" t="str">
        <f t="shared" si="100"/>
        <v/>
      </c>
      <c r="BK96" s="3" t="str">
        <f t="shared" si="101"/>
        <v/>
      </c>
      <c r="BL96" s="3" t="str">
        <f t="shared" ref="BL96:BL108" si="107">IF(AND(AG96="Clinical",AM96="Non-C"),BB96,"")</f>
        <v/>
      </c>
    </row>
    <row r="97" spans="1:64" x14ac:dyDescent="0.25">
      <c r="A97" s="30"/>
      <c r="B97" s="30"/>
      <c r="C97" s="30"/>
      <c r="D97" s="41">
        <v>3</v>
      </c>
      <c r="E97" s="33">
        <f>'CD (4)'!$F$3</f>
        <v>0</v>
      </c>
      <c r="F97" s="31">
        <f>'CD (4)'!$F$4</f>
        <v>0</v>
      </c>
      <c r="G97" s="39">
        <f>IF(F97="","",INT((((YEAR(F97)-YEAR($A$1))*12+MONTH(F97)-MONTH($A$1)+1)+2)/3))</f>
        <v>-395</v>
      </c>
      <c r="H97" s="31">
        <f>'CD (4)'!$F$6</f>
        <v>0</v>
      </c>
      <c r="I97" s="39">
        <f t="shared" si="102"/>
        <v>-395</v>
      </c>
      <c r="J97" s="33">
        <f>'CD (4)'!$F$8</f>
        <v>0</v>
      </c>
      <c r="K97" s="31">
        <f>'CD (4)'!$F$9</f>
        <v>0</v>
      </c>
      <c r="L97" s="33">
        <f>'CD (4)'!$F$10</f>
        <v>0</v>
      </c>
      <c r="M97" s="33">
        <f>'CD (4)'!$F$11</f>
        <v>0</v>
      </c>
      <c r="N97" s="33">
        <f>'CD (4)'!$F$12</f>
        <v>0</v>
      </c>
      <c r="O97" s="33">
        <f>'CD (4)'!$F$13</f>
        <v>0</v>
      </c>
      <c r="P97" s="33">
        <f>'CD (4)'!$F$14</f>
        <v>0</v>
      </c>
      <c r="Q97" s="33">
        <f>'CD (4)'!$F$15</f>
        <v>0</v>
      </c>
      <c r="R97" s="33">
        <f>'CD (4)'!$F$16</f>
        <v>0</v>
      </c>
      <c r="S97" s="33">
        <f>'CD (4)'!$F$17</f>
        <v>0</v>
      </c>
      <c r="T97" s="33">
        <f>'CD (4)'!$F$18</f>
        <v>0</v>
      </c>
      <c r="U97" s="33">
        <f>'CD (4)'!$F$19</f>
        <v>0</v>
      </c>
      <c r="V97" s="33">
        <f>'CD (4)'!$F$20</f>
        <v>0</v>
      </c>
      <c r="W97" s="33">
        <f>'CD (4)'!$F$21</f>
        <v>0</v>
      </c>
      <c r="X97" s="33">
        <f>'CD (4)'!$F$22</f>
        <v>0</v>
      </c>
      <c r="Y97" s="33">
        <f>'CD (4)'!$F$23</f>
        <v>0</v>
      </c>
      <c r="Z97" s="31">
        <f>'CD (4)'!$F$24</f>
        <v>0</v>
      </c>
      <c r="AA97" s="31">
        <f>'CD (4)'!$F$25</f>
        <v>0</v>
      </c>
      <c r="AB97" s="33">
        <f>'CD (4)'!$F$51</f>
        <v>0</v>
      </c>
      <c r="AC97" s="33">
        <f>'CD (4)'!$F$52</f>
        <v>0</v>
      </c>
      <c r="AD97" s="33">
        <f>'CD (4)'!$F$53</f>
        <v>0</v>
      </c>
      <c r="AE97" s="33">
        <f>'CD (4)'!$F$54</f>
        <v>0</v>
      </c>
      <c r="AF97" s="33">
        <f>'CD (4)'!$F$55</f>
        <v>0</v>
      </c>
      <c r="AG97" s="33">
        <f>'CD (4)'!$F$56</f>
        <v>0</v>
      </c>
      <c r="AH97" s="33">
        <f>'CD (4)'!$F$82</f>
        <v>0</v>
      </c>
      <c r="AI97" s="33">
        <f>'CD (4)'!$F$83</f>
        <v>0</v>
      </c>
      <c r="AJ97" s="33">
        <f>'CD (4)'!$F$84</f>
        <v>0</v>
      </c>
      <c r="AK97" s="33">
        <f>'CD (4)'!$F$85</f>
        <v>0</v>
      </c>
      <c r="AL97" s="33">
        <f>'CD (4)'!$F$86</f>
        <v>0</v>
      </c>
      <c r="AM97" s="33">
        <f>'CD (4)'!$F$87</f>
        <v>0</v>
      </c>
      <c r="AN97" s="33">
        <f>'CD (4)'!$F$113</f>
        <v>0</v>
      </c>
      <c r="AO97" s="33">
        <f>'CD (4)'!$F$114</f>
        <v>0</v>
      </c>
      <c r="AP97" s="33">
        <f>'CD (4)'!$F$115</f>
        <v>0</v>
      </c>
      <c r="AQ97" s="33">
        <f>'CD (4)'!$F$116</f>
        <v>0</v>
      </c>
      <c r="AR97" s="33">
        <f>'CD (4)'!$F$117</f>
        <v>0</v>
      </c>
      <c r="AS97" s="33">
        <f>'CD (4)'!$F$118</f>
        <v>0</v>
      </c>
      <c r="AT97" s="33">
        <f>'CD (4)'!$F$163</f>
        <v>0</v>
      </c>
      <c r="AU97" s="33">
        <f>'CD (4)'!$F$165</f>
        <v>0</v>
      </c>
      <c r="AV97" s="33">
        <f>'CD (4)'!$F$166</f>
        <v>0</v>
      </c>
      <c r="AW97" s="33">
        <f>'CD (4)'!$F$167</f>
        <v>0</v>
      </c>
      <c r="AX97" s="33">
        <f>'CD (4)'!$F$168</f>
        <v>0</v>
      </c>
      <c r="AY97" s="26" t="s">
        <v>104</v>
      </c>
      <c r="AZ97" s="3">
        <f t="shared" si="94"/>
        <v>-395</v>
      </c>
      <c r="BA97" s="3">
        <f t="shared" si="95"/>
        <v>-395</v>
      </c>
      <c r="BB97" s="3" t="str">
        <f t="shared" si="96"/>
        <v/>
      </c>
      <c r="BC97" s="3" t="str">
        <f t="shared" si="103"/>
        <v/>
      </c>
      <c r="BD97" s="3" t="str">
        <f t="shared" si="104"/>
        <v/>
      </c>
      <c r="BE97" s="3" t="str">
        <f t="shared" si="53"/>
        <v/>
      </c>
      <c r="BF97" s="3" t="str">
        <f t="shared" si="105"/>
        <v/>
      </c>
      <c r="BG97" s="3" t="str">
        <f t="shared" si="106"/>
        <v/>
      </c>
      <c r="BH97" s="3" t="str">
        <f t="shared" ref="BH97:BH119" si="108">IF(AO97&lt;0,$I97,"")</f>
        <v/>
      </c>
      <c r="BI97" s="3" t="str">
        <f t="shared" si="99"/>
        <v/>
      </c>
      <c r="BJ97" s="3" t="str">
        <f t="shared" si="100"/>
        <v/>
      </c>
      <c r="BK97" s="3" t="str">
        <f t="shared" si="101"/>
        <v/>
      </c>
      <c r="BL97" s="3" t="str">
        <f t="shared" si="107"/>
        <v/>
      </c>
    </row>
    <row r="98" spans="1:64" s="45" customFormat="1" x14ac:dyDescent="0.25">
      <c r="A98" s="40"/>
      <c r="B98" s="40"/>
      <c r="C98" s="40"/>
      <c r="D98" s="41">
        <v>4</v>
      </c>
      <c r="E98" s="41">
        <f>'CD (4)'!$G$3</f>
        <v>0</v>
      </c>
      <c r="F98" s="42">
        <f>'CD (4)'!$G$4</f>
        <v>0</v>
      </c>
      <c r="G98" s="43">
        <f t="shared" ref="G98:G119" si="109">IF(F98="","",INT((((YEAR(F98)-YEAR($A$1))*12+MONTH(F98)-MONTH($A$1)+1)+2)/3))</f>
        <v>-395</v>
      </c>
      <c r="H98" s="42">
        <f>'CD (4)'!$G$6</f>
        <v>0</v>
      </c>
      <c r="I98" s="43">
        <f t="shared" si="102"/>
        <v>-395</v>
      </c>
      <c r="J98" s="41">
        <f>'CD (4)'!$G$8</f>
        <v>0</v>
      </c>
      <c r="K98" s="42">
        <f>'CD (4)'!$G$9</f>
        <v>0</v>
      </c>
      <c r="L98" s="41">
        <f>'CD (4)'!$G$10</f>
        <v>0</v>
      </c>
      <c r="M98" s="41">
        <f>'CD (4)'!$G$11</f>
        <v>0</v>
      </c>
      <c r="N98" s="41">
        <f>'CD (4)'!$G$12</f>
        <v>0</v>
      </c>
      <c r="O98" s="41">
        <f>'CD (4)'!$G$13</f>
        <v>0</v>
      </c>
      <c r="P98" s="41">
        <f>'CD (4)'!$G$14</f>
        <v>0</v>
      </c>
      <c r="Q98" s="41">
        <f>'CD (4)'!$G$15</f>
        <v>0</v>
      </c>
      <c r="R98" s="41">
        <f>'CD (4)'!$G$16</f>
        <v>0</v>
      </c>
      <c r="S98" s="41">
        <f>'CD (4)'!$G$17</f>
        <v>0</v>
      </c>
      <c r="T98" s="41">
        <f>'CD (4)'!$G$18</f>
        <v>0</v>
      </c>
      <c r="U98" s="41">
        <f>'CD (4)'!$G$19</f>
        <v>0</v>
      </c>
      <c r="V98" s="41">
        <f>'CD (4)'!$G$20</f>
        <v>0</v>
      </c>
      <c r="W98" s="41">
        <f>'CD (4)'!$G$21</f>
        <v>0</v>
      </c>
      <c r="X98" s="41">
        <f>'CD (4)'!$G$22</f>
        <v>0</v>
      </c>
      <c r="Y98" s="41">
        <f>'CD (4)'!$G$23</f>
        <v>0</v>
      </c>
      <c r="Z98" s="42">
        <f>'CD (4)'!$G$24</f>
        <v>0</v>
      </c>
      <c r="AA98" s="42">
        <f>'CD (4)'!$G$25</f>
        <v>0</v>
      </c>
      <c r="AB98" s="41">
        <f>'CD (4)'!$G$51</f>
        <v>0</v>
      </c>
      <c r="AC98" s="41">
        <f>'CD (4)'!$G$52</f>
        <v>0</v>
      </c>
      <c r="AD98" s="41">
        <f>'CD (4)'!$G$53</f>
        <v>0</v>
      </c>
      <c r="AE98" s="41">
        <f>'CD (4)'!$G$54</f>
        <v>0</v>
      </c>
      <c r="AF98" s="41">
        <f>'CD (4)'!$G$55</f>
        <v>0</v>
      </c>
      <c r="AG98" s="41">
        <f>'CD (4)'!$G$56</f>
        <v>0</v>
      </c>
      <c r="AH98" s="41">
        <f>'CD (4)'!$G$82</f>
        <v>0</v>
      </c>
      <c r="AI98" s="41">
        <f>'CD (4)'!$G$83</f>
        <v>0</v>
      </c>
      <c r="AJ98" s="41">
        <f>'CD (4)'!$G$84</f>
        <v>0</v>
      </c>
      <c r="AK98" s="41">
        <f>'CD (4)'!$G$85</f>
        <v>0</v>
      </c>
      <c r="AL98" s="41">
        <f>'CD (4)'!$G$86</f>
        <v>0</v>
      </c>
      <c r="AM98" s="41">
        <f>'CD (4)'!$G$87</f>
        <v>0</v>
      </c>
      <c r="AN98" s="41">
        <f>'CD (4)'!$G$113</f>
        <v>0</v>
      </c>
      <c r="AO98" s="41">
        <f>'CD (4)'!$G$114</f>
        <v>0</v>
      </c>
      <c r="AP98" s="41">
        <f>'CD (4)'!$G$115</f>
        <v>0</v>
      </c>
      <c r="AQ98" s="41">
        <f>'CD (4)'!$G$116</f>
        <v>0</v>
      </c>
      <c r="AR98" s="41">
        <f>'CD (4)'!$G$117</f>
        <v>0</v>
      </c>
      <c r="AS98" s="41">
        <f>'CD (4)'!$G$118</f>
        <v>0</v>
      </c>
      <c r="AT98" s="41">
        <f>'CD (4)'!$G$163</f>
        <v>0</v>
      </c>
      <c r="AU98" s="41">
        <f>'CD (4)'!$G$165</f>
        <v>0</v>
      </c>
      <c r="AV98" s="41">
        <f>'CD (4)'!$D$166</f>
        <v>0</v>
      </c>
      <c r="AW98" s="41">
        <f>'CD (4)'!$D$167</f>
        <v>0</v>
      </c>
      <c r="AX98" s="41">
        <f>'CD (4)'!$D$168</f>
        <v>0</v>
      </c>
      <c r="AY98" s="44" t="s">
        <v>104</v>
      </c>
      <c r="AZ98" s="3">
        <f t="shared" si="94"/>
        <v>-395</v>
      </c>
      <c r="BA98" s="3">
        <f t="shared" si="95"/>
        <v>-395</v>
      </c>
      <c r="BB98" s="3" t="str">
        <f t="shared" si="96"/>
        <v/>
      </c>
      <c r="BC98" s="3" t="str">
        <f t="shared" si="103"/>
        <v/>
      </c>
      <c r="BD98" s="3" t="str">
        <f t="shared" si="104"/>
        <v/>
      </c>
      <c r="BE98" s="3" t="str">
        <f t="shared" si="53"/>
        <v/>
      </c>
      <c r="BF98" s="3" t="str">
        <f t="shared" si="105"/>
        <v/>
      </c>
      <c r="BG98" s="3" t="str">
        <f t="shared" si="106"/>
        <v/>
      </c>
      <c r="BH98" s="3" t="str">
        <f t="shared" si="108"/>
        <v/>
      </c>
      <c r="BI98" s="3" t="str">
        <f t="shared" si="99"/>
        <v/>
      </c>
      <c r="BJ98" s="3" t="str">
        <f t="shared" si="100"/>
        <v/>
      </c>
      <c r="BK98" s="3" t="str">
        <f t="shared" si="101"/>
        <v/>
      </c>
      <c r="BL98" s="3" t="str">
        <f t="shared" si="107"/>
        <v/>
      </c>
    </row>
    <row r="99" spans="1:64" s="45" customFormat="1" x14ac:dyDescent="0.25">
      <c r="A99" s="40"/>
      <c r="B99" s="40"/>
      <c r="C99" s="40"/>
      <c r="D99" s="41">
        <v>5</v>
      </c>
      <c r="E99" s="41">
        <f>'CD (4)'!$H$3</f>
        <v>0</v>
      </c>
      <c r="F99" s="42">
        <f>'CD (4)'!$H$4</f>
        <v>0</v>
      </c>
      <c r="G99" s="43">
        <f t="shared" si="109"/>
        <v>-395</v>
      </c>
      <c r="H99" s="42">
        <f>'CD (4)'!$H$6</f>
        <v>0</v>
      </c>
      <c r="I99" s="43">
        <f t="shared" si="102"/>
        <v>-395</v>
      </c>
      <c r="J99" s="41">
        <f>'CD (4)'!$H$8</f>
        <v>0</v>
      </c>
      <c r="K99" s="42">
        <f>'CD (4)'!$H$9</f>
        <v>0</v>
      </c>
      <c r="L99" s="41">
        <f>'CD (4)'!$H$10</f>
        <v>0</v>
      </c>
      <c r="M99" s="41">
        <f>'CD (4)'!$H$11</f>
        <v>0</v>
      </c>
      <c r="N99" s="41">
        <f>'CD (4)'!$H$12</f>
        <v>0</v>
      </c>
      <c r="O99" s="41">
        <f>'CD (4)'!$H$13</f>
        <v>0</v>
      </c>
      <c r="P99" s="41">
        <f>'CD (4)'!$H$14</f>
        <v>0</v>
      </c>
      <c r="Q99" s="41">
        <f>'CD (4)'!$H$15</f>
        <v>0</v>
      </c>
      <c r="R99" s="41">
        <f>'CD (4)'!$H$16</f>
        <v>0</v>
      </c>
      <c r="S99" s="41">
        <f>'CD (4)'!$H$17</f>
        <v>0</v>
      </c>
      <c r="T99" s="41">
        <f>'CD (4)'!$H$18</f>
        <v>0</v>
      </c>
      <c r="U99" s="41">
        <f>'CD (4)'!$H$19</f>
        <v>0</v>
      </c>
      <c r="V99" s="41">
        <f>'CD (4)'!$H$20</f>
        <v>0</v>
      </c>
      <c r="W99" s="41">
        <f>'CD (4)'!$H$21</f>
        <v>0</v>
      </c>
      <c r="X99" s="41">
        <f>'CD (4)'!$H$22</f>
        <v>0</v>
      </c>
      <c r="Y99" s="41">
        <f>'CD (4)'!$H$23</f>
        <v>0</v>
      </c>
      <c r="Z99" s="42">
        <f>'CD (4)'!$H$24</f>
        <v>0</v>
      </c>
      <c r="AA99" s="42">
        <f>'CD (4)'!$H$25</f>
        <v>0</v>
      </c>
      <c r="AB99" s="41">
        <f>'CD (4)'!$H$51</f>
        <v>0</v>
      </c>
      <c r="AC99" s="41">
        <f>'CD (4)'!$H$52</f>
        <v>0</v>
      </c>
      <c r="AD99" s="41">
        <f>'CD (4)'!$H$53</f>
        <v>0</v>
      </c>
      <c r="AE99" s="41">
        <f>'CD (4)'!$H$54</f>
        <v>0</v>
      </c>
      <c r="AF99" s="41">
        <f>'CD (4)'!$H$55</f>
        <v>0</v>
      </c>
      <c r="AG99" s="41">
        <f>'CD (4)'!$H$56</f>
        <v>0</v>
      </c>
      <c r="AH99" s="41">
        <f>'CD (4)'!$H$82</f>
        <v>0</v>
      </c>
      <c r="AI99" s="41">
        <f>'CD (4)'!$H$83</f>
        <v>0</v>
      </c>
      <c r="AJ99" s="41">
        <f>'CD (4)'!$H$84</f>
        <v>0</v>
      </c>
      <c r="AK99" s="41">
        <f>'CD (4)'!$H$85</f>
        <v>0</v>
      </c>
      <c r="AL99" s="41">
        <f>'CD (4)'!$H$86</f>
        <v>0</v>
      </c>
      <c r="AM99" s="41">
        <f>'CD (4)'!$H$87</f>
        <v>0</v>
      </c>
      <c r="AN99" s="41">
        <f>'CD (4)'!$H$113</f>
        <v>0</v>
      </c>
      <c r="AO99" s="41">
        <f>'CD (4)'!$H$114</f>
        <v>0</v>
      </c>
      <c r="AP99" s="41">
        <f>'CD (4)'!$H$115</f>
        <v>0</v>
      </c>
      <c r="AQ99" s="41">
        <f>'CD (4)'!$H$116</f>
        <v>0</v>
      </c>
      <c r="AR99" s="41">
        <f>'CD (4)'!$H$117</f>
        <v>0</v>
      </c>
      <c r="AS99" s="41">
        <f>'CD (4)'!$H$118</f>
        <v>0</v>
      </c>
      <c r="AT99" s="41">
        <f>'CD (4)'!$H$163</f>
        <v>0</v>
      </c>
      <c r="AU99" s="41">
        <f>'CD (4)'!$H$165</f>
        <v>0</v>
      </c>
      <c r="AV99" s="41">
        <f>'CD (4)'!$E$166</f>
        <v>0</v>
      </c>
      <c r="AW99" s="41">
        <f>'CD (4)'!$E$167</f>
        <v>0</v>
      </c>
      <c r="AX99" s="41">
        <f>'CD (4)'!$E$168</f>
        <v>0</v>
      </c>
      <c r="AY99" s="44" t="s">
        <v>104</v>
      </c>
      <c r="AZ99" s="3">
        <f t="shared" si="94"/>
        <v>-395</v>
      </c>
      <c r="BA99" s="3">
        <f t="shared" si="95"/>
        <v>-395</v>
      </c>
      <c r="BB99" s="3" t="str">
        <f t="shared" si="96"/>
        <v/>
      </c>
      <c r="BC99" s="3" t="str">
        <f t="shared" si="103"/>
        <v/>
      </c>
      <c r="BD99" s="3" t="str">
        <f t="shared" si="104"/>
        <v/>
      </c>
      <c r="BE99" s="3" t="str">
        <f t="shared" si="53"/>
        <v/>
      </c>
      <c r="BF99" s="3" t="str">
        <f t="shared" si="105"/>
        <v/>
      </c>
      <c r="BG99" s="3" t="str">
        <f t="shared" si="106"/>
        <v/>
      </c>
      <c r="BH99" s="3" t="str">
        <f t="shared" si="108"/>
        <v/>
      </c>
      <c r="BI99" s="3" t="str">
        <f t="shared" si="99"/>
        <v/>
      </c>
      <c r="BJ99" s="3" t="str">
        <f t="shared" si="100"/>
        <v/>
      </c>
      <c r="BK99" s="3" t="str">
        <f t="shared" si="101"/>
        <v/>
      </c>
      <c r="BL99" s="3" t="str">
        <f t="shared" si="107"/>
        <v/>
      </c>
    </row>
    <row r="100" spans="1:64" s="45" customFormat="1" x14ac:dyDescent="0.25">
      <c r="A100" s="40"/>
      <c r="B100" s="40"/>
      <c r="C100" s="40"/>
      <c r="D100" s="41">
        <v>6</v>
      </c>
      <c r="E100" s="41">
        <f>'CD (4)'!$I$3</f>
        <v>0</v>
      </c>
      <c r="F100" s="42">
        <f>'CD (4)'!$I$4</f>
        <v>0</v>
      </c>
      <c r="G100" s="43">
        <f t="shared" si="109"/>
        <v>-395</v>
      </c>
      <c r="H100" s="42">
        <f>'CD (4)'!$I$6</f>
        <v>0</v>
      </c>
      <c r="I100" s="43">
        <f t="shared" si="102"/>
        <v>-395</v>
      </c>
      <c r="J100" s="41">
        <f>'CD (4)'!$I$8</f>
        <v>0</v>
      </c>
      <c r="K100" s="42">
        <f>'CD (4)'!$I$9</f>
        <v>0</v>
      </c>
      <c r="L100" s="41">
        <f>'CD (4)'!$I$10</f>
        <v>0</v>
      </c>
      <c r="M100" s="41">
        <f>'CD (4)'!$I$11</f>
        <v>0</v>
      </c>
      <c r="N100" s="41">
        <f>'CD (4)'!$I$12</f>
        <v>0</v>
      </c>
      <c r="O100" s="41">
        <f>'CD (4)'!$I$13</f>
        <v>0</v>
      </c>
      <c r="P100" s="41">
        <f>'CD (4)'!$I$14</f>
        <v>0</v>
      </c>
      <c r="Q100" s="41">
        <f>'CD (4)'!$I$15</f>
        <v>0</v>
      </c>
      <c r="R100" s="41">
        <f>'CD (4)'!$I$16</f>
        <v>0</v>
      </c>
      <c r="S100" s="41">
        <f>'CD (4)'!$I$17</f>
        <v>0</v>
      </c>
      <c r="T100" s="41">
        <f>'CD (4)'!$I$18</f>
        <v>0</v>
      </c>
      <c r="U100" s="41">
        <f>'CD (4)'!$I$19</f>
        <v>0</v>
      </c>
      <c r="V100" s="41">
        <f>'CD (4)'!$I$20</f>
        <v>0</v>
      </c>
      <c r="W100" s="41">
        <f>'CD (4)'!$I$21</f>
        <v>0</v>
      </c>
      <c r="X100" s="41">
        <f>'CD (4)'!$I$22</f>
        <v>0</v>
      </c>
      <c r="Y100" s="41">
        <f>'CD (4)'!$I$23</f>
        <v>0</v>
      </c>
      <c r="Z100" s="42">
        <f>'CD (4)'!$I$24</f>
        <v>0</v>
      </c>
      <c r="AA100" s="42">
        <f>'CD (4)'!$I$25</f>
        <v>0</v>
      </c>
      <c r="AB100" s="41">
        <f>'CD (4)'!$I$51</f>
        <v>0</v>
      </c>
      <c r="AC100" s="41">
        <f>'CD (4)'!$I$52</f>
        <v>0</v>
      </c>
      <c r="AD100" s="41">
        <f>'CD (4)'!$I$53</f>
        <v>0</v>
      </c>
      <c r="AE100" s="41">
        <f>'CD (4)'!$I$54</f>
        <v>0</v>
      </c>
      <c r="AF100" s="41">
        <f>'CD (4)'!$I$55</f>
        <v>0</v>
      </c>
      <c r="AG100" s="41">
        <f>'CD (4)'!$I$56</f>
        <v>0</v>
      </c>
      <c r="AH100" s="41">
        <f>'CD (4)'!$I$82</f>
        <v>0</v>
      </c>
      <c r="AI100" s="41">
        <f>'CD (4)'!$I$83</f>
        <v>0</v>
      </c>
      <c r="AJ100" s="41">
        <f>'CD (4)'!$I$84</f>
        <v>0</v>
      </c>
      <c r="AK100" s="41">
        <f>'CD (4)'!$I$85</f>
        <v>0</v>
      </c>
      <c r="AL100" s="41">
        <f>'CD (4)'!$I$86</f>
        <v>0</v>
      </c>
      <c r="AM100" s="41">
        <f>'CD (4)'!$I$87</f>
        <v>0</v>
      </c>
      <c r="AN100" s="41">
        <f>'CD (4)'!$I$113</f>
        <v>0</v>
      </c>
      <c r="AO100" s="41">
        <f>'CD (4)'!$I$114</f>
        <v>0</v>
      </c>
      <c r="AP100" s="41">
        <f>'CD (4)'!$I$115</f>
        <v>0</v>
      </c>
      <c r="AQ100" s="41">
        <f>'CD (4)'!$I$116</f>
        <v>0</v>
      </c>
      <c r="AR100" s="41">
        <f>'CD (4)'!$I$117</f>
        <v>0</v>
      </c>
      <c r="AS100" s="41">
        <f>'CD (4)'!$I$118</f>
        <v>0</v>
      </c>
      <c r="AT100" s="41">
        <f>'CD (4)'!$I$163</f>
        <v>0</v>
      </c>
      <c r="AU100" s="41">
        <f>'CD (4)'!$I$165</f>
        <v>0</v>
      </c>
      <c r="AV100" s="41">
        <f>'CD (4)'!$F$166</f>
        <v>0</v>
      </c>
      <c r="AW100" s="41">
        <f>'CD (4)'!$F$167</f>
        <v>0</v>
      </c>
      <c r="AX100" s="41">
        <f>'CD (4)'!$F$168</f>
        <v>0</v>
      </c>
      <c r="AY100" s="44" t="s">
        <v>104</v>
      </c>
      <c r="AZ100" s="3">
        <f t="shared" si="94"/>
        <v>-395</v>
      </c>
      <c r="BA100" s="3">
        <f t="shared" si="95"/>
        <v>-395</v>
      </c>
      <c r="BB100" s="3" t="str">
        <f t="shared" si="96"/>
        <v/>
      </c>
      <c r="BC100" s="3" t="str">
        <f t="shared" si="103"/>
        <v/>
      </c>
      <c r="BD100" s="3" t="str">
        <f t="shared" si="104"/>
        <v/>
      </c>
      <c r="BE100" s="3" t="str">
        <f t="shared" si="53"/>
        <v/>
      </c>
      <c r="BF100" s="3" t="str">
        <f t="shared" si="105"/>
        <v/>
      </c>
      <c r="BG100" s="3" t="str">
        <f t="shared" si="106"/>
        <v/>
      </c>
      <c r="BH100" s="3" t="str">
        <f t="shared" si="108"/>
        <v/>
      </c>
      <c r="BI100" s="3" t="str">
        <f t="shared" si="99"/>
        <v/>
      </c>
      <c r="BJ100" s="3" t="str">
        <f t="shared" si="100"/>
        <v/>
      </c>
      <c r="BK100" s="3" t="str">
        <f t="shared" si="101"/>
        <v/>
      </c>
      <c r="BL100" s="3" t="str">
        <f t="shared" si="107"/>
        <v/>
      </c>
    </row>
    <row r="101" spans="1:64" s="45" customFormat="1" x14ac:dyDescent="0.25">
      <c r="A101" s="40"/>
      <c r="B101" s="40"/>
      <c r="C101" s="40"/>
      <c r="D101" s="41">
        <v>7</v>
      </c>
      <c r="E101" s="41">
        <f>'CD (4)'!$J$3</f>
        <v>0</v>
      </c>
      <c r="F101" s="42">
        <f>'CD (4)'!$J$4</f>
        <v>0</v>
      </c>
      <c r="G101" s="43">
        <f t="shared" si="109"/>
        <v>-395</v>
      </c>
      <c r="H101" s="42">
        <f>'CD (4)'!$J$6</f>
        <v>0</v>
      </c>
      <c r="I101" s="43">
        <f t="shared" si="102"/>
        <v>-395</v>
      </c>
      <c r="J101" s="41">
        <f>'CD (4)'!$J$8</f>
        <v>0</v>
      </c>
      <c r="K101" s="42">
        <f>'CD (4)'!$J$9</f>
        <v>0</v>
      </c>
      <c r="L101" s="41">
        <f>'CD (4)'!$J$10</f>
        <v>0</v>
      </c>
      <c r="M101" s="41">
        <f>'CD (4)'!$J$11</f>
        <v>0</v>
      </c>
      <c r="N101" s="41">
        <f>'CD (4)'!$J$12</f>
        <v>0</v>
      </c>
      <c r="O101" s="41">
        <f>'CD (4)'!$J$13</f>
        <v>0</v>
      </c>
      <c r="P101" s="41">
        <f>'CD (4)'!$J$14</f>
        <v>0</v>
      </c>
      <c r="Q101" s="41">
        <f>'CD (4)'!$J$15</f>
        <v>0</v>
      </c>
      <c r="R101" s="41">
        <f>'CD (4)'!$J$16</f>
        <v>0</v>
      </c>
      <c r="S101" s="41">
        <f>'CD (4)'!$J$17</f>
        <v>0</v>
      </c>
      <c r="T101" s="41">
        <f>'CD (4)'!$J$18</f>
        <v>0</v>
      </c>
      <c r="U101" s="41">
        <f>'CD (4)'!$J$19</f>
        <v>0</v>
      </c>
      <c r="V101" s="41">
        <f>'CD (4)'!$J$20</f>
        <v>0</v>
      </c>
      <c r="W101" s="41">
        <f>'CD (4)'!$J$21</f>
        <v>0</v>
      </c>
      <c r="X101" s="41">
        <f>'CD (4)'!$J$22</f>
        <v>0</v>
      </c>
      <c r="Y101" s="41">
        <f>'CD (4)'!$J$23</f>
        <v>0</v>
      </c>
      <c r="Z101" s="42">
        <f>'CD (4)'!$J$24</f>
        <v>0</v>
      </c>
      <c r="AA101" s="42">
        <f>'CD (4)'!$J$25</f>
        <v>0</v>
      </c>
      <c r="AB101" s="41">
        <f>'CD (4)'!$J$51</f>
        <v>0</v>
      </c>
      <c r="AC101" s="41">
        <f>'CD (4)'!$J$52</f>
        <v>0</v>
      </c>
      <c r="AD101" s="41">
        <f>'CD (4)'!$J$53</f>
        <v>0</v>
      </c>
      <c r="AE101" s="41">
        <f>'CD (4)'!$J$54</f>
        <v>0</v>
      </c>
      <c r="AF101" s="41">
        <f>'CD (4)'!$J$55</f>
        <v>0</v>
      </c>
      <c r="AG101" s="41">
        <f>'CD (4)'!$J$56</f>
        <v>0</v>
      </c>
      <c r="AH101" s="41">
        <f>'CD (4)'!$J$82</f>
        <v>0</v>
      </c>
      <c r="AI101" s="41">
        <f>'CD (4)'!$J$83</f>
        <v>0</v>
      </c>
      <c r="AJ101" s="41">
        <f>'CD (4)'!$J$84</f>
        <v>0</v>
      </c>
      <c r="AK101" s="41">
        <f>'CD (4)'!$J$85</f>
        <v>0</v>
      </c>
      <c r="AL101" s="41">
        <f>'CD (4)'!$J$86</f>
        <v>0</v>
      </c>
      <c r="AM101" s="41">
        <f>'CD (4)'!$J$87</f>
        <v>0</v>
      </c>
      <c r="AN101" s="41">
        <f>'CD (4)'!$J$113</f>
        <v>0</v>
      </c>
      <c r="AO101" s="41">
        <f>'CD (4)'!$J$114</f>
        <v>0</v>
      </c>
      <c r="AP101" s="41">
        <f>'CD (4)'!$J$115</f>
        <v>0</v>
      </c>
      <c r="AQ101" s="41">
        <f>'CD (4)'!$J$116</f>
        <v>0</v>
      </c>
      <c r="AR101" s="41">
        <f>'CD (4)'!$J$117</f>
        <v>0</v>
      </c>
      <c r="AS101" s="41">
        <f>'CD (4)'!$J$118</f>
        <v>0</v>
      </c>
      <c r="AT101" s="41">
        <f>'CD (4)'!$J$163</f>
        <v>0</v>
      </c>
      <c r="AU101" s="41">
        <f>'CD (4)'!$J$165</f>
        <v>0</v>
      </c>
      <c r="AV101" s="41">
        <f>'CD (4)'!$F$166</f>
        <v>0</v>
      </c>
      <c r="AW101" s="41">
        <f>'CD (4)'!$F$167</f>
        <v>0</v>
      </c>
      <c r="AX101" s="41">
        <f>'CD (4)'!$F$168</f>
        <v>0</v>
      </c>
      <c r="AY101" s="44" t="s">
        <v>104</v>
      </c>
      <c r="AZ101" s="3">
        <f t="shared" si="94"/>
        <v>-395</v>
      </c>
      <c r="BA101" s="3">
        <f t="shared" si="95"/>
        <v>-395</v>
      </c>
      <c r="BB101" s="3" t="str">
        <f t="shared" si="96"/>
        <v/>
      </c>
      <c r="BC101" s="3" t="str">
        <f t="shared" si="103"/>
        <v/>
      </c>
      <c r="BD101" s="3" t="str">
        <f t="shared" si="104"/>
        <v/>
      </c>
      <c r="BE101" s="3" t="str">
        <f t="shared" si="53"/>
        <v/>
      </c>
      <c r="BF101" s="3" t="str">
        <f t="shared" si="105"/>
        <v/>
      </c>
      <c r="BG101" s="3" t="str">
        <f t="shared" si="106"/>
        <v/>
      </c>
      <c r="BH101" s="3" t="str">
        <f t="shared" si="108"/>
        <v/>
      </c>
      <c r="BI101" s="3" t="str">
        <f t="shared" si="99"/>
        <v/>
      </c>
      <c r="BJ101" s="3" t="str">
        <f t="shared" si="100"/>
        <v/>
      </c>
      <c r="BK101" s="3" t="str">
        <f t="shared" si="101"/>
        <v/>
      </c>
      <c r="BL101" s="3" t="str">
        <f t="shared" si="107"/>
        <v/>
      </c>
    </row>
    <row r="102" spans="1:64" s="45" customFormat="1" x14ac:dyDescent="0.25">
      <c r="A102" s="40"/>
      <c r="B102" s="40"/>
      <c r="C102" s="40"/>
      <c r="D102" s="41">
        <v>8</v>
      </c>
      <c r="E102" s="41">
        <f>'CD (4)'!$K$3</f>
        <v>0</v>
      </c>
      <c r="F102" s="42">
        <f>'CD (4)'!$K$4</f>
        <v>0</v>
      </c>
      <c r="G102" s="43">
        <f t="shared" si="109"/>
        <v>-395</v>
      </c>
      <c r="H102" s="42">
        <f>'CD (4)'!$K$6</f>
        <v>0</v>
      </c>
      <c r="I102" s="43">
        <f t="shared" si="102"/>
        <v>-395</v>
      </c>
      <c r="J102" s="41">
        <f>'CD (4)'!$K$8</f>
        <v>0</v>
      </c>
      <c r="K102" s="42">
        <f>'CD (4)'!$K$9</f>
        <v>0</v>
      </c>
      <c r="L102" s="41">
        <f>'CD (4)'!$K$10</f>
        <v>0</v>
      </c>
      <c r="M102" s="41">
        <f>'CD (4)'!$K$11</f>
        <v>0</v>
      </c>
      <c r="N102" s="41">
        <f>'CD (4)'!$K$12</f>
        <v>0</v>
      </c>
      <c r="O102" s="41">
        <f>'CD (4)'!$K$13</f>
        <v>0</v>
      </c>
      <c r="P102" s="41">
        <f>'CD (4)'!$K$14</f>
        <v>0</v>
      </c>
      <c r="Q102" s="41">
        <f>'CD (4)'!$K$15</f>
        <v>0</v>
      </c>
      <c r="R102" s="41">
        <f>'CD (4)'!$K$16</f>
        <v>0</v>
      </c>
      <c r="S102" s="41">
        <f>'CD (4)'!$K$17</f>
        <v>0</v>
      </c>
      <c r="T102" s="41">
        <f>'CD (4)'!$K$18</f>
        <v>0</v>
      </c>
      <c r="U102" s="41">
        <f>'CD (4)'!$K$19</f>
        <v>0</v>
      </c>
      <c r="V102" s="41">
        <f>'CD (4)'!$K$20</f>
        <v>0</v>
      </c>
      <c r="W102" s="41">
        <f>'CD (4)'!$K$21</f>
        <v>0</v>
      </c>
      <c r="X102" s="41">
        <f>'CD (4)'!$K$22</f>
        <v>0</v>
      </c>
      <c r="Y102" s="41">
        <f>'CD (4)'!$K$23</f>
        <v>0</v>
      </c>
      <c r="Z102" s="42">
        <f>'CD (4)'!$K$24</f>
        <v>0</v>
      </c>
      <c r="AA102" s="42">
        <f>'CD (4)'!$K$25</f>
        <v>0</v>
      </c>
      <c r="AB102" s="41">
        <f>'CD (4)'!$K$51</f>
        <v>0</v>
      </c>
      <c r="AC102" s="41">
        <f>'CD (4)'!$K$52</f>
        <v>0</v>
      </c>
      <c r="AD102" s="41">
        <f>'CD (4)'!$K$53</f>
        <v>0</v>
      </c>
      <c r="AE102" s="41">
        <f>'CD (4)'!$K$54</f>
        <v>0</v>
      </c>
      <c r="AF102" s="41">
        <f>'CD (4)'!$K$55</f>
        <v>0</v>
      </c>
      <c r="AG102" s="41">
        <f>'CD (4)'!$K$56</f>
        <v>0</v>
      </c>
      <c r="AH102" s="41">
        <f>'CD (4)'!$K$82</f>
        <v>0</v>
      </c>
      <c r="AI102" s="41">
        <f>'CD (4)'!$K$83</f>
        <v>0</v>
      </c>
      <c r="AJ102" s="41">
        <f>'CD (4)'!$K$84</f>
        <v>0</v>
      </c>
      <c r="AK102" s="41">
        <f>'CD (4)'!$K$85</f>
        <v>0</v>
      </c>
      <c r="AL102" s="41">
        <f>'CD (4)'!$K$86</f>
        <v>0</v>
      </c>
      <c r="AM102" s="41">
        <f>'CD (4)'!$K$87</f>
        <v>0</v>
      </c>
      <c r="AN102" s="41">
        <f>'CD (4)'!$K$113</f>
        <v>0</v>
      </c>
      <c r="AO102" s="41">
        <f>'CD (4)'!$K$114</f>
        <v>0</v>
      </c>
      <c r="AP102" s="41">
        <f>'CD (4)'!$K$115</f>
        <v>0</v>
      </c>
      <c r="AQ102" s="41">
        <f>'CD (4)'!$K$116</f>
        <v>0</v>
      </c>
      <c r="AR102" s="41">
        <f>'CD (4)'!$K$117</f>
        <v>0</v>
      </c>
      <c r="AS102" s="41">
        <f>'CD (4)'!$K$118</f>
        <v>0</v>
      </c>
      <c r="AT102" s="41">
        <f>'CD (4)'!$K$163</f>
        <v>0</v>
      </c>
      <c r="AU102" s="41">
        <f>'CD (4)'!$K$165</f>
        <v>0</v>
      </c>
      <c r="AV102" s="41">
        <f>'CD (4)'!$F$166</f>
        <v>0</v>
      </c>
      <c r="AW102" s="41">
        <f>'CD (4)'!$F$167</f>
        <v>0</v>
      </c>
      <c r="AX102" s="41">
        <f>'CD (4)'!$F$168</f>
        <v>0</v>
      </c>
      <c r="AY102" s="44" t="s">
        <v>104</v>
      </c>
      <c r="AZ102" s="3">
        <f t="shared" si="94"/>
        <v>-395</v>
      </c>
      <c r="BA102" s="3">
        <f t="shared" si="95"/>
        <v>-395</v>
      </c>
      <c r="BB102" s="3" t="str">
        <f t="shared" si="96"/>
        <v/>
      </c>
      <c r="BC102" s="3" t="str">
        <f t="shared" si="103"/>
        <v/>
      </c>
      <c r="BD102" s="3" t="str">
        <f t="shared" si="104"/>
        <v/>
      </c>
      <c r="BE102" s="3" t="str">
        <f t="shared" si="53"/>
        <v/>
      </c>
      <c r="BF102" s="3" t="str">
        <f t="shared" si="105"/>
        <v/>
      </c>
      <c r="BG102" s="3" t="str">
        <f t="shared" si="106"/>
        <v/>
      </c>
      <c r="BH102" s="3" t="str">
        <f t="shared" si="108"/>
        <v/>
      </c>
      <c r="BI102" s="3" t="str">
        <f t="shared" si="99"/>
        <v/>
      </c>
      <c r="BJ102" s="3" t="str">
        <f t="shared" si="100"/>
        <v/>
      </c>
      <c r="BK102" s="3" t="str">
        <f t="shared" si="101"/>
        <v/>
      </c>
      <c r="BL102" s="3" t="str">
        <f t="shared" si="107"/>
        <v/>
      </c>
    </row>
    <row r="103" spans="1:64" s="45" customFormat="1" x14ac:dyDescent="0.25">
      <c r="A103" s="40"/>
      <c r="B103" s="40"/>
      <c r="C103" s="40"/>
      <c r="D103" s="41">
        <v>9</v>
      </c>
      <c r="E103" s="41">
        <f>'CD (4)'!$L$3</f>
        <v>0</v>
      </c>
      <c r="F103" s="42">
        <f>'CD (4)'!$L$4</f>
        <v>0</v>
      </c>
      <c r="G103" s="43">
        <f t="shared" si="109"/>
        <v>-395</v>
      </c>
      <c r="H103" s="42">
        <f>'CD (4)'!$L$6</f>
        <v>0</v>
      </c>
      <c r="I103" s="43">
        <f t="shared" si="102"/>
        <v>-395</v>
      </c>
      <c r="J103" s="41">
        <f>'CD (4)'!$L$8</f>
        <v>0</v>
      </c>
      <c r="K103" s="42">
        <f>'CD (4)'!$L$9</f>
        <v>0</v>
      </c>
      <c r="L103" s="41">
        <f>'CD (4)'!$L$10</f>
        <v>0</v>
      </c>
      <c r="M103" s="41">
        <f>'CD (4)'!$L$11</f>
        <v>0</v>
      </c>
      <c r="N103" s="41">
        <f>'CD (4)'!$L$12</f>
        <v>0</v>
      </c>
      <c r="O103" s="41">
        <f>'CD (4)'!$L$13</f>
        <v>0</v>
      </c>
      <c r="P103" s="41">
        <f>'CD (4)'!$L$14</f>
        <v>0</v>
      </c>
      <c r="Q103" s="41">
        <f>'CD (4)'!$L$15</f>
        <v>0</v>
      </c>
      <c r="R103" s="41">
        <f>'CD (4)'!$L$16</f>
        <v>0</v>
      </c>
      <c r="S103" s="41">
        <f>'CD (4)'!$L$17</f>
        <v>0</v>
      </c>
      <c r="T103" s="41">
        <f>'CD (4)'!$L$18</f>
        <v>0</v>
      </c>
      <c r="U103" s="41">
        <f>'CD (4)'!$L$19</f>
        <v>0</v>
      </c>
      <c r="V103" s="41">
        <f>'CD (4)'!$L$20</f>
        <v>0</v>
      </c>
      <c r="W103" s="41">
        <f>'CD (4)'!$L$21</f>
        <v>0</v>
      </c>
      <c r="X103" s="41">
        <f>'CD (4)'!$L$22</f>
        <v>0</v>
      </c>
      <c r="Y103" s="41">
        <f>'CD (4)'!$L$23</f>
        <v>0</v>
      </c>
      <c r="Z103" s="42">
        <f>'CD (4)'!$L$24</f>
        <v>0</v>
      </c>
      <c r="AA103" s="42">
        <f>'CD (4)'!$L$25</f>
        <v>0</v>
      </c>
      <c r="AB103" s="41">
        <f>'CD (4)'!$L$51</f>
        <v>0</v>
      </c>
      <c r="AC103" s="41">
        <f>'CD (4)'!$L$52</f>
        <v>0</v>
      </c>
      <c r="AD103" s="41">
        <f>'CD (4)'!$L$53</f>
        <v>0</v>
      </c>
      <c r="AE103" s="41">
        <f>'CD (4)'!$L$54</f>
        <v>0</v>
      </c>
      <c r="AF103" s="41">
        <f>'CD (4)'!$L$55</f>
        <v>0</v>
      </c>
      <c r="AG103" s="41">
        <f>'CD (4)'!$L$56</f>
        <v>0</v>
      </c>
      <c r="AH103" s="41">
        <f>'CD (4)'!$L$82</f>
        <v>0</v>
      </c>
      <c r="AI103" s="41">
        <f>'CD (4)'!$L$83</f>
        <v>0</v>
      </c>
      <c r="AJ103" s="41">
        <f>'CD (4)'!$L$84</f>
        <v>0</v>
      </c>
      <c r="AK103" s="41">
        <f>'CD (4)'!$L$85</f>
        <v>0</v>
      </c>
      <c r="AL103" s="41">
        <f>'CD (4)'!$L$86</f>
        <v>0</v>
      </c>
      <c r="AM103" s="41">
        <f>'CD (4)'!$L$87</f>
        <v>0</v>
      </c>
      <c r="AN103" s="41">
        <f>'CD (4)'!$L$113</f>
        <v>0</v>
      </c>
      <c r="AO103" s="41">
        <f>'CD (4)'!$L$114</f>
        <v>0</v>
      </c>
      <c r="AP103" s="41">
        <f>'CD (4)'!$L$115</f>
        <v>0</v>
      </c>
      <c r="AQ103" s="41">
        <f>'CD (4)'!$L$116</f>
        <v>0</v>
      </c>
      <c r="AR103" s="41">
        <f>'CD (4)'!$L$117</f>
        <v>0</v>
      </c>
      <c r="AS103" s="41">
        <f>'CD (4)'!$L$118</f>
        <v>0</v>
      </c>
      <c r="AT103" s="41">
        <f>'CD (4)'!$L$163</f>
        <v>0</v>
      </c>
      <c r="AU103" s="41">
        <f>'CD (4)'!$L$165</f>
        <v>0</v>
      </c>
      <c r="AV103" s="41">
        <f>'CD (4)'!$F$166</f>
        <v>0</v>
      </c>
      <c r="AW103" s="41">
        <f>'CD (4)'!$F$167</f>
        <v>0</v>
      </c>
      <c r="AX103" s="41">
        <f>'CD (4)'!$F$168</f>
        <v>0</v>
      </c>
      <c r="AY103" s="44" t="s">
        <v>104</v>
      </c>
      <c r="AZ103" s="3">
        <f t="shared" si="94"/>
        <v>-395</v>
      </c>
      <c r="BA103" s="3">
        <f t="shared" si="95"/>
        <v>-395</v>
      </c>
      <c r="BB103" s="3" t="str">
        <f t="shared" si="96"/>
        <v/>
      </c>
      <c r="BC103" s="3" t="str">
        <f t="shared" si="103"/>
        <v/>
      </c>
      <c r="BD103" s="3" t="str">
        <f t="shared" si="104"/>
        <v/>
      </c>
      <c r="BE103" s="3" t="str">
        <f t="shared" si="53"/>
        <v/>
      </c>
      <c r="BF103" s="3" t="str">
        <f t="shared" si="105"/>
        <v/>
      </c>
      <c r="BG103" s="3" t="str">
        <f t="shared" si="106"/>
        <v/>
      </c>
      <c r="BH103" s="3" t="str">
        <f t="shared" si="108"/>
        <v/>
      </c>
      <c r="BI103" s="3" t="str">
        <f t="shared" si="99"/>
        <v/>
      </c>
      <c r="BJ103" s="3" t="str">
        <f t="shared" si="100"/>
        <v/>
      </c>
      <c r="BK103" s="3" t="str">
        <f t="shared" si="101"/>
        <v/>
      </c>
      <c r="BL103" s="3" t="str">
        <f t="shared" si="107"/>
        <v/>
      </c>
    </row>
    <row r="104" spans="1:64" s="45" customFormat="1" x14ac:dyDescent="0.25">
      <c r="A104" s="40"/>
      <c r="B104" s="40"/>
      <c r="C104" s="40"/>
      <c r="D104" s="41">
        <v>10</v>
      </c>
      <c r="E104" s="41">
        <f>'CD (4)'!$M$3</f>
        <v>0</v>
      </c>
      <c r="F104" s="42">
        <f>'CD (4)'!$M$4</f>
        <v>0</v>
      </c>
      <c r="G104" s="43">
        <f t="shared" si="109"/>
        <v>-395</v>
      </c>
      <c r="H104" s="42">
        <f>'CD (4)'!$M$6</f>
        <v>0</v>
      </c>
      <c r="I104" s="43">
        <f t="shared" si="102"/>
        <v>-395</v>
      </c>
      <c r="J104" s="41">
        <f>'CD (4)'!$M$8</f>
        <v>0</v>
      </c>
      <c r="K104" s="42">
        <f>'CD (4)'!$M$9</f>
        <v>0</v>
      </c>
      <c r="L104" s="41">
        <f>'CD (4)'!$M$10</f>
        <v>0</v>
      </c>
      <c r="M104" s="41">
        <f>'CD (4)'!$M$11</f>
        <v>0</v>
      </c>
      <c r="N104" s="41">
        <f>'CD (4)'!$M$12</f>
        <v>0</v>
      </c>
      <c r="O104" s="41">
        <f>'CD (4)'!$M$13</f>
        <v>0</v>
      </c>
      <c r="P104" s="41">
        <f>'CD (4)'!$M$14</f>
        <v>0</v>
      </c>
      <c r="Q104" s="41">
        <f>'CD (4)'!$M$15</f>
        <v>0</v>
      </c>
      <c r="R104" s="41">
        <f>'CD (4)'!$M$16</f>
        <v>0</v>
      </c>
      <c r="S104" s="41">
        <f>'CD (4)'!$M$17</f>
        <v>0</v>
      </c>
      <c r="T104" s="41">
        <f>'CD (4)'!$M$18</f>
        <v>0</v>
      </c>
      <c r="U104" s="41">
        <f>'CD (4)'!$M$19</f>
        <v>0</v>
      </c>
      <c r="V104" s="41">
        <f>'CD (4)'!$M$20</f>
        <v>0</v>
      </c>
      <c r="W104" s="41">
        <f>'CD (4)'!$M$21</f>
        <v>0</v>
      </c>
      <c r="X104" s="41">
        <f>'CD (4)'!$M$22</f>
        <v>0</v>
      </c>
      <c r="Y104" s="41">
        <f>'CD (4)'!$M$23</f>
        <v>0</v>
      </c>
      <c r="Z104" s="42">
        <f>'CD (4)'!$M$24</f>
        <v>0</v>
      </c>
      <c r="AA104" s="42">
        <f>'CD (4)'!$M$25</f>
        <v>0</v>
      </c>
      <c r="AB104" s="41">
        <f>'CD (4)'!$M$51</f>
        <v>0</v>
      </c>
      <c r="AC104" s="41">
        <f>'CD (4)'!$M$52</f>
        <v>0</v>
      </c>
      <c r="AD104" s="41">
        <f>'CD (4)'!$M$53</f>
        <v>0</v>
      </c>
      <c r="AE104" s="41">
        <f>'CD (4)'!$M$54</f>
        <v>0</v>
      </c>
      <c r="AF104" s="41">
        <f>'CD (4)'!$M$55</f>
        <v>0</v>
      </c>
      <c r="AG104" s="41">
        <f>'CD (4)'!$M$56</f>
        <v>0</v>
      </c>
      <c r="AH104" s="41">
        <f>'CD (4)'!$M$82</f>
        <v>0</v>
      </c>
      <c r="AI104" s="41">
        <f>'CD (4)'!$M$83</f>
        <v>0</v>
      </c>
      <c r="AJ104" s="41">
        <f>'CD (4)'!$M$84</f>
        <v>0</v>
      </c>
      <c r="AK104" s="41">
        <f>'CD (4)'!$M$85</f>
        <v>0</v>
      </c>
      <c r="AL104" s="41">
        <f>'CD (4)'!$M$86</f>
        <v>0</v>
      </c>
      <c r="AM104" s="41">
        <f>'CD (4)'!$M$87</f>
        <v>0</v>
      </c>
      <c r="AN104" s="41">
        <f>'CD (4)'!$M$113</f>
        <v>0</v>
      </c>
      <c r="AO104" s="41">
        <f>'CD (4)'!$M$114</f>
        <v>0</v>
      </c>
      <c r="AP104" s="41">
        <f>'CD (4)'!$M$115</f>
        <v>0</v>
      </c>
      <c r="AQ104" s="41">
        <f>'CD (4)'!$M$116</f>
        <v>0</v>
      </c>
      <c r="AR104" s="41">
        <f>'CD (4)'!$M$117</f>
        <v>0</v>
      </c>
      <c r="AS104" s="41">
        <f>'CD (4)'!$M$118</f>
        <v>0</v>
      </c>
      <c r="AT104" s="41">
        <f>'CD (4)'!$M$163</f>
        <v>0</v>
      </c>
      <c r="AU104" s="41">
        <f>'CD (4)'!$M$165</f>
        <v>0</v>
      </c>
      <c r="AV104" s="41">
        <f>'CD (4)'!$F$166</f>
        <v>0</v>
      </c>
      <c r="AW104" s="41">
        <f>'CD (4)'!$F$167</f>
        <v>0</v>
      </c>
      <c r="AX104" s="41">
        <f>'CD (4)'!$F$168</f>
        <v>0</v>
      </c>
      <c r="AY104" s="44" t="s">
        <v>104</v>
      </c>
      <c r="AZ104" s="3">
        <f t="shared" si="94"/>
        <v>-395</v>
      </c>
      <c r="BA104" s="3">
        <f t="shared" si="95"/>
        <v>-395</v>
      </c>
      <c r="BB104" s="3" t="str">
        <f t="shared" si="96"/>
        <v/>
      </c>
      <c r="BC104" s="3" t="str">
        <f t="shared" si="103"/>
        <v/>
      </c>
      <c r="BD104" s="3" t="str">
        <f t="shared" si="104"/>
        <v/>
      </c>
      <c r="BE104" s="3" t="str">
        <f t="shared" si="53"/>
        <v/>
      </c>
      <c r="BF104" s="3" t="str">
        <f t="shared" si="105"/>
        <v/>
      </c>
      <c r="BG104" s="3" t="str">
        <f t="shared" si="106"/>
        <v/>
      </c>
      <c r="BH104" s="3" t="str">
        <f t="shared" si="108"/>
        <v/>
      </c>
      <c r="BI104" s="3" t="str">
        <f t="shared" si="99"/>
        <v/>
      </c>
      <c r="BJ104" s="3" t="str">
        <f t="shared" si="100"/>
        <v/>
      </c>
      <c r="BK104" s="3" t="str">
        <f t="shared" si="101"/>
        <v/>
      </c>
      <c r="BL104" s="3" t="str">
        <f t="shared" si="107"/>
        <v/>
      </c>
    </row>
    <row r="105" spans="1:64" s="45" customFormat="1" x14ac:dyDescent="0.25">
      <c r="A105" s="40"/>
      <c r="B105" s="40"/>
      <c r="C105" s="40"/>
      <c r="D105" s="41">
        <v>11</v>
      </c>
      <c r="E105" s="41">
        <f>'CD (4)'!$N$3</f>
        <v>0</v>
      </c>
      <c r="F105" s="42">
        <f>'CD (4)'!$N$4</f>
        <v>0</v>
      </c>
      <c r="G105" s="43">
        <f t="shared" si="109"/>
        <v>-395</v>
      </c>
      <c r="H105" s="42">
        <f>'CD (4)'!$N$6</f>
        <v>0</v>
      </c>
      <c r="I105" s="43">
        <f t="shared" si="102"/>
        <v>-395</v>
      </c>
      <c r="J105" s="41">
        <f>'CD (4)'!$N$8</f>
        <v>0</v>
      </c>
      <c r="K105" s="42">
        <f>'CD (4)'!$N$9</f>
        <v>0</v>
      </c>
      <c r="L105" s="41">
        <f>'CD (4)'!$N$10</f>
        <v>0</v>
      </c>
      <c r="M105" s="41">
        <f>'CD (4)'!$N$11</f>
        <v>0</v>
      </c>
      <c r="N105" s="41">
        <f>'CD (4)'!$N$12</f>
        <v>0</v>
      </c>
      <c r="O105" s="41">
        <f>'CD (4)'!$N$13</f>
        <v>0</v>
      </c>
      <c r="P105" s="41">
        <f>'CD (4)'!$N$14</f>
        <v>0</v>
      </c>
      <c r="Q105" s="41">
        <f>'CD (4)'!$N$15</f>
        <v>0</v>
      </c>
      <c r="R105" s="41">
        <f>'CD (4)'!$N$16</f>
        <v>0</v>
      </c>
      <c r="S105" s="41">
        <f>'CD (4)'!$N$17</f>
        <v>0</v>
      </c>
      <c r="T105" s="41">
        <f>'CD (4)'!$N$18</f>
        <v>0</v>
      </c>
      <c r="U105" s="41">
        <f>'CD (4)'!$N$19</f>
        <v>0</v>
      </c>
      <c r="V105" s="41">
        <f>'CD (4)'!$N$20</f>
        <v>0</v>
      </c>
      <c r="W105" s="41">
        <f>'CD (4)'!$N$21</f>
        <v>0</v>
      </c>
      <c r="X105" s="41">
        <f>'CD (4)'!$N$22</f>
        <v>0</v>
      </c>
      <c r="Y105" s="41">
        <f>'CD (4)'!$N$23</f>
        <v>0</v>
      </c>
      <c r="Z105" s="42">
        <f>'CD (4)'!$N$24</f>
        <v>0</v>
      </c>
      <c r="AA105" s="42">
        <f>'CD (4)'!$N$25</f>
        <v>0</v>
      </c>
      <c r="AB105" s="41">
        <f>'CD (4)'!$N$51</f>
        <v>0</v>
      </c>
      <c r="AC105" s="41">
        <f>'CD (4)'!$N$52</f>
        <v>0</v>
      </c>
      <c r="AD105" s="41">
        <f>'CD (4)'!$N$53</f>
        <v>0</v>
      </c>
      <c r="AE105" s="41">
        <f>'CD (4)'!$N$54</f>
        <v>0</v>
      </c>
      <c r="AF105" s="41">
        <f>'CD (4)'!$N$55</f>
        <v>0</v>
      </c>
      <c r="AG105" s="41">
        <f>'CD (4)'!$N$56</f>
        <v>0</v>
      </c>
      <c r="AH105" s="41">
        <f>'CD (4)'!$N$82</f>
        <v>0</v>
      </c>
      <c r="AI105" s="41">
        <f>'CD (4)'!$N$83</f>
        <v>0</v>
      </c>
      <c r="AJ105" s="41">
        <f>'CD (4)'!$N$84</f>
        <v>0</v>
      </c>
      <c r="AK105" s="41">
        <f>'CD (4)'!$N$85</f>
        <v>0</v>
      </c>
      <c r="AL105" s="41">
        <f>'CD (4)'!$N$86</f>
        <v>0</v>
      </c>
      <c r="AM105" s="41">
        <f>'CD (4)'!$N$87</f>
        <v>0</v>
      </c>
      <c r="AN105" s="41">
        <f>'CD (4)'!$N$113</f>
        <v>0</v>
      </c>
      <c r="AO105" s="41">
        <f>'CD (4)'!$N$114</f>
        <v>0</v>
      </c>
      <c r="AP105" s="41">
        <f>'CD (4)'!$N$115</f>
        <v>0</v>
      </c>
      <c r="AQ105" s="41">
        <f>'CD (4)'!$N$116</f>
        <v>0</v>
      </c>
      <c r="AR105" s="41">
        <f>'CD (4)'!$N$117</f>
        <v>0</v>
      </c>
      <c r="AS105" s="41">
        <f>'CD (4)'!$N$118</f>
        <v>0</v>
      </c>
      <c r="AT105" s="41">
        <f>'CD (4)'!$N$163</f>
        <v>0</v>
      </c>
      <c r="AU105" s="41">
        <f>'CD (4)'!$N$165</f>
        <v>0</v>
      </c>
      <c r="AV105" s="41">
        <f>'CD (4)'!$F$166</f>
        <v>0</v>
      </c>
      <c r="AW105" s="41">
        <f>'CD (4)'!$F$167</f>
        <v>0</v>
      </c>
      <c r="AX105" s="41">
        <f>'CD (4)'!$F$168</f>
        <v>0</v>
      </c>
      <c r="AY105" s="44" t="s">
        <v>104</v>
      </c>
      <c r="AZ105" s="3">
        <f t="shared" si="94"/>
        <v>-395</v>
      </c>
      <c r="BA105" s="3">
        <f t="shared" si="95"/>
        <v>-395</v>
      </c>
      <c r="BB105" s="3" t="str">
        <f t="shared" si="96"/>
        <v/>
      </c>
      <c r="BC105" s="3" t="str">
        <f t="shared" si="103"/>
        <v/>
      </c>
      <c r="BD105" s="3" t="str">
        <f t="shared" si="104"/>
        <v/>
      </c>
      <c r="BE105" s="3" t="str">
        <f t="shared" ref="BE105:BE168" si="110">IF(COUNT(FIND("C",AG105),FIND("C",AM105))=2,I105,"")</f>
        <v/>
      </c>
      <c r="BF105" s="3" t="str">
        <f t="shared" si="105"/>
        <v/>
      </c>
      <c r="BG105" s="3" t="str">
        <f t="shared" si="106"/>
        <v/>
      </c>
      <c r="BH105" s="3" t="str">
        <f t="shared" si="108"/>
        <v/>
      </c>
      <c r="BI105" s="3" t="str">
        <f t="shared" si="99"/>
        <v/>
      </c>
      <c r="BJ105" s="3" t="str">
        <f t="shared" si="100"/>
        <v/>
      </c>
      <c r="BK105" s="3" t="str">
        <f t="shared" si="101"/>
        <v/>
      </c>
      <c r="BL105" s="3" t="str">
        <f t="shared" si="107"/>
        <v/>
      </c>
    </row>
    <row r="106" spans="1:64" s="45" customFormat="1" x14ac:dyDescent="0.25">
      <c r="A106" s="40"/>
      <c r="B106" s="40"/>
      <c r="C106" s="40"/>
      <c r="D106" s="41">
        <v>12</v>
      </c>
      <c r="E106" s="41">
        <f>'CD (4)'!$O$3</f>
        <v>0</v>
      </c>
      <c r="F106" s="42">
        <f>'CD (4)'!$O$4</f>
        <v>0</v>
      </c>
      <c r="G106" s="43">
        <f t="shared" si="109"/>
        <v>-395</v>
      </c>
      <c r="H106" s="42">
        <f>'CD (4)'!$O$6</f>
        <v>0</v>
      </c>
      <c r="I106" s="43">
        <f t="shared" si="102"/>
        <v>-395</v>
      </c>
      <c r="J106" s="41">
        <f>'CD (4)'!$O$8</f>
        <v>0</v>
      </c>
      <c r="K106" s="42">
        <f>'CD (4)'!$O$9</f>
        <v>0</v>
      </c>
      <c r="L106" s="41">
        <f>'CD (4)'!$O$10</f>
        <v>0</v>
      </c>
      <c r="M106" s="41">
        <f>'CD (4)'!$O$11</f>
        <v>0</v>
      </c>
      <c r="N106" s="41">
        <f>'CD (4)'!$O$12</f>
        <v>0</v>
      </c>
      <c r="O106" s="41">
        <f>'CD (4)'!$O$13</f>
        <v>0</v>
      </c>
      <c r="P106" s="41">
        <f>'CD (4)'!$O$14</f>
        <v>0</v>
      </c>
      <c r="Q106" s="41">
        <f>'CD (4)'!$O$15</f>
        <v>0</v>
      </c>
      <c r="R106" s="41">
        <f>'CD (4)'!$O$16</f>
        <v>0</v>
      </c>
      <c r="S106" s="41">
        <f>'CD (4)'!$O$17</f>
        <v>0</v>
      </c>
      <c r="T106" s="41">
        <f>'CD (4)'!$O$18</f>
        <v>0</v>
      </c>
      <c r="U106" s="41">
        <f>'CD (4)'!$O$19</f>
        <v>0</v>
      </c>
      <c r="V106" s="41">
        <f>'CD (4)'!$O$20</f>
        <v>0</v>
      </c>
      <c r="W106" s="41">
        <f>'CD (4)'!$O$21</f>
        <v>0</v>
      </c>
      <c r="X106" s="41">
        <f>'CD (4)'!$O$22</f>
        <v>0</v>
      </c>
      <c r="Y106" s="41">
        <f>'CD (4)'!$O$23</f>
        <v>0</v>
      </c>
      <c r="Z106" s="42">
        <f>'CD (4)'!$O$24</f>
        <v>0</v>
      </c>
      <c r="AA106" s="42">
        <f>'CD (4)'!$O$25</f>
        <v>0</v>
      </c>
      <c r="AB106" s="41">
        <f>'CD (4)'!$O$51</f>
        <v>0</v>
      </c>
      <c r="AC106" s="41">
        <f>'CD (4)'!$O$52</f>
        <v>0</v>
      </c>
      <c r="AD106" s="41">
        <f>'CD (4)'!$O$53</f>
        <v>0</v>
      </c>
      <c r="AE106" s="41">
        <f>'CD (4)'!$O$54</f>
        <v>0</v>
      </c>
      <c r="AF106" s="41">
        <f>'CD (4)'!$O$55</f>
        <v>0</v>
      </c>
      <c r="AG106" s="41">
        <f>'CD (4)'!$O$56</f>
        <v>0</v>
      </c>
      <c r="AH106" s="41">
        <f>'CD (4)'!$O$82</f>
        <v>0</v>
      </c>
      <c r="AI106" s="41">
        <f>'CD (4)'!$O$83</f>
        <v>0</v>
      </c>
      <c r="AJ106" s="41">
        <f>'CD (4)'!$O$84</f>
        <v>0</v>
      </c>
      <c r="AK106" s="41">
        <f>'CD (4)'!$O$85</f>
        <v>0</v>
      </c>
      <c r="AL106" s="41">
        <f>'CD (4)'!$O$86</f>
        <v>0</v>
      </c>
      <c r="AM106" s="41">
        <f>'CD (4)'!$O$87</f>
        <v>0</v>
      </c>
      <c r="AN106" s="41">
        <f>'CD (4)'!$O$113</f>
        <v>0</v>
      </c>
      <c r="AO106" s="41">
        <f>'CD (4)'!$O$114</f>
        <v>0</v>
      </c>
      <c r="AP106" s="41">
        <f>'CD (4)'!$O$115</f>
        <v>0</v>
      </c>
      <c r="AQ106" s="41">
        <f>'CD (4)'!$O$116</f>
        <v>0</v>
      </c>
      <c r="AR106" s="41">
        <f>'CD (4)'!$O$117</f>
        <v>0</v>
      </c>
      <c r="AS106" s="41">
        <f>'CD (4)'!$O$118</f>
        <v>0</v>
      </c>
      <c r="AT106" s="41">
        <f>'CD (4)'!$O$163</f>
        <v>0</v>
      </c>
      <c r="AU106" s="41">
        <f>'CD (4)'!$O$165</f>
        <v>0</v>
      </c>
      <c r="AV106" s="41">
        <f>'CD (4)'!$F$166</f>
        <v>0</v>
      </c>
      <c r="AW106" s="41">
        <f>'CD (4)'!$F$167</f>
        <v>0</v>
      </c>
      <c r="AX106" s="41">
        <f>'CD (4)'!$F$168</f>
        <v>0</v>
      </c>
      <c r="AY106" s="44" t="s">
        <v>104</v>
      </c>
      <c r="AZ106" s="3">
        <f t="shared" si="94"/>
        <v>-395</v>
      </c>
      <c r="BA106" s="3">
        <f t="shared" si="95"/>
        <v>-395</v>
      </c>
      <c r="BB106" s="3" t="str">
        <f t="shared" si="96"/>
        <v/>
      </c>
      <c r="BC106" s="3" t="str">
        <f t="shared" si="103"/>
        <v/>
      </c>
      <c r="BD106" s="3" t="str">
        <f t="shared" si="104"/>
        <v/>
      </c>
      <c r="BE106" s="3" t="str">
        <f t="shared" si="110"/>
        <v/>
      </c>
      <c r="BF106" s="3" t="str">
        <f t="shared" si="105"/>
        <v/>
      </c>
      <c r="BG106" s="3" t="str">
        <f t="shared" si="106"/>
        <v/>
      </c>
      <c r="BH106" s="3" t="str">
        <f t="shared" si="108"/>
        <v/>
      </c>
      <c r="BI106" s="3" t="str">
        <f t="shared" si="99"/>
        <v/>
      </c>
      <c r="BJ106" s="3" t="str">
        <f t="shared" si="100"/>
        <v/>
      </c>
      <c r="BK106" s="3" t="str">
        <f t="shared" si="101"/>
        <v/>
      </c>
      <c r="BL106" s="3" t="str">
        <f t="shared" si="107"/>
        <v/>
      </c>
    </row>
    <row r="107" spans="1:64" s="45" customFormat="1" x14ac:dyDescent="0.25">
      <c r="A107" s="40"/>
      <c r="B107" s="40"/>
      <c r="C107" s="40"/>
      <c r="D107" s="41">
        <v>13</v>
      </c>
      <c r="E107" s="41">
        <f>'CD (4)'!$P$3</f>
        <v>0</v>
      </c>
      <c r="F107" s="42">
        <f>'CD (4)'!$P$4</f>
        <v>0</v>
      </c>
      <c r="G107" s="43">
        <f t="shared" si="109"/>
        <v>-395</v>
      </c>
      <c r="H107" s="42">
        <f>'CD (4)'!$P$6</f>
        <v>0</v>
      </c>
      <c r="I107" s="43">
        <f t="shared" si="102"/>
        <v>-395</v>
      </c>
      <c r="J107" s="41">
        <f>'CD (4)'!$P$8</f>
        <v>0</v>
      </c>
      <c r="K107" s="42">
        <f>'CD (4)'!$P$9</f>
        <v>0</v>
      </c>
      <c r="L107" s="41">
        <f>'CD (4)'!$P$10</f>
        <v>0</v>
      </c>
      <c r="M107" s="41">
        <f>'CD (4)'!$P$11</f>
        <v>0</v>
      </c>
      <c r="N107" s="41">
        <f>'CD (4)'!$P$12</f>
        <v>0</v>
      </c>
      <c r="O107" s="41">
        <f>'CD (4)'!$P$13</f>
        <v>0</v>
      </c>
      <c r="P107" s="41">
        <f>'CD (4)'!$P$14</f>
        <v>0</v>
      </c>
      <c r="Q107" s="41">
        <f>'CD (4)'!$P$15</f>
        <v>0</v>
      </c>
      <c r="R107" s="41">
        <f>'CD (4)'!$P$16</f>
        <v>0</v>
      </c>
      <c r="S107" s="41">
        <f>'CD (4)'!$P$17</f>
        <v>0</v>
      </c>
      <c r="T107" s="41">
        <f>'CD (4)'!$P$18</f>
        <v>0</v>
      </c>
      <c r="U107" s="41">
        <f>'CD (4)'!$P$19</f>
        <v>0</v>
      </c>
      <c r="V107" s="41">
        <f>'CD (4)'!$P$20</f>
        <v>0</v>
      </c>
      <c r="W107" s="41">
        <f>'CD (4)'!$P$21</f>
        <v>0</v>
      </c>
      <c r="X107" s="41">
        <f>'CD (4)'!$P$22</f>
        <v>0</v>
      </c>
      <c r="Y107" s="41">
        <f>'CD (4)'!$P$23</f>
        <v>0</v>
      </c>
      <c r="Z107" s="42">
        <f>'CD (4)'!$P$24</f>
        <v>0</v>
      </c>
      <c r="AA107" s="42">
        <f>'CD (4)'!$P$25</f>
        <v>0</v>
      </c>
      <c r="AB107" s="41">
        <f>'CD (4)'!$P$51</f>
        <v>0</v>
      </c>
      <c r="AC107" s="41">
        <f>'CD (4)'!$P$52</f>
        <v>0</v>
      </c>
      <c r="AD107" s="41">
        <f>'CD (4)'!$P$53</f>
        <v>0</v>
      </c>
      <c r="AE107" s="41">
        <f>'CD (4)'!$P$54</f>
        <v>0</v>
      </c>
      <c r="AF107" s="41">
        <f>'CD (4)'!$P$55</f>
        <v>0</v>
      </c>
      <c r="AG107" s="41">
        <f>'CD (4)'!$P$56</f>
        <v>0</v>
      </c>
      <c r="AH107" s="41">
        <f>'CD (4)'!$P$82</f>
        <v>0</v>
      </c>
      <c r="AI107" s="41">
        <f>'CD (4)'!$P$83</f>
        <v>0</v>
      </c>
      <c r="AJ107" s="41">
        <f>'CD (4)'!$P$84</f>
        <v>0</v>
      </c>
      <c r="AK107" s="41">
        <f>'CD (4)'!$P$85</f>
        <v>0</v>
      </c>
      <c r="AL107" s="41">
        <f>'CD (4)'!$P$86</f>
        <v>0</v>
      </c>
      <c r="AM107" s="41">
        <f>'CD (4)'!$P$87</f>
        <v>0</v>
      </c>
      <c r="AN107" s="41">
        <f>'CD (4)'!$P$113</f>
        <v>0</v>
      </c>
      <c r="AO107" s="41">
        <f>'CD (4)'!$P$114</f>
        <v>0</v>
      </c>
      <c r="AP107" s="41">
        <f>'CD (4)'!$P$115</f>
        <v>0</v>
      </c>
      <c r="AQ107" s="41">
        <f>'CD (4)'!$P$116</f>
        <v>0</v>
      </c>
      <c r="AR107" s="41">
        <f>'CD (4)'!$P$117</f>
        <v>0</v>
      </c>
      <c r="AS107" s="41">
        <f>'CD (4)'!$P$118</f>
        <v>0</v>
      </c>
      <c r="AT107" s="41">
        <f>'CD (4)'!$P$163</f>
        <v>0</v>
      </c>
      <c r="AU107" s="41">
        <f>'CD (4)'!$P$165</f>
        <v>0</v>
      </c>
      <c r="AV107" s="41">
        <f>'CD (4)'!$F$166</f>
        <v>0</v>
      </c>
      <c r="AW107" s="41">
        <f>'CD (4)'!$F$167</f>
        <v>0</v>
      </c>
      <c r="AX107" s="41">
        <f>'CD (4)'!$F$168</f>
        <v>0</v>
      </c>
      <c r="AY107" s="44" t="s">
        <v>104</v>
      </c>
      <c r="AZ107" s="3">
        <f t="shared" si="94"/>
        <v>-395</v>
      </c>
      <c r="BA107" s="3">
        <f t="shared" si="95"/>
        <v>-395</v>
      </c>
      <c r="BB107" s="3" t="str">
        <f t="shared" si="96"/>
        <v/>
      </c>
      <c r="BC107" s="3" t="str">
        <f t="shared" si="103"/>
        <v/>
      </c>
      <c r="BD107" s="3" t="str">
        <f t="shared" si="104"/>
        <v/>
      </c>
      <c r="BE107" s="3" t="str">
        <f t="shared" si="110"/>
        <v/>
      </c>
      <c r="BF107" s="3" t="str">
        <f t="shared" si="105"/>
        <v/>
      </c>
      <c r="BG107" s="3" t="str">
        <f t="shared" si="106"/>
        <v/>
      </c>
      <c r="BH107" s="3" t="str">
        <f t="shared" si="108"/>
        <v/>
      </c>
      <c r="BI107" s="3" t="str">
        <f t="shared" si="99"/>
        <v/>
      </c>
      <c r="BJ107" s="3" t="str">
        <f t="shared" si="100"/>
        <v/>
      </c>
      <c r="BK107" s="3" t="str">
        <f t="shared" si="101"/>
        <v/>
      </c>
      <c r="BL107" s="3" t="str">
        <f t="shared" si="107"/>
        <v/>
      </c>
    </row>
    <row r="108" spans="1:64" s="45" customFormat="1" x14ac:dyDescent="0.25">
      <c r="A108" s="40"/>
      <c r="B108" s="40"/>
      <c r="C108" s="40"/>
      <c r="D108" s="41">
        <v>14</v>
      </c>
      <c r="E108" s="41">
        <f>'CD (4)'!$Q$3</f>
        <v>0</v>
      </c>
      <c r="F108" s="42">
        <f>'CD (4)'!$Q$4</f>
        <v>0</v>
      </c>
      <c r="G108" s="43">
        <f t="shared" si="109"/>
        <v>-395</v>
      </c>
      <c r="H108" s="42">
        <f>'CD (4)'!$Q$6</f>
        <v>0</v>
      </c>
      <c r="I108" s="43">
        <f t="shared" si="102"/>
        <v>-395</v>
      </c>
      <c r="J108" s="41">
        <f>'CD (4)'!$Q$8</f>
        <v>0</v>
      </c>
      <c r="K108" s="42">
        <f>'CD (4)'!$Q$9</f>
        <v>0</v>
      </c>
      <c r="L108" s="41">
        <f>'CD (4)'!$Q$10</f>
        <v>0</v>
      </c>
      <c r="M108" s="41">
        <f>'CD (4)'!$Q$11</f>
        <v>0</v>
      </c>
      <c r="N108" s="41">
        <f>'CD (4)'!$Q$12</f>
        <v>0</v>
      </c>
      <c r="O108" s="41">
        <f>'CD (4)'!$Q$13</f>
        <v>0</v>
      </c>
      <c r="P108" s="41">
        <f>'CD (4)'!$Q$14</f>
        <v>0</v>
      </c>
      <c r="Q108" s="41">
        <f>'CD (4)'!$Q$15</f>
        <v>0</v>
      </c>
      <c r="R108" s="41">
        <f>'CD (4)'!$Q$16</f>
        <v>0</v>
      </c>
      <c r="S108" s="41">
        <f>'CD (4)'!$Q$17</f>
        <v>0</v>
      </c>
      <c r="T108" s="41">
        <f>'CD (4)'!$Q$18</f>
        <v>0</v>
      </c>
      <c r="U108" s="41">
        <f>'CD (4)'!$Q$19</f>
        <v>0</v>
      </c>
      <c r="V108" s="41">
        <f>'CD (4)'!$Q$20</f>
        <v>0</v>
      </c>
      <c r="W108" s="41">
        <f>'CD (4)'!$Q$21</f>
        <v>0</v>
      </c>
      <c r="X108" s="41">
        <f>'CD (4)'!$Q$22</f>
        <v>0</v>
      </c>
      <c r="Y108" s="41">
        <f>'CD (4)'!$Q$23</f>
        <v>0</v>
      </c>
      <c r="Z108" s="42">
        <f>'CD (4)'!$Q$24</f>
        <v>0</v>
      </c>
      <c r="AA108" s="42">
        <f>'CD (4)'!$Q$25</f>
        <v>0</v>
      </c>
      <c r="AB108" s="41">
        <f>'CD (4)'!$Q$51</f>
        <v>0</v>
      </c>
      <c r="AC108" s="41">
        <f>'CD (4)'!$Q$52</f>
        <v>0</v>
      </c>
      <c r="AD108" s="41">
        <f>'CD (4)'!$Q$53</f>
        <v>0</v>
      </c>
      <c r="AE108" s="41">
        <f>'CD (4)'!$Q$54</f>
        <v>0</v>
      </c>
      <c r="AF108" s="41">
        <f>'CD (4)'!$Q$55</f>
        <v>0</v>
      </c>
      <c r="AG108" s="41">
        <f>'CD (4)'!$Q$56</f>
        <v>0</v>
      </c>
      <c r="AH108" s="41">
        <f>'CD (4)'!$Q$82</f>
        <v>0</v>
      </c>
      <c r="AI108" s="41">
        <f>'CD (4)'!$Q$83</f>
        <v>0</v>
      </c>
      <c r="AJ108" s="41">
        <f>'CD (4)'!$Q$84</f>
        <v>0</v>
      </c>
      <c r="AK108" s="41">
        <f>'CD (4)'!$Q$85</f>
        <v>0</v>
      </c>
      <c r="AL108" s="41">
        <f>'CD (4)'!$Q$86</f>
        <v>0</v>
      </c>
      <c r="AM108" s="41">
        <f>'CD (4)'!$Q$87</f>
        <v>0</v>
      </c>
      <c r="AN108" s="41">
        <f>'CD (4)'!$Q$113</f>
        <v>0</v>
      </c>
      <c r="AO108" s="41">
        <f>'CD (4)'!$Q$114</f>
        <v>0</v>
      </c>
      <c r="AP108" s="41">
        <f>'CD (4)'!$Q$115</f>
        <v>0</v>
      </c>
      <c r="AQ108" s="41">
        <f>'CD (4)'!$Q$116</f>
        <v>0</v>
      </c>
      <c r="AR108" s="41">
        <f>'CD (4)'!$Q$117</f>
        <v>0</v>
      </c>
      <c r="AS108" s="41">
        <f>'CD (4)'!$Q$118</f>
        <v>0</v>
      </c>
      <c r="AT108" s="41">
        <f>'CD (4)'!$Q$163</f>
        <v>0</v>
      </c>
      <c r="AU108" s="41">
        <f>'CD (4)'!$Q$165</f>
        <v>0</v>
      </c>
      <c r="AV108" s="41">
        <f>'CD (4)'!$F$166</f>
        <v>0</v>
      </c>
      <c r="AW108" s="41">
        <f>'CD (4)'!$F$167</f>
        <v>0</v>
      </c>
      <c r="AX108" s="41">
        <f>'CD (4)'!$F$168</f>
        <v>0</v>
      </c>
      <c r="AY108" s="44" t="s">
        <v>104</v>
      </c>
      <c r="AZ108" s="3">
        <f t="shared" si="94"/>
        <v>-395</v>
      </c>
      <c r="BA108" s="3">
        <f t="shared" si="95"/>
        <v>-395</v>
      </c>
      <c r="BB108" s="3" t="str">
        <f t="shared" si="96"/>
        <v/>
      </c>
      <c r="BC108" s="3" t="str">
        <f t="shared" si="103"/>
        <v/>
      </c>
      <c r="BD108" s="3" t="str">
        <f t="shared" si="104"/>
        <v/>
      </c>
      <c r="BE108" s="3" t="str">
        <f t="shared" si="110"/>
        <v/>
      </c>
      <c r="BF108" s="3" t="str">
        <f t="shared" si="105"/>
        <v/>
      </c>
      <c r="BG108" s="3" t="str">
        <f t="shared" si="106"/>
        <v/>
      </c>
      <c r="BH108" s="3" t="str">
        <f t="shared" si="108"/>
        <v/>
      </c>
      <c r="BI108" s="3" t="str">
        <f t="shared" si="99"/>
        <v/>
      </c>
      <c r="BJ108" s="3" t="str">
        <f t="shared" si="100"/>
        <v/>
      </c>
      <c r="BK108" s="3" t="str">
        <f t="shared" si="101"/>
        <v/>
      </c>
      <c r="BL108" s="3" t="str">
        <f t="shared" si="107"/>
        <v/>
      </c>
    </row>
    <row r="109" spans="1:64" s="45" customFormat="1" x14ac:dyDescent="0.25">
      <c r="A109" s="40"/>
      <c r="B109" s="40"/>
      <c r="C109" s="40"/>
      <c r="D109" s="41">
        <v>15</v>
      </c>
      <c r="E109" s="41">
        <f>'CD (4)'!$R$3</f>
        <v>0</v>
      </c>
      <c r="F109" s="42">
        <f>'CD (4)'!$R$4</f>
        <v>0</v>
      </c>
      <c r="G109" s="43">
        <f t="shared" si="109"/>
        <v>-395</v>
      </c>
      <c r="H109" s="42">
        <f>'CD (4)'!$R$6</f>
        <v>0</v>
      </c>
      <c r="I109" s="43">
        <f t="shared" si="102"/>
        <v>-395</v>
      </c>
      <c r="J109" s="41">
        <f>'CD (4)'!$R$8</f>
        <v>0</v>
      </c>
      <c r="K109" s="42">
        <f>'CD (4)'!$R$9</f>
        <v>0</v>
      </c>
      <c r="L109" s="41">
        <f>'CD (4)'!$R$10</f>
        <v>0</v>
      </c>
      <c r="M109" s="41">
        <f>'CD (4)'!$R$11</f>
        <v>0</v>
      </c>
      <c r="N109" s="41">
        <f>'CD (4)'!$R$12</f>
        <v>0</v>
      </c>
      <c r="O109" s="41">
        <f>'CD (4)'!$R$13</f>
        <v>0</v>
      </c>
      <c r="P109" s="41">
        <f>'CD (4)'!$R$14</f>
        <v>0</v>
      </c>
      <c r="Q109" s="41">
        <f>'CD (4)'!$R$15</f>
        <v>0</v>
      </c>
      <c r="R109" s="41">
        <f>'CD (4)'!$R$16</f>
        <v>0</v>
      </c>
      <c r="S109" s="41">
        <f>'CD (4)'!$R$17</f>
        <v>0</v>
      </c>
      <c r="T109" s="41">
        <f>'CD (4)'!$R$18</f>
        <v>0</v>
      </c>
      <c r="U109" s="41">
        <f>'CD (4)'!$R$19</f>
        <v>0</v>
      </c>
      <c r="V109" s="41">
        <f>'CD (4)'!$R$20</f>
        <v>0</v>
      </c>
      <c r="W109" s="41">
        <f>'CD (4)'!$R$21</f>
        <v>0</v>
      </c>
      <c r="X109" s="41">
        <f>'CD (4)'!$R$22</f>
        <v>0</v>
      </c>
      <c r="Y109" s="41">
        <f>'CD (4)'!$R$23</f>
        <v>0</v>
      </c>
      <c r="Z109" s="42">
        <f>'CD (4)'!$R$24</f>
        <v>0</v>
      </c>
      <c r="AA109" s="42">
        <f>'CD (4)'!$R$25</f>
        <v>0</v>
      </c>
      <c r="AB109" s="41">
        <f>'CD (4)'!$R$51</f>
        <v>0</v>
      </c>
      <c r="AC109" s="41">
        <f>'CD (4)'!$R$52</f>
        <v>0</v>
      </c>
      <c r="AD109" s="41">
        <f>'CD (4)'!$R$53</f>
        <v>0</v>
      </c>
      <c r="AE109" s="41">
        <f>'CD (4)'!$R$54</f>
        <v>0</v>
      </c>
      <c r="AF109" s="41">
        <f>'CD (4)'!$R$55</f>
        <v>0</v>
      </c>
      <c r="AG109" s="41">
        <f>'CD (4)'!$R$56</f>
        <v>0</v>
      </c>
      <c r="AH109" s="41">
        <f>'CD (4)'!$R$82</f>
        <v>0</v>
      </c>
      <c r="AI109" s="41">
        <f>'CD (4)'!$R$83</f>
        <v>0</v>
      </c>
      <c r="AJ109" s="41">
        <f>'CD (4)'!$R$84</f>
        <v>0</v>
      </c>
      <c r="AK109" s="41">
        <f>'CD (4)'!$R$85</f>
        <v>0</v>
      </c>
      <c r="AL109" s="41">
        <f>'CD (4)'!$R$86</f>
        <v>0</v>
      </c>
      <c r="AM109" s="41">
        <f>'CD (4)'!$R$87</f>
        <v>0</v>
      </c>
      <c r="AN109" s="41">
        <f>'CD (4)'!$R$113</f>
        <v>0</v>
      </c>
      <c r="AO109" s="41">
        <f>'CD (4)'!$R$114</f>
        <v>0</v>
      </c>
      <c r="AP109" s="41">
        <f>'CD (4)'!$R$115</f>
        <v>0</v>
      </c>
      <c r="AQ109" s="41">
        <f>'CD (4)'!$R$116</f>
        <v>0</v>
      </c>
      <c r="AR109" s="41">
        <f>'CD (4)'!$R$117</f>
        <v>0</v>
      </c>
      <c r="AS109" s="41">
        <f>'CD (4)'!$R$118</f>
        <v>0</v>
      </c>
      <c r="AT109" s="41">
        <f>'CD (4)'!$R$163</f>
        <v>0</v>
      </c>
      <c r="AU109" s="41">
        <f>'CD (4)'!$R$165</f>
        <v>0</v>
      </c>
      <c r="AV109" s="41">
        <f>'CD (4)'!$F$166</f>
        <v>0</v>
      </c>
      <c r="AW109" s="41">
        <f>'CD (4)'!$F$167</f>
        <v>0</v>
      </c>
      <c r="AX109" s="41">
        <f>'CD (4)'!$F$168</f>
        <v>0</v>
      </c>
      <c r="AY109" s="44" t="s">
        <v>104</v>
      </c>
      <c r="AZ109" s="3">
        <f t="shared" si="94"/>
        <v>-395</v>
      </c>
      <c r="BA109" s="3">
        <f t="shared" si="95"/>
        <v>-395</v>
      </c>
      <c r="BB109" s="3" t="str">
        <f t="shared" si="96"/>
        <v/>
      </c>
      <c r="BC109" s="3" t="str">
        <f>IF(BB109="","",BB109)</f>
        <v/>
      </c>
      <c r="BD109" s="3" t="str">
        <f>IF(AU109="Yes",BB109,"")</f>
        <v/>
      </c>
      <c r="BE109" s="3" t="str">
        <f t="shared" si="110"/>
        <v/>
      </c>
      <c r="BF109" s="3" t="str">
        <f>IF(AG109="Clinical",BB109,"")</f>
        <v/>
      </c>
      <c r="BG109" s="3" t="str">
        <f>IF(AN109&lt;0,$I109,"")</f>
        <v/>
      </c>
      <c r="BH109" s="3" t="str">
        <f t="shared" si="108"/>
        <v/>
      </c>
      <c r="BI109" s="3" t="str">
        <f t="shared" si="99"/>
        <v/>
      </c>
      <c r="BJ109" s="3" t="str">
        <f t="shared" si="100"/>
        <v/>
      </c>
      <c r="BK109" s="3" t="str">
        <f t="shared" si="101"/>
        <v/>
      </c>
      <c r="BL109" s="3" t="str">
        <f>IF(AND(AG109="Clinical",AM109="Non-C"),BB109,"")</f>
        <v/>
      </c>
    </row>
    <row r="110" spans="1:64" s="45" customFormat="1" x14ac:dyDescent="0.25">
      <c r="A110" s="40"/>
      <c r="B110" s="40"/>
      <c r="C110" s="40"/>
      <c r="D110" s="41">
        <v>16</v>
      </c>
      <c r="E110" s="41">
        <f>'CD (4)'!$S$3</f>
        <v>0</v>
      </c>
      <c r="F110" s="42">
        <f>'CD (4)'!$S$4</f>
        <v>0</v>
      </c>
      <c r="G110" s="43">
        <f t="shared" si="109"/>
        <v>-395</v>
      </c>
      <c r="H110" s="42">
        <f>'CD (4)'!$S$6</f>
        <v>0</v>
      </c>
      <c r="I110" s="43">
        <f t="shared" si="102"/>
        <v>-395</v>
      </c>
      <c r="J110" s="41">
        <f>'CD (4)'!$S$8</f>
        <v>0</v>
      </c>
      <c r="K110" s="42">
        <f>'CD (4)'!$S$9</f>
        <v>0</v>
      </c>
      <c r="L110" s="41">
        <f>'CD (4)'!$S$10</f>
        <v>0</v>
      </c>
      <c r="M110" s="41">
        <f>'CD (4)'!$S$11</f>
        <v>0</v>
      </c>
      <c r="N110" s="41">
        <f>'CD (4)'!$S$12</f>
        <v>0</v>
      </c>
      <c r="O110" s="41">
        <f>'CD (4)'!$S$13</f>
        <v>0</v>
      </c>
      <c r="P110" s="41">
        <f>'CD (4)'!$S$14</f>
        <v>0</v>
      </c>
      <c r="Q110" s="41">
        <f>'CD (4)'!$S$15</f>
        <v>0</v>
      </c>
      <c r="R110" s="41">
        <f>'CD (4)'!$S$16</f>
        <v>0</v>
      </c>
      <c r="S110" s="41">
        <f>'CD (4)'!$S$17</f>
        <v>0</v>
      </c>
      <c r="T110" s="41">
        <f>'CD (4)'!$S$18</f>
        <v>0</v>
      </c>
      <c r="U110" s="41">
        <f>'CD (4)'!$S$19</f>
        <v>0</v>
      </c>
      <c r="V110" s="41">
        <f>'CD (4)'!$S$20</f>
        <v>0</v>
      </c>
      <c r="W110" s="41">
        <f>'CD (4)'!$S$21</f>
        <v>0</v>
      </c>
      <c r="X110" s="41">
        <f>'CD (4)'!$S$22</f>
        <v>0</v>
      </c>
      <c r="Y110" s="41">
        <f>'CD (4)'!$S$23</f>
        <v>0</v>
      </c>
      <c r="Z110" s="42">
        <f>'CD (4)'!$S$24</f>
        <v>0</v>
      </c>
      <c r="AA110" s="42">
        <f>'CD (4)'!$S$25</f>
        <v>0</v>
      </c>
      <c r="AB110" s="41">
        <f>'CD (4)'!$S$51</f>
        <v>0</v>
      </c>
      <c r="AC110" s="41">
        <f>'CD (4)'!$S$52</f>
        <v>0</v>
      </c>
      <c r="AD110" s="41">
        <f>'CD (4)'!$S$53</f>
        <v>0</v>
      </c>
      <c r="AE110" s="41">
        <f>'CD (4)'!$S$54</f>
        <v>0</v>
      </c>
      <c r="AF110" s="41">
        <f>'CD (4)'!$S$55</f>
        <v>0</v>
      </c>
      <c r="AG110" s="41">
        <f>'CD (4)'!$S$56</f>
        <v>0</v>
      </c>
      <c r="AH110" s="41">
        <f>'CD (4)'!$S$82</f>
        <v>0</v>
      </c>
      <c r="AI110" s="41">
        <f>'CD (4)'!$S$83</f>
        <v>0</v>
      </c>
      <c r="AJ110" s="41">
        <f>'CD (4)'!$S$84</f>
        <v>0</v>
      </c>
      <c r="AK110" s="41">
        <f>'CD (4)'!$S$85</f>
        <v>0</v>
      </c>
      <c r="AL110" s="41">
        <f>'CD (4)'!$S$86</f>
        <v>0</v>
      </c>
      <c r="AM110" s="41">
        <f>'CD (4)'!$S$87</f>
        <v>0</v>
      </c>
      <c r="AN110" s="41">
        <f>'CD (4)'!$S$113</f>
        <v>0</v>
      </c>
      <c r="AO110" s="41">
        <f>'CD (4)'!$S$114</f>
        <v>0</v>
      </c>
      <c r="AP110" s="41">
        <f>'CD (4)'!$S$115</f>
        <v>0</v>
      </c>
      <c r="AQ110" s="41">
        <f>'CD (4)'!$S$116</f>
        <v>0</v>
      </c>
      <c r="AR110" s="41">
        <f>'CD (4)'!$S$117</f>
        <v>0</v>
      </c>
      <c r="AS110" s="41">
        <f>'CD (4)'!$S$118</f>
        <v>0</v>
      </c>
      <c r="AT110" s="41">
        <f>'CD (4)'!$S$163</f>
        <v>0</v>
      </c>
      <c r="AU110" s="41">
        <f>'CD (4)'!$S$165</f>
        <v>0</v>
      </c>
      <c r="AV110" s="41">
        <f>'CD (4)'!$F$166</f>
        <v>0</v>
      </c>
      <c r="AW110" s="41">
        <f>'CD (4)'!$F$167</f>
        <v>0</v>
      </c>
      <c r="AX110" s="41">
        <f>'CD (4)'!$F$168</f>
        <v>0</v>
      </c>
      <c r="AY110" s="44" t="s">
        <v>104</v>
      </c>
      <c r="AZ110" s="3">
        <f t="shared" si="94"/>
        <v>-395</v>
      </c>
      <c r="BA110" s="3">
        <f t="shared" si="95"/>
        <v>-395</v>
      </c>
      <c r="BB110" s="3" t="str">
        <f t="shared" si="96"/>
        <v/>
      </c>
      <c r="BC110" s="3" t="str">
        <f t="shared" ref="BC110:BC119" si="111">IF(BB110="","",BB110)</f>
        <v/>
      </c>
      <c r="BD110" s="3" t="str">
        <f t="shared" ref="BD110:BD119" si="112">IF(AU110="Yes",BB110,"")</f>
        <v/>
      </c>
      <c r="BE110" s="3" t="str">
        <f t="shared" si="110"/>
        <v/>
      </c>
      <c r="BF110" s="3" t="str">
        <f t="shared" ref="BF110:BF119" si="113">IF(AG110="Clinical",BB110,"")</f>
        <v/>
      </c>
      <c r="BG110" s="3" t="str">
        <f t="shared" ref="BG110:BG119" si="114">IF(AN110&lt;0,$I110,"")</f>
        <v/>
      </c>
      <c r="BH110" s="3" t="str">
        <f t="shared" si="108"/>
        <v/>
      </c>
      <c r="BI110" s="3" t="str">
        <f t="shared" si="99"/>
        <v/>
      </c>
      <c r="BJ110" s="3" t="str">
        <f t="shared" si="100"/>
        <v/>
      </c>
      <c r="BK110" s="3" t="str">
        <f t="shared" si="101"/>
        <v/>
      </c>
      <c r="BL110" s="3" t="str">
        <f t="shared" ref="BL110:BL119" si="115">IF(AND(AG110="Clinical",AM110="Non-C"),BB110,"")</f>
        <v/>
      </c>
    </row>
    <row r="111" spans="1:64" s="45" customFormat="1" x14ac:dyDescent="0.25">
      <c r="A111" s="40"/>
      <c r="B111" s="40"/>
      <c r="C111" s="40"/>
      <c r="D111" s="41">
        <v>17</v>
      </c>
      <c r="E111" s="41">
        <f>'CD (4)'!$T$3</f>
        <v>0</v>
      </c>
      <c r="F111" s="42">
        <f>'CD (4)'!$T$4</f>
        <v>0</v>
      </c>
      <c r="G111" s="43">
        <f t="shared" si="109"/>
        <v>-395</v>
      </c>
      <c r="H111" s="42">
        <f>'CD (4)'!$T$6</f>
        <v>0</v>
      </c>
      <c r="I111" s="43">
        <f t="shared" si="102"/>
        <v>-395</v>
      </c>
      <c r="J111" s="41">
        <f>'CD (4)'!$T$8</f>
        <v>0</v>
      </c>
      <c r="K111" s="42">
        <f>'CD (4)'!$T$9</f>
        <v>0</v>
      </c>
      <c r="L111" s="41">
        <f>'CD (4)'!$T$10</f>
        <v>0</v>
      </c>
      <c r="M111" s="41">
        <f>'CD (4)'!$T$11</f>
        <v>0</v>
      </c>
      <c r="N111" s="41">
        <f>'CD (4)'!$T$12</f>
        <v>0</v>
      </c>
      <c r="O111" s="41">
        <f>'CD (4)'!$T$13</f>
        <v>0</v>
      </c>
      <c r="P111" s="41">
        <f>'CD (4)'!$T$14</f>
        <v>0</v>
      </c>
      <c r="Q111" s="41">
        <f>'CD (4)'!$T$15</f>
        <v>0</v>
      </c>
      <c r="R111" s="41">
        <f>'CD (4)'!$T$16</f>
        <v>0</v>
      </c>
      <c r="S111" s="41">
        <f>'CD (4)'!$T$17</f>
        <v>0</v>
      </c>
      <c r="T111" s="41">
        <f>'CD (4)'!$T$18</f>
        <v>0</v>
      </c>
      <c r="U111" s="41">
        <f>'CD (4)'!$T$19</f>
        <v>0</v>
      </c>
      <c r="V111" s="41">
        <f>'CD (4)'!$T$20</f>
        <v>0</v>
      </c>
      <c r="W111" s="41">
        <f>'CD (4)'!$T$21</f>
        <v>0</v>
      </c>
      <c r="X111" s="41">
        <f>'CD (4)'!$T$22</f>
        <v>0</v>
      </c>
      <c r="Y111" s="41">
        <f>'CD (4)'!$T$23</f>
        <v>0</v>
      </c>
      <c r="Z111" s="42">
        <f>'CD (4)'!$T$24</f>
        <v>0</v>
      </c>
      <c r="AA111" s="42">
        <f>'CD (4)'!$T$25</f>
        <v>0</v>
      </c>
      <c r="AB111" s="41">
        <f>'CD (4)'!$T$51</f>
        <v>0</v>
      </c>
      <c r="AC111" s="41">
        <f>'CD (4)'!$T$52</f>
        <v>0</v>
      </c>
      <c r="AD111" s="41">
        <f>'CD (4)'!$T$53</f>
        <v>0</v>
      </c>
      <c r="AE111" s="41">
        <f>'CD (4)'!$T$54</f>
        <v>0</v>
      </c>
      <c r="AF111" s="41">
        <f>'CD (4)'!$T$55</f>
        <v>0</v>
      </c>
      <c r="AG111" s="41">
        <f>'CD (4)'!$T$56</f>
        <v>0</v>
      </c>
      <c r="AH111" s="41">
        <f>'CD (4)'!$T$82</f>
        <v>0</v>
      </c>
      <c r="AI111" s="41">
        <f>'CD (4)'!$T$83</f>
        <v>0</v>
      </c>
      <c r="AJ111" s="41">
        <f>'CD (4)'!$T$84</f>
        <v>0</v>
      </c>
      <c r="AK111" s="41">
        <f>'CD (4)'!$T$85</f>
        <v>0</v>
      </c>
      <c r="AL111" s="41">
        <f>'CD (4)'!$T$86</f>
        <v>0</v>
      </c>
      <c r="AM111" s="41">
        <f>'CD (4)'!$T$87</f>
        <v>0</v>
      </c>
      <c r="AN111" s="41">
        <f>'CD (4)'!$T$113</f>
        <v>0</v>
      </c>
      <c r="AO111" s="41">
        <f>'CD (4)'!$T$114</f>
        <v>0</v>
      </c>
      <c r="AP111" s="41">
        <f>'CD (4)'!$T$115</f>
        <v>0</v>
      </c>
      <c r="AQ111" s="41">
        <f>'CD (4)'!$T$116</f>
        <v>0</v>
      </c>
      <c r="AR111" s="41">
        <f>'CD (4)'!$T$117</f>
        <v>0</v>
      </c>
      <c r="AS111" s="41">
        <f>'CD (4)'!$T$118</f>
        <v>0</v>
      </c>
      <c r="AT111" s="41">
        <f>'CD (4)'!$T$163</f>
        <v>0</v>
      </c>
      <c r="AU111" s="41">
        <f>'CD (4)'!$T$165</f>
        <v>0</v>
      </c>
      <c r="AV111" s="41">
        <f>'CD (4)'!$F$166</f>
        <v>0</v>
      </c>
      <c r="AW111" s="41">
        <f>'CD (4)'!$F$167</f>
        <v>0</v>
      </c>
      <c r="AX111" s="41">
        <f>'CD (4)'!$F$168</f>
        <v>0</v>
      </c>
      <c r="AY111" s="44" t="s">
        <v>104</v>
      </c>
      <c r="AZ111" s="3">
        <f t="shared" si="94"/>
        <v>-395</v>
      </c>
      <c r="BA111" s="3">
        <f t="shared" si="95"/>
        <v>-395</v>
      </c>
      <c r="BB111" s="3" t="str">
        <f t="shared" si="96"/>
        <v/>
      </c>
      <c r="BC111" s="3" t="str">
        <f t="shared" si="111"/>
        <v/>
      </c>
      <c r="BD111" s="3" t="str">
        <f t="shared" si="112"/>
        <v/>
      </c>
      <c r="BE111" s="3" t="str">
        <f t="shared" si="110"/>
        <v/>
      </c>
      <c r="BF111" s="3" t="str">
        <f t="shared" si="113"/>
        <v/>
      </c>
      <c r="BG111" s="3" t="str">
        <f t="shared" si="114"/>
        <v/>
      </c>
      <c r="BH111" s="3" t="str">
        <f t="shared" si="108"/>
        <v/>
      </c>
      <c r="BI111" s="3" t="str">
        <f t="shared" si="99"/>
        <v/>
      </c>
      <c r="BJ111" s="3" t="str">
        <f t="shared" si="100"/>
        <v/>
      </c>
      <c r="BK111" s="3" t="str">
        <f t="shared" si="101"/>
        <v/>
      </c>
      <c r="BL111" s="3" t="str">
        <f t="shared" si="115"/>
        <v/>
      </c>
    </row>
    <row r="112" spans="1:64" s="45" customFormat="1" x14ac:dyDescent="0.25">
      <c r="A112" s="40"/>
      <c r="B112" s="40"/>
      <c r="C112" s="40"/>
      <c r="D112" s="41">
        <v>18</v>
      </c>
      <c r="E112" s="41">
        <f>'CD (4)'!$U$3</f>
        <v>0</v>
      </c>
      <c r="F112" s="42">
        <f>'CD (4)'!$U$4</f>
        <v>0</v>
      </c>
      <c r="G112" s="43">
        <f t="shared" si="109"/>
        <v>-395</v>
      </c>
      <c r="H112" s="42">
        <f>'CD (4)'!$U$6</f>
        <v>0</v>
      </c>
      <c r="I112" s="43">
        <f t="shared" si="102"/>
        <v>-395</v>
      </c>
      <c r="J112" s="41">
        <f>'CD (4)'!$U$8</f>
        <v>0</v>
      </c>
      <c r="K112" s="42">
        <f>'CD (4)'!$U$9</f>
        <v>0</v>
      </c>
      <c r="L112" s="41">
        <f>'CD (4)'!$U$10</f>
        <v>0</v>
      </c>
      <c r="M112" s="41">
        <f>'CD (4)'!$U$11</f>
        <v>0</v>
      </c>
      <c r="N112" s="41">
        <f>'CD (4)'!$U$12</f>
        <v>0</v>
      </c>
      <c r="O112" s="41">
        <f>'CD (4)'!$U$13</f>
        <v>0</v>
      </c>
      <c r="P112" s="41">
        <f>'CD (4)'!$U$14</f>
        <v>0</v>
      </c>
      <c r="Q112" s="41">
        <f>'CD (4)'!$U$15</f>
        <v>0</v>
      </c>
      <c r="R112" s="41">
        <f>'CD (4)'!$U$16</f>
        <v>0</v>
      </c>
      <c r="S112" s="41">
        <f>'CD (4)'!$U$17</f>
        <v>0</v>
      </c>
      <c r="T112" s="41">
        <f>'CD (4)'!$U$18</f>
        <v>0</v>
      </c>
      <c r="U112" s="41">
        <f>'CD (4)'!$U$19</f>
        <v>0</v>
      </c>
      <c r="V112" s="41">
        <f>'CD (4)'!$U$20</f>
        <v>0</v>
      </c>
      <c r="W112" s="41">
        <f>'CD (4)'!$U$21</f>
        <v>0</v>
      </c>
      <c r="X112" s="41">
        <f>'CD (4)'!$U$22</f>
        <v>0</v>
      </c>
      <c r="Y112" s="41">
        <f>'CD (4)'!$U$23</f>
        <v>0</v>
      </c>
      <c r="Z112" s="42">
        <f>'CD (4)'!$U$24</f>
        <v>0</v>
      </c>
      <c r="AA112" s="42">
        <f>'CD (4)'!$U$25</f>
        <v>0</v>
      </c>
      <c r="AB112" s="41">
        <f>'CD (4)'!$U$51</f>
        <v>0</v>
      </c>
      <c r="AC112" s="41">
        <f>'CD (4)'!$U$52</f>
        <v>0</v>
      </c>
      <c r="AD112" s="41">
        <f>'CD (4)'!$U$53</f>
        <v>0</v>
      </c>
      <c r="AE112" s="41">
        <f>'CD (4)'!$U$54</f>
        <v>0</v>
      </c>
      <c r="AF112" s="41">
        <f>'CD (4)'!$U$55</f>
        <v>0</v>
      </c>
      <c r="AG112" s="41">
        <f>'CD (4)'!$U$56</f>
        <v>0</v>
      </c>
      <c r="AH112" s="41">
        <f>'CD (4)'!$U$82</f>
        <v>0</v>
      </c>
      <c r="AI112" s="41">
        <f>'CD (4)'!$U$83</f>
        <v>0</v>
      </c>
      <c r="AJ112" s="41">
        <f>'CD (4)'!$U$84</f>
        <v>0</v>
      </c>
      <c r="AK112" s="41">
        <f>'CD (4)'!$U$85</f>
        <v>0</v>
      </c>
      <c r="AL112" s="41">
        <f>'CD (4)'!$U$86</f>
        <v>0</v>
      </c>
      <c r="AM112" s="41">
        <f>'CD (4)'!$U$87</f>
        <v>0</v>
      </c>
      <c r="AN112" s="41">
        <f>'CD (4)'!$U$113</f>
        <v>0</v>
      </c>
      <c r="AO112" s="41">
        <f>'CD (4)'!$U$114</f>
        <v>0</v>
      </c>
      <c r="AP112" s="41">
        <f>'CD (4)'!$U$115</f>
        <v>0</v>
      </c>
      <c r="AQ112" s="41">
        <f>'CD (4)'!$U$116</f>
        <v>0</v>
      </c>
      <c r="AR112" s="41">
        <f>'CD (4)'!$U$117</f>
        <v>0</v>
      </c>
      <c r="AS112" s="41">
        <f>'CD (4)'!$U$118</f>
        <v>0</v>
      </c>
      <c r="AT112" s="41">
        <f>'CD (4)'!$U$163</f>
        <v>0</v>
      </c>
      <c r="AU112" s="41">
        <f>'CD (4)'!$U$165</f>
        <v>0</v>
      </c>
      <c r="AV112" s="41">
        <f>'CD (4)'!$F$166</f>
        <v>0</v>
      </c>
      <c r="AW112" s="41">
        <f>'CD (4)'!$F$167</f>
        <v>0</v>
      </c>
      <c r="AX112" s="41">
        <f>'CD (4)'!$F$168</f>
        <v>0</v>
      </c>
      <c r="AY112" s="44" t="s">
        <v>104</v>
      </c>
      <c r="AZ112" s="3">
        <f t="shared" si="94"/>
        <v>-395</v>
      </c>
      <c r="BA112" s="3">
        <f t="shared" si="95"/>
        <v>-395</v>
      </c>
      <c r="BB112" s="3" t="str">
        <f t="shared" si="96"/>
        <v/>
      </c>
      <c r="BC112" s="3" t="str">
        <f t="shared" si="111"/>
        <v/>
      </c>
      <c r="BD112" s="3" t="str">
        <f t="shared" si="112"/>
        <v/>
      </c>
      <c r="BE112" s="3" t="str">
        <f t="shared" si="110"/>
        <v/>
      </c>
      <c r="BF112" s="3" t="str">
        <f t="shared" si="113"/>
        <v/>
      </c>
      <c r="BG112" s="3" t="str">
        <f t="shared" si="114"/>
        <v/>
      </c>
      <c r="BH112" s="3" t="str">
        <f t="shared" si="108"/>
        <v/>
      </c>
      <c r="BI112" s="3" t="str">
        <f t="shared" si="99"/>
        <v/>
      </c>
      <c r="BJ112" s="3" t="str">
        <f t="shared" si="100"/>
        <v/>
      </c>
      <c r="BK112" s="3" t="str">
        <f t="shared" si="101"/>
        <v/>
      </c>
      <c r="BL112" s="3" t="str">
        <f t="shared" si="115"/>
        <v/>
      </c>
    </row>
    <row r="113" spans="1:64" s="45" customFormat="1" x14ac:dyDescent="0.25">
      <c r="A113" s="40"/>
      <c r="B113" s="40"/>
      <c r="C113" s="40"/>
      <c r="D113" s="41">
        <v>19</v>
      </c>
      <c r="E113" s="41">
        <f>'CD (4)'!$V$3</f>
        <v>0</v>
      </c>
      <c r="F113" s="42">
        <f>'CD (4)'!$V$4</f>
        <v>0</v>
      </c>
      <c r="G113" s="43">
        <f t="shared" si="109"/>
        <v>-395</v>
      </c>
      <c r="H113" s="42">
        <f>'CD (4)'!$V$6</f>
        <v>0</v>
      </c>
      <c r="I113" s="43">
        <f t="shared" si="102"/>
        <v>-395</v>
      </c>
      <c r="J113" s="41">
        <f>'CD (4)'!$V$8</f>
        <v>0</v>
      </c>
      <c r="K113" s="42">
        <f>'CD (4)'!$V$9</f>
        <v>0</v>
      </c>
      <c r="L113" s="41">
        <f>'CD (4)'!$V$10</f>
        <v>0</v>
      </c>
      <c r="M113" s="41">
        <f>'CD (4)'!$V$11</f>
        <v>0</v>
      </c>
      <c r="N113" s="41">
        <f>'CD (4)'!$V$12</f>
        <v>0</v>
      </c>
      <c r="O113" s="41">
        <f>'CD (4)'!$V$13</f>
        <v>0</v>
      </c>
      <c r="P113" s="41">
        <f>'CD (4)'!$V$14</f>
        <v>0</v>
      </c>
      <c r="Q113" s="41">
        <f>'CD (4)'!$V$15</f>
        <v>0</v>
      </c>
      <c r="R113" s="41">
        <f>'CD (4)'!$V$16</f>
        <v>0</v>
      </c>
      <c r="S113" s="41">
        <f>'CD (4)'!$V$17</f>
        <v>0</v>
      </c>
      <c r="T113" s="41">
        <f>'CD (4)'!$V$18</f>
        <v>0</v>
      </c>
      <c r="U113" s="41">
        <f>'CD (4)'!$V$19</f>
        <v>0</v>
      </c>
      <c r="V113" s="41">
        <f>'CD (4)'!$V$20</f>
        <v>0</v>
      </c>
      <c r="W113" s="41">
        <f>'CD (4)'!$V$21</f>
        <v>0</v>
      </c>
      <c r="X113" s="41">
        <f>'CD (4)'!$V$22</f>
        <v>0</v>
      </c>
      <c r="Y113" s="41">
        <f>'CD (4)'!$V$23</f>
        <v>0</v>
      </c>
      <c r="Z113" s="42">
        <f>'CD (4)'!$V$24</f>
        <v>0</v>
      </c>
      <c r="AA113" s="42">
        <f>'CD (4)'!$V$25</f>
        <v>0</v>
      </c>
      <c r="AB113" s="41">
        <f>'CD (4)'!$V$51</f>
        <v>0</v>
      </c>
      <c r="AC113" s="41">
        <f>'CD (4)'!$V$52</f>
        <v>0</v>
      </c>
      <c r="AD113" s="41">
        <f>'CD (4)'!$V$53</f>
        <v>0</v>
      </c>
      <c r="AE113" s="41">
        <f>'CD (4)'!$V$54</f>
        <v>0</v>
      </c>
      <c r="AF113" s="41">
        <f>'CD (4)'!$V$55</f>
        <v>0</v>
      </c>
      <c r="AG113" s="41">
        <f>'CD (4)'!$V$56</f>
        <v>0</v>
      </c>
      <c r="AH113" s="41">
        <f>'CD (4)'!$V$82</f>
        <v>0</v>
      </c>
      <c r="AI113" s="41">
        <f>'CD (4)'!$V$83</f>
        <v>0</v>
      </c>
      <c r="AJ113" s="41">
        <f>'CD (4)'!$V$84</f>
        <v>0</v>
      </c>
      <c r="AK113" s="41">
        <f>'CD (4)'!$V$85</f>
        <v>0</v>
      </c>
      <c r="AL113" s="41">
        <f>'CD (4)'!$V$86</f>
        <v>0</v>
      </c>
      <c r="AM113" s="41">
        <f>'CD (4)'!$V$87</f>
        <v>0</v>
      </c>
      <c r="AN113" s="41">
        <f>'CD (4)'!$V$113</f>
        <v>0</v>
      </c>
      <c r="AO113" s="41">
        <f>'CD (4)'!$V$114</f>
        <v>0</v>
      </c>
      <c r="AP113" s="41">
        <f>'CD (4)'!$V$115</f>
        <v>0</v>
      </c>
      <c r="AQ113" s="41">
        <f>'CD (4)'!$V$116</f>
        <v>0</v>
      </c>
      <c r="AR113" s="41">
        <f>'CD (4)'!$V$117</f>
        <v>0</v>
      </c>
      <c r="AS113" s="41">
        <f>'CD (4)'!$V$118</f>
        <v>0</v>
      </c>
      <c r="AT113" s="41">
        <f>'CD (4)'!$V$163</f>
        <v>0</v>
      </c>
      <c r="AU113" s="41">
        <f>'CD (4)'!$V$165</f>
        <v>0</v>
      </c>
      <c r="AV113" s="41">
        <f>'CD (4)'!$F$166</f>
        <v>0</v>
      </c>
      <c r="AW113" s="41">
        <f>'CD (4)'!$F$167</f>
        <v>0</v>
      </c>
      <c r="AX113" s="41">
        <f>'CD (4)'!$F$168</f>
        <v>0</v>
      </c>
      <c r="AY113" s="44" t="s">
        <v>104</v>
      </c>
      <c r="AZ113" s="3">
        <f t="shared" si="94"/>
        <v>-395</v>
      </c>
      <c r="BA113" s="3">
        <f t="shared" si="95"/>
        <v>-395</v>
      </c>
      <c r="BB113" s="3" t="str">
        <f t="shared" si="96"/>
        <v/>
      </c>
      <c r="BC113" s="3" t="str">
        <f t="shared" si="111"/>
        <v/>
      </c>
      <c r="BD113" s="3" t="str">
        <f t="shared" si="112"/>
        <v/>
      </c>
      <c r="BE113" s="3" t="str">
        <f t="shared" si="110"/>
        <v/>
      </c>
      <c r="BF113" s="3" t="str">
        <f t="shared" si="113"/>
        <v/>
      </c>
      <c r="BG113" s="3" t="str">
        <f t="shared" si="114"/>
        <v/>
      </c>
      <c r="BH113" s="3" t="str">
        <f t="shared" si="108"/>
        <v/>
      </c>
      <c r="BI113" s="3" t="str">
        <f t="shared" si="99"/>
        <v/>
      </c>
      <c r="BJ113" s="3" t="str">
        <f t="shared" si="100"/>
        <v/>
      </c>
      <c r="BK113" s="3" t="str">
        <f t="shared" si="101"/>
        <v/>
      </c>
      <c r="BL113" s="3" t="str">
        <f t="shared" si="115"/>
        <v/>
      </c>
    </row>
    <row r="114" spans="1:64" s="45" customFormat="1" x14ac:dyDescent="0.25">
      <c r="A114" s="40"/>
      <c r="B114" s="40"/>
      <c r="C114" s="40"/>
      <c r="D114" s="41">
        <v>20</v>
      </c>
      <c r="E114" s="41">
        <f>'CD (4)'!$W$3</f>
        <v>0</v>
      </c>
      <c r="F114" s="42">
        <f>'CD (4)'!$W$4</f>
        <v>0</v>
      </c>
      <c r="G114" s="43">
        <f t="shared" si="109"/>
        <v>-395</v>
      </c>
      <c r="H114" s="42">
        <f>'CD (4)'!$W$6</f>
        <v>0</v>
      </c>
      <c r="I114" s="43">
        <f t="shared" si="102"/>
        <v>-395</v>
      </c>
      <c r="J114" s="41">
        <f>'CD (4)'!$W$8</f>
        <v>0</v>
      </c>
      <c r="K114" s="42">
        <f>'CD (4)'!$W$9</f>
        <v>0</v>
      </c>
      <c r="L114" s="41">
        <f>'CD (4)'!$W$10</f>
        <v>0</v>
      </c>
      <c r="M114" s="41">
        <f>'CD (4)'!$W$11</f>
        <v>0</v>
      </c>
      <c r="N114" s="41">
        <f>'CD (4)'!$W$12</f>
        <v>0</v>
      </c>
      <c r="O114" s="41">
        <f>'CD (4)'!$W$13</f>
        <v>0</v>
      </c>
      <c r="P114" s="41">
        <f>'CD (4)'!$W$14</f>
        <v>0</v>
      </c>
      <c r="Q114" s="41">
        <f>'CD (4)'!$W$15</f>
        <v>0</v>
      </c>
      <c r="R114" s="41">
        <f>'CD (4)'!$W$16</f>
        <v>0</v>
      </c>
      <c r="S114" s="41">
        <f>'CD (4)'!$W$17</f>
        <v>0</v>
      </c>
      <c r="T114" s="41">
        <f>'CD (4)'!$W$18</f>
        <v>0</v>
      </c>
      <c r="U114" s="41">
        <f>'CD (4)'!$W$19</f>
        <v>0</v>
      </c>
      <c r="V114" s="41">
        <f>'CD (4)'!$W$20</f>
        <v>0</v>
      </c>
      <c r="W114" s="41">
        <f>'CD (4)'!$W$21</f>
        <v>0</v>
      </c>
      <c r="X114" s="41">
        <f>'CD (4)'!$W$22</f>
        <v>0</v>
      </c>
      <c r="Y114" s="41">
        <f>'CD (4)'!$W$23</f>
        <v>0</v>
      </c>
      <c r="Z114" s="42">
        <f>'CD (4)'!$W$24</f>
        <v>0</v>
      </c>
      <c r="AA114" s="42">
        <f>'CD (4)'!$W$25</f>
        <v>0</v>
      </c>
      <c r="AB114" s="41">
        <f>'CD (4)'!$W$51</f>
        <v>0</v>
      </c>
      <c r="AC114" s="41">
        <f>'CD (4)'!$W$52</f>
        <v>0</v>
      </c>
      <c r="AD114" s="41">
        <f>'CD (4)'!$W$53</f>
        <v>0</v>
      </c>
      <c r="AE114" s="41">
        <f>'CD (4)'!$W$54</f>
        <v>0</v>
      </c>
      <c r="AF114" s="41">
        <f>'CD (4)'!$W$55</f>
        <v>0</v>
      </c>
      <c r="AG114" s="41">
        <f>'CD (4)'!$W$56</f>
        <v>0</v>
      </c>
      <c r="AH114" s="41">
        <f>'CD (4)'!$W$82</f>
        <v>0</v>
      </c>
      <c r="AI114" s="41">
        <f>'CD (4)'!$W$83</f>
        <v>0</v>
      </c>
      <c r="AJ114" s="41">
        <f>'CD (4)'!$W$84</f>
        <v>0</v>
      </c>
      <c r="AK114" s="41">
        <f>'CD (4)'!$W$85</f>
        <v>0</v>
      </c>
      <c r="AL114" s="41">
        <f>'CD (4)'!$W$86</f>
        <v>0</v>
      </c>
      <c r="AM114" s="41">
        <f>'CD (4)'!$W$87</f>
        <v>0</v>
      </c>
      <c r="AN114" s="41">
        <f>'CD (4)'!$W$113</f>
        <v>0</v>
      </c>
      <c r="AO114" s="41">
        <f>'CD (4)'!$W$114</f>
        <v>0</v>
      </c>
      <c r="AP114" s="41">
        <f>'CD (4)'!$W$115</f>
        <v>0</v>
      </c>
      <c r="AQ114" s="41">
        <f>'CD (4)'!$W$116</f>
        <v>0</v>
      </c>
      <c r="AR114" s="41">
        <f>'CD (4)'!$W$117</f>
        <v>0</v>
      </c>
      <c r="AS114" s="41">
        <f>'CD (4)'!$W$118</f>
        <v>0</v>
      </c>
      <c r="AT114" s="41">
        <f>'CD (4)'!$W$163</f>
        <v>0</v>
      </c>
      <c r="AU114" s="41">
        <f>'CD (4)'!$W$165</f>
        <v>0</v>
      </c>
      <c r="AV114" s="41">
        <f>'CD (4)'!$F$166</f>
        <v>0</v>
      </c>
      <c r="AW114" s="41">
        <f>'CD (4)'!$F$167</f>
        <v>0</v>
      </c>
      <c r="AX114" s="41">
        <f>'CD (4)'!$F$168</f>
        <v>0</v>
      </c>
      <c r="AY114" s="44" t="s">
        <v>104</v>
      </c>
      <c r="AZ114" s="3">
        <f t="shared" si="94"/>
        <v>-395</v>
      </c>
      <c r="BA114" s="3">
        <f t="shared" si="95"/>
        <v>-395</v>
      </c>
      <c r="BB114" s="3" t="str">
        <f t="shared" si="96"/>
        <v/>
      </c>
      <c r="BC114" s="3" t="str">
        <f t="shared" si="111"/>
        <v/>
      </c>
      <c r="BD114" s="3" t="str">
        <f t="shared" si="112"/>
        <v/>
      </c>
      <c r="BE114" s="3" t="str">
        <f t="shared" si="110"/>
        <v/>
      </c>
      <c r="BF114" s="3" t="str">
        <f t="shared" si="113"/>
        <v/>
      </c>
      <c r="BG114" s="3" t="str">
        <f t="shared" si="114"/>
        <v/>
      </c>
      <c r="BH114" s="3" t="str">
        <f t="shared" si="108"/>
        <v/>
      </c>
      <c r="BI114" s="3" t="str">
        <f t="shared" si="99"/>
        <v/>
      </c>
      <c r="BJ114" s="3" t="str">
        <f t="shared" si="100"/>
        <v/>
      </c>
      <c r="BK114" s="3" t="str">
        <f t="shared" si="101"/>
        <v/>
      </c>
      <c r="BL114" s="3" t="str">
        <f t="shared" si="115"/>
        <v/>
      </c>
    </row>
    <row r="115" spans="1:64" s="45" customFormat="1" x14ac:dyDescent="0.25">
      <c r="A115" s="40"/>
      <c r="B115" s="40"/>
      <c r="C115" s="40"/>
      <c r="D115" s="41">
        <v>21</v>
      </c>
      <c r="E115" s="41">
        <f>'CD (4)'!$X$3</f>
        <v>0</v>
      </c>
      <c r="F115" s="42">
        <f>'CD (4)'!$X$4</f>
        <v>0</v>
      </c>
      <c r="G115" s="43">
        <f t="shared" si="109"/>
        <v>-395</v>
      </c>
      <c r="H115" s="42">
        <f>'CD (4)'!$X$6</f>
        <v>0</v>
      </c>
      <c r="I115" s="43">
        <f t="shared" si="102"/>
        <v>-395</v>
      </c>
      <c r="J115" s="41">
        <f>'CD (4)'!$X$8</f>
        <v>0</v>
      </c>
      <c r="K115" s="42">
        <f>'CD (4)'!$X$9</f>
        <v>0</v>
      </c>
      <c r="L115" s="41">
        <f>'CD (4)'!$X$10</f>
        <v>0</v>
      </c>
      <c r="M115" s="41">
        <f>'CD (4)'!$X$11</f>
        <v>0</v>
      </c>
      <c r="N115" s="41">
        <f>'CD (4)'!$X$12</f>
        <v>0</v>
      </c>
      <c r="O115" s="41">
        <f>'CD (4)'!$X$13</f>
        <v>0</v>
      </c>
      <c r="P115" s="41">
        <f>'CD (4)'!$X$14</f>
        <v>0</v>
      </c>
      <c r="Q115" s="41">
        <f>'CD (4)'!$X$15</f>
        <v>0</v>
      </c>
      <c r="R115" s="41">
        <f>'CD (4)'!$X$16</f>
        <v>0</v>
      </c>
      <c r="S115" s="41">
        <f>'CD (4)'!$X$17</f>
        <v>0</v>
      </c>
      <c r="T115" s="41">
        <f>'CD (4)'!$X$18</f>
        <v>0</v>
      </c>
      <c r="U115" s="41">
        <f>'CD (4)'!$X$19</f>
        <v>0</v>
      </c>
      <c r="V115" s="41">
        <f>'CD (4)'!$X$20</f>
        <v>0</v>
      </c>
      <c r="W115" s="41">
        <f>'CD (4)'!$X$21</f>
        <v>0</v>
      </c>
      <c r="X115" s="41">
        <f>'CD (4)'!$X$22</f>
        <v>0</v>
      </c>
      <c r="Y115" s="41">
        <f>'CD (4)'!$X$23</f>
        <v>0</v>
      </c>
      <c r="Z115" s="42">
        <f>'CD (4)'!$X$24</f>
        <v>0</v>
      </c>
      <c r="AA115" s="42">
        <f>'CD (4)'!$X$25</f>
        <v>0</v>
      </c>
      <c r="AB115" s="41">
        <f>'CD (4)'!$X$51</f>
        <v>0</v>
      </c>
      <c r="AC115" s="41">
        <f>'CD (4)'!$X$52</f>
        <v>0</v>
      </c>
      <c r="AD115" s="41">
        <f>'CD (4)'!$X$53</f>
        <v>0</v>
      </c>
      <c r="AE115" s="41">
        <f>'CD (4)'!$X$54</f>
        <v>0</v>
      </c>
      <c r="AF115" s="41">
        <f>'CD (4)'!$X$55</f>
        <v>0</v>
      </c>
      <c r="AG115" s="41">
        <f>'CD (4)'!$X$56</f>
        <v>0</v>
      </c>
      <c r="AH115" s="41">
        <f>'CD (4)'!$X$82</f>
        <v>0</v>
      </c>
      <c r="AI115" s="41">
        <f>'CD (4)'!$X$83</f>
        <v>0</v>
      </c>
      <c r="AJ115" s="41">
        <f>'CD (4)'!$X$84</f>
        <v>0</v>
      </c>
      <c r="AK115" s="41">
        <f>'CD (4)'!$X$85</f>
        <v>0</v>
      </c>
      <c r="AL115" s="41">
        <f>'CD (4)'!$X$86</f>
        <v>0</v>
      </c>
      <c r="AM115" s="41">
        <f>'CD (4)'!$X$87</f>
        <v>0</v>
      </c>
      <c r="AN115" s="41">
        <f>'CD (4)'!$X$113</f>
        <v>0</v>
      </c>
      <c r="AO115" s="41">
        <f>'CD (4)'!$X$114</f>
        <v>0</v>
      </c>
      <c r="AP115" s="41">
        <f>'CD (4)'!$X$115</f>
        <v>0</v>
      </c>
      <c r="AQ115" s="41">
        <f>'CD (4)'!$X$116</f>
        <v>0</v>
      </c>
      <c r="AR115" s="41">
        <f>'CD (4)'!$X$117</f>
        <v>0</v>
      </c>
      <c r="AS115" s="41">
        <f>'CD (4)'!$X$118</f>
        <v>0</v>
      </c>
      <c r="AT115" s="41">
        <f>'CD (4)'!$X$163</f>
        <v>0</v>
      </c>
      <c r="AU115" s="41">
        <f>'CD (4)'!$X$165</f>
        <v>0</v>
      </c>
      <c r="AV115" s="41">
        <f>'CD (4)'!$F$166</f>
        <v>0</v>
      </c>
      <c r="AW115" s="41">
        <f>'CD (4)'!$F$167</f>
        <v>0</v>
      </c>
      <c r="AX115" s="41">
        <f>'CD (4)'!$F$168</f>
        <v>0</v>
      </c>
      <c r="AY115" s="44" t="s">
        <v>104</v>
      </c>
      <c r="AZ115" s="3">
        <f t="shared" si="94"/>
        <v>-395</v>
      </c>
      <c r="BA115" s="3">
        <f t="shared" si="95"/>
        <v>-395</v>
      </c>
      <c r="BB115" s="3" t="str">
        <f t="shared" si="96"/>
        <v/>
      </c>
      <c r="BC115" s="3" t="str">
        <f t="shared" si="111"/>
        <v/>
      </c>
      <c r="BD115" s="3" t="str">
        <f t="shared" si="112"/>
        <v/>
      </c>
      <c r="BE115" s="3" t="str">
        <f t="shared" si="110"/>
        <v/>
      </c>
      <c r="BF115" s="3" t="str">
        <f t="shared" si="113"/>
        <v/>
      </c>
      <c r="BG115" s="3" t="str">
        <f t="shared" si="114"/>
        <v/>
      </c>
      <c r="BH115" s="3" t="str">
        <f t="shared" si="108"/>
        <v/>
      </c>
      <c r="BI115" s="3" t="str">
        <f t="shared" si="99"/>
        <v/>
      </c>
      <c r="BJ115" s="3" t="str">
        <f t="shared" si="100"/>
        <v/>
      </c>
      <c r="BK115" s="3" t="str">
        <f t="shared" si="101"/>
        <v/>
      </c>
      <c r="BL115" s="3" t="str">
        <f t="shared" si="115"/>
        <v/>
      </c>
    </row>
    <row r="116" spans="1:64" s="45" customFormat="1" x14ac:dyDescent="0.25">
      <c r="A116" s="40"/>
      <c r="B116" s="40"/>
      <c r="C116" s="40"/>
      <c r="D116" s="41">
        <v>22</v>
      </c>
      <c r="E116" s="41">
        <f>'CD (4)'!$Y$3</f>
        <v>0</v>
      </c>
      <c r="F116" s="42">
        <f>'CD (4)'!$Y$4</f>
        <v>0</v>
      </c>
      <c r="G116" s="43">
        <f t="shared" si="109"/>
        <v>-395</v>
      </c>
      <c r="H116" s="42">
        <f>'CD (4)'!$Y$6</f>
        <v>0</v>
      </c>
      <c r="I116" s="43">
        <f t="shared" si="102"/>
        <v>-395</v>
      </c>
      <c r="J116" s="41">
        <f>'CD (4)'!$Y$8</f>
        <v>0</v>
      </c>
      <c r="K116" s="42">
        <f>'CD (4)'!$Y$9</f>
        <v>0</v>
      </c>
      <c r="L116" s="41">
        <f>'CD (4)'!$Y$10</f>
        <v>0</v>
      </c>
      <c r="M116" s="41">
        <f>'CD (4)'!$Y$11</f>
        <v>0</v>
      </c>
      <c r="N116" s="41">
        <f>'CD (4)'!$Y$12</f>
        <v>0</v>
      </c>
      <c r="O116" s="41">
        <f>'CD (4)'!$Y$13</f>
        <v>0</v>
      </c>
      <c r="P116" s="41">
        <f>'CD (4)'!$Y$14</f>
        <v>0</v>
      </c>
      <c r="Q116" s="41">
        <f>'CD (4)'!$Y$15</f>
        <v>0</v>
      </c>
      <c r="R116" s="41">
        <f>'CD (4)'!$Y$16</f>
        <v>0</v>
      </c>
      <c r="S116" s="41">
        <f>'CD (4)'!$Y$17</f>
        <v>0</v>
      </c>
      <c r="T116" s="41">
        <f>'CD (4)'!$Y$18</f>
        <v>0</v>
      </c>
      <c r="U116" s="41">
        <f>'CD (4)'!$Y$19</f>
        <v>0</v>
      </c>
      <c r="V116" s="41">
        <f>'CD (4)'!$Y$20</f>
        <v>0</v>
      </c>
      <c r="W116" s="41">
        <f>'CD (4)'!$Y$21</f>
        <v>0</v>
      </c>
      <c r="X116" s="41">
        <f>'CD (4)'!$Y$22</f>
        <v>0</v>
      </c>
      <c r="Y116" s="41">
        <f>'CD (4)'!$Y$23</f>
        <v>0</v>
      </c>
      <c r="Z116" s="42">
        <f>'CD (4)'!$Y$24</f>
        <v>0</v>
      </c>
      <c r="AA116" s="42">
        <f>'CD (4)'!$Y$25</f>
        <v>0</v>
      </c>
      <c r="AB116" s="41">
        <f>'CD (4)'!$Y$51</f>
        <v>0</v>
      </c>
      <c r="AC116" s="41">
        <f>'CD (4)'!$Y$52</f>
        <v>0</v>
      </c>
      <c r="AD116" s="41">
        <f>'CD (4)'!$Y$53</f>
        <v>0</v>
      </c>
      <c r="AE116" s="41">
        <f>'CD (4)'!$Y$54</f>
        <v>0</v>
      </c>
      <c r="AF116" s="41">
        <f>'CD (4)'!$Y$55</f>
        <v>0</v>
      </c>
      <c r="AG116" s="41">
        <f>'CD (4)'!$Y$56</f>
        <v>0</v>
      </c>
      <c r="AH116" s="41">
        <f>'CD (4)'!$Y$82</f>
        <v>0</v>
      </c>
      <c r="AI116" s="41">
        <f>'CD (4)'!$Y$83</f>
        <v>0</v>
      </c>
      <c r="AJ116" s="41">
        <f>'CD (4)'!$Y$84</f>
        <v>0</v>
      </c>
      <c r="AK116" s="41">
        <f>'CD (4)'!$Y$85</f>
        <v>0</v>
      </c>
      <c r="AL116" s="41">
        <f>'CD (4)'!$Y$86</f>
        <v>0</v>
      </c>
      <c r="AM116" s="41">
        <f>'CD (4)'!$Y$87</f>
        <v>0</v>
      </c>
      <c r="AN116" s="41">
        <f>'CD (4)'!$Y$113</f>
        <v>0</v>
      </c>
      <c r="AO116" s="41">
        <f>'CD (4)'!$Y$114</f>
        <v>0</v>
      </c>
      <c r="AP116" s="41">
        <f>'CD (4)'!$Y$115</f>
        <v>0</v>
      </c>
      <c r="AQ116" s="41">
        <f>'CD (4)'!$Y$116</f>
        <v>0</v>
      </c>
      <c r="AR116" s="41">
        <f>'CD (4)'!$Y$117</f>
        <v>0</v>
      </c>
      <c r="AS116" s="41">
        <f>'CD (4)'!$Y$118</f>
        <v>0</v>
      </c>
      <c r="AT116" s="41">
        <f>'CD (4)'!$Y$163</f>
        <v>0</v>
      </c>
      <c r="AU116" s="41">
        <f>'CD (4)'!$Y$165</f>
        <v>0</v>
      </c>
      <c r="AV116" s="41">
        <f>'CD (4)'!$F$166</f>
        <v>0</v>
      </c>
      <c r="AW116" s="41">
        <f>'CD (4)'!$F$167</f>
        <v>0</v>
      </c>
      <c r="AX116" s="41">
        <f>'CD (4)'!$F$168</f>
        <v>0</v>
      </c>
      <c r="AY116" s="44" t="s">
        <v>104</v>
      </c>
      <c r="AZ116" s="3">
        <f t="shared" si="94"/>
        <v>-395</v>
      </c>
      <c r="BA116" s="3">
        <f t="shared" si="95"/>
        <v>-395</v>
      </c>
      <c r="BB116" s="3" t="str">
        <f t="shared" si="96"/>
        <v/>
      </c>
      <c r="BC116" s="3" t="str">
        <f t="shared" si="111"/>
        <v/>
      </c>
      <c r="BD116" s="3" t="str">
        <f t="shared" si="112"/>
        <v/>
      </c>
      <c r="BE116" s="3" t="str">
        <f t="shared" si="110"/>
        <v/>
      </c>
      <c r="BF116" s="3" t="str">
        <f t="shared" si="113"/>
        <v/>
      </c>
      <c r="BG116" s="3" t="str">
        <f t="shared" si="114"/>
        <v/>
      </c>
      <c r="BH116" s="3" t="str">
        <f t="shared" si="108"/>
        <v/>
      </c>
      <c r="BI116" s="3" t="str">
        <f t="shared" si="99"/>
        <v/>
      </c>
      <c r="BJ116" s="3" t="str">
        <f t="shared" si="100"/>
        <v/>
      </c>
      <c r="BK116" s="3" t="str">
        <f t="shared" si="101"/>
        <v/>
      </c>
      <c r="BL116" s="3" t="str">
        <f t="shared" si="115"/>
        <v/>
      </c>
    </row>
    <row r="117" spans="1:64" s="45" customFormat="1" x14ac:dyDescent="0.25">
      <c r="A117" s="40"/>
      <c r="B117" s="40"/>
      <c r="C117" s="40"/>
      <c r="D117" s="41">
        <v>23</v>
      </c>
      <c r="E117" s="41">
        <f>'CD (4)'!$Z$3</f>
        <v>0</v>
      </c>
      <c r="F117" s="42">
        <f>'CD (4)'!$Z$4</f>
        <v>0</v>
      </c>
      <c r="G117" s="43">
        <f t="shared" si="109"/>
        <v>-395</v>
      </c>
      <c r="H117" s="42">
        <f>'CD (4)'!$Z$6</f>
        <v>0</v>
      </c>
      <c r="I117" s="43">
        <f t="shared" si="102"/>
        <v>-395</v>
      </c>
      <c r="J117" s="41">
        <f>'CD (4)'!$Z$8</f>
        <v>0</v>
      </c>
      <c r="K117" s="42">
        <f>'CD (4)'!$Z$9</f>
        <v>0</v>
      </c>
      <c r="L117" s="41">
        <f>'CD (4)'!$Z$10</f>
        <v>0</v>
      </c>
      <c r="M117" s="41">
        <f>'CD (4)'!$Z$11</f>
        <v>0</v>
      </c>
      <c r="N117" s="41">
        <f>'CD (4)'!$Z$12</f>
        <v>0</v>
      </c>
      <c r="O117" s="41">
        <f>'CD (4)'!$Z$13</f>
        <v>0</v>
      </c>
      <c r="P117" s="41">
        <f>'CD (4)'!$Z$14</f>
        <v>0</v>
      </c>
      <c r="Q117" s="41">
        <f>'CD (4)'!$Z$15</f>
        <v>0</v>
      </c>
      <c r="R117" s="41">
        <f>'CD (4)'!$Z$16</f>
        <v>0</v>
      </c>
      <c r="S117" s="41">
        <f>'CD (4)'!$Z$17</f>
        <v>0</v>
      </c>
      <c r="T117" s="41">
        <f>'CD (4)'!$Z$18</f>
        <v>0</v>
      </c>
      <c r="U117" s="41">
        <f>'CD (4)'!$Z$19</f>
        <v>0</v>
      </c>
      <c r="V117" s="41">
        <f>'CD (4)'!$Z$20</f>
        <v>0</v>
      </c>
      <c r="W117" s="41">
        <f>'CD (4)'!$Z$21</f>
        <v>0</v>
      </c>
      <c r="X117" s="41">
        <f>'CD (4)'!$Z$22</f>
        <v>0</v>
      </c>
      <c r="Y117" s="41">
        <f>'CD (4)'!$Z$23</f>
        <v>0</v>
      </c>
      <c r="Z117" s="42">
        <f>'CD (4)'!$Z$24</f>
        <v>0</v>
      </c>
      <c r="AA117" s="42">
        <f>'CD (4)'!$Z$25</f>
        <v>0</v>
      </c>
      <c r="AB117" s="41">
        <f>'CD (4)'!$Z$51</f>
        <v>0</v>
      </c>
      <c r="AC117" s="41">
        <f>'CD (4)'!$Z$52</f>
        <v>0</v>
      </c>
      <c r="AD117" s="41">
        <f>'CD (4)'!$Z$53</f>
        <v>0</v>
      </c>
      <c r="AE117" s="41">
        <f>'CD (4)'!$Z$54</f>
        <v>0</v>
      </c>
      <c r="AF117" s="41">
        <f>'CD (4)'!$Z$55</f>
        <v>0</v>
      </c>
      <c r="AG117" s="41">
        <f>'CD (4)'!$Z$56</f>
        <v>0</v>
      </c>
      <c r="AH117" s="41">
        <f>'CD (4)'!$Z$82</f>
        <v>0</v>
      </c>
      <c r="AI117" s="41">
        <f>'CD (4)'!$Z$83</f>
        <v>0</v>
      </c>
      <c r="AJ117" s="41">
        <f>'CD (4)'!$Z$84</f>
        <v>0</v>
      </c>
      <c r="AK117" s="41">
        <f>'CD (4)'!$Z$85</f>
        <v>0</v>
      </c>
      <c r="AL117" s="41">
        <f>'CD (4)'!$Z$86</f>
        <v>0</v>
      </c>
      <c r="AM117" s="41">
        <f>'CD (4)'!$Z$87</f>
        <v>0</v>
      </c>
      <c r="AN117" s="41">
        <f>'CD (4)'!$Z$113</f>
        <v>0</v>
      </c>
      <c r="AO117" s="41">
        <f>'CD (4)'!$Z$114</f>
        <v>0</v>
      </c>
      <c r="AP117" s="41">
        <f>'CD (4)'!$Z$115</f>
        <v>0</v>
      </c>
      <c r="AQ117" s="41">
        <f>'CD (4)'!$Z$116</f>
        <v>0</v>
      </c>
      <c r="AR117" s="41">
        <f>'CD (4)'!$Z$117</f>
        <v>0</v>
      </c>
      <c r="AS117" s="41">
        <f>'CD (4)'!$Z$118</f>
        <v>0</v>
      </c>
      <c r="AT117" s="41">
        <f>'CD (4)'!$Z$163</f>
        <v>0</v>
      </c>
      <c r="AU117" s="41">
        <f>'CD (4)'!$Z$165</f>
        <v>0</v>
      </c>
      <c r="AV117" s="41">
        <f>'CD (4)'!$F$166</f>
        <v>0</v>
      </c>
      <c r="AW117" s="41">
        <f>'CD (4)'!$F$167</f>
        <v>0</v>
      </c>
      <c r="AX117" s="41">
        <f>'CD (4)'!$F$168</f>
        <v>0</v>
      </c>
      <c r="AY117" s="44" t="s">
        <v>104</v>
      </c>
      <c r="AZ117" s="3">
        <f t="shared" si="94"/>
        <v>-395</v>
      </c>
      <c r="BA117" s="3">
        <f t="shared" si="95"/>
        <v>-395</v>
      </c>
      <c r="BB117" s="3" t="str">
        <f t="shared" si="96"/>
        <v/>
      </c>
      <c r="BC117" s="3" t="str">
        <f t="shared" si="111"/>
        <v/>
      </c>
      <c r="BD117" s="3" t="str">
        <f t="shared" si="112"/>
        <v/>
      </c>
      <c r="BE117" s="3" t="str">
        <f t="shared" si="110"/>
        <v/>
      </c>
      <c r="BF117" s="3" t="str">
        <f t="shared" si="113"/>
        <v/>
      </c>
      <c r="BG117" s="3" t="str">
        <f t="shared" si="114"/>
        <v/>
      </c>
      <c r="BH117" s="3" t="str">
        <f t="shared" si="108"/>
        <v/>
      </c>
      <c r="BI117" s="3" t="str">
        <f t="shared" si="99"/>
        <v/>
      </c>
      <c r="BJ117" s="3" t="str">
        <f t="shared" si="100"/>
        <v/>
      </c>
      <c r="BK117" s="3" t="str">
        <f t="shared" si="101"/>
        <v/>
      </c>
      <c r="BL117" s="3" t="str">
        <f t="shared" si="115"/>
        <v/>
      </c>
    </row>
    <row r="118" spans="1:64" s="45" customFormat="1" x14ac:dyDescent="0.25">
      <c r="A118" s="40"/>
      <c r="B118" s="40"/>
      <c r="C118" s="40"/>
      <c r="D118" s="41">
        <v>24</v>
      </c>
      <c r="E118" s="41">
        <f>'CD (4)'!$AA$3</f>
        <v>0</v>
      </c>
      <c r="F118" s="42">
        <f>'CD (4)'!$AA$4</f>
        <v>0</v>
      </c>
      <c r="G118" s="43">
        <f t="shared" si="109"/>
        <v>-395</v>
      </c>
      <c r="H118" s="42">
        <f>'CD (4)'!$AA$6</f>
        <v>0</v>
      </c>
      <c r="I118" s="43">
        <f t="shared" si="102"/>
        <v>-395</v>
      </c>
      <c r="J118" s="41">
        <f>'CD (4)'!$AA$8</f>
        <v>0</v>
      </c>
      <c r="K118" s="42">
        <f>'CD (4)'!$AA$9</f>
        <v>0</v>
      </c>
      <c r="L118" s="41">
        <f>'CD (4)'!$AA$10</f>
        <v>0</v>
      </c>
      <c r="M118" s="41">
        <f>'CD (4)'!$AA$11</f>
        <v>0</v>
      </c>
      <c r="N118" s="41">
        <f>'CD (4)'!$AA$12</f>
        <v>0</v>
      </c>
      <c r="O118" s="41">
        <f>'CD (4)'!$AA$13</f>
        <v>0</v>
      </c>
      <c r="P118" s="41">
        <f>'CD (4)'!$AA$14</f>
        <v>0</v>
      </c>
      <c r="Q118" s="41">
        <f>'CD (4)'!$AA$15</f>
        <v>0</v>
      </c>
      <c r="R118" s="41">
        <f>'CD (4)'!$AA$16</f>
        <v>0</v>
      </c>
      <c r="S118" s="41">
        <f>'CD (4)'!$AA$17</f>
        <v>0</v>
      </c>
      <c r="T118" s="41">
        <f>'CD (4)'!$AA$18</f>
        <v>0</v>
      </c>
      <c r="U118" s="41">
        <f>'CD (4)'!$AA$19</f>
        <v>0</v>
      </c>
      <c r="V118" s="41">
        <f>'CD (4)'!$AA$20</f>
        <v>0</v>
      </c>
      <c r="W118" s="41">
        <f>'CD (4)'!$AA$21</f>
        <v>0</v>
      </c>
      <c r="X118" s="41">
        <f>'CD (4)'!$AA$22</f>
        <v>0</v>
      </c>
      <c r="Y118" s="41">
        <f>'CD (4)'!$AA$23</f>
        <v>0</v>
      </c>
      <c r="Z118" s="42">
        <f>'CD (4)'!$AA$24</f>
        <v>0</v>
      </c>
      <c r="AA118" s="42">
        <f>'CD (4)'!$AA$25</f>
        <v>0</v>
      </c>
      <c r="AB118" s="41">
        <f>'CD (4)'!$AA$51</f>
        <v>0</v>
      </c>
      <c r="AC118" s="41">
        <f>'CD (4)'!$AA$52</f>
        <v>0</v>
      </c>
      <c r="AD118" s="41">
        <f>'CD (4)'!$AA$53</f>
        <v>0</v>
      </c>
      <c r="AE118" s="41">
        <f>'CD (4)'!$AA$54</f>
        <v>0</v>
      </c>
      <c r="AF118" s="41">
        <f>'CD (4)'!$AA$55</f>
        <v>0</v>
      </c>
      <c r="AG118" s="41">
        <f>'CD (4)'!$AA$56</f>
        <v>0</v>
      </c>
      <c r="AH118" s="41">
        <f>'CD (4)'!$AA$82</f>
        <v>0</v>
      </c>
      <c r="AI118" s="41">
        <f>'CD (4)'!$AA$83</f>
        <v>0</v>
      </c>
      <c r="AJ118" s="41">
        <f>'CD (4)'!$AA$84</f>
        <v>0</v>
      </c>
      <c r="AK118" s="41">
        <f>'CD (4)'!$AA$85</f>
        <v>0</v>
      </c>
      <c r="AL118" s="41">
        <f>'CD (4)'!$AA$86</f>
        <v>0</v>
      </c>
      <c r="AM118" s="41">
        <f>'CD (4)'!$AA$87</f>
        <v>0</v>
      </c>
      <c r="AN118" s="41">
        <f>'CD (4)'!$AA$113</f>
        <v>0</v>
      </c>
      <c r="AO118" s="41">
        <f>'CD (4)'!$AA$114</f>
        <v>0</v>
      </c>
      <c r="AP118" s="41">
        <f>'CD (4)'!$AA$115</f>
        <v>0</v>
      </c>
      <c r="AQ118" s="41">
        <f>'CD (4)'!$AA$116</f>
        <v>0</v>
      </c>
      <c r="AR118" s="41">
        <f>'CD (4)'!$AA$117</f>
        <v>0</v>
      </c>
      <c r="AS118" s="41">
        <f>'CD (4)'!$AA$118</f>
        <v>0</v>
      </c>
      <c r="AT118" s="41">
        <f>'CD (4)'!$AA$163</f>
        <v>0</v>
      </c>
      <c r="AU118" s="41">
        <f>'CD (4)'!$AA$165</f>
        <v>0</v>
      </c>
      <c r="AV118" s="41">
        <f>'CD (4)'!$F$166</f>
        <v>0</v>
      </c>
      <c r="AW118" s="41">
        <f>'CD (4)'!$F$167</f>
        <v>0</v>
      </c>
      <c r="AX118" s="41">
        <f>'CD (4)'!$F$168</f>
        <v>0</v>
      </c>
      <c r="AY118" s="44" t="s">
        <v>104</v>
      </c>
      <c r="AZ118" s="3">
        <f t="shared" si="94"/>
        <v>-395</v>
      </c>
      <c r="BA118" s="3">
        <f t="shared" si="95"/>
        <v>-395</v>
      </c>
      <c r="BB118" s="3" t="str">
        <f t="shared" si="96"/>
        <v/>
      </c>
      <c r="BC118" s="3" t="str">
        <f t="shared" si="111"/>
        <v/>
      </c>
      <c r="BD118" s="3" t="str">
        <f t="shared" si="112"/>
        <v/>
      </c>
      <c r="BE118" s="3" t="str">
        <f t="shared" si="110"/>
        <v/>
      </c>
      <c r="BF118" s="3" t="str">
        <f t="shared" si="113"/>
        <v/>
      </c>
      <c r="BG118" s="3" t="str">
        <f t="shared" si="114"/>
        <v/>
      </c>
      <c r="BH118" s="3" t="str">
        <f t="shared" si="108"/>
        <v/>
      </c>
      <c r="BI118" s="3" t="str">
        <f t="shared" si="99"/>
        <v/>
      </c>
      <c r="BJ118" s="3" t="str">
        <f t="shared" si="100"/>
        <v/>
      </c>
      <c r="BK118" s="3" t="str">
        <f t="shared" si="101"/>
        <v/>
      </c>
      <c r="BL118" s="3" t="str">
        <f t="shared" si="115"/>
        <v/>
      </c>
    </row>
    <row r="119" spans="1:64" s="45" customFormat="1" x14ac:dyDescent="0.25">
      <c r="A119" s="40"/>
      <c r="B119" s="40"/>
      <c r="C119" s="40"/>
      <c r="D119" s="41">
        <v>25</v>
      </c>
      <c r="E119" s="41">
        <f>'CD (4)'!$AB$3</f>
        <v>0</v>
      </c>
      <c r="F119" s="42">
        <f>'CD (4)'!$AB$4</f>
        <v>0</v>
      </c>
      <c r="G119" s="43">
        <f t="shared" si="109"/>
        <v>-395</v>
      </c>
      <c r="H119" s="42">
        <f>'CD (4)'!$AB$6</f>
        <v>0</v>
      </c>
      <c r="I119" s="43">
        <f t="shared" si="102"/>
        <v>-395</v>
      </c>
      <c r="J119" s="41">
        <f>'CD (4)'!$AB$8</f>
        <v>0</v>
      </c>
      <c r="K119" s="42">
        <f>'CD (4)'!$AB$9</f>
        <v>0</v>
      </c>
      <c r="L119" s="41">
        <f>'CD (4)'!$AB$10</f>
        <v>0</v>
      </c>
      <c r="M119" s="41">
        <f>'CD (4)'!$AB$11</f>
        <v>0</v>
      </c>
      <c r="N119" s="41">
        <f>'CD (4)'!$AB$12</f>
        <v>0</v>
      </c>
      <c r="O119" s="41">
        <f>'CD (4)'!$AB$13</f>
        <v>0</v>
      </c>
      <c r="P119" s="41">
        <f>'CD (4)'!$AB$14</f>
        <v>0</v>
      </c>
      <c r="Q119" s="41">
        <f>'CD (4)'!$AB$15</f>
        <v>0</v>
      </c>
      <c r="R119" s="41">
        <f>'CD (4)'!$AB$16</f>
        <v>0</v>
      </c>
      <c r="S119" s="41">
        <f>'CD (4)'!$AB$17</f>
        <v>0</v>
      </c>
      <c r="T119" s="41">
        <f>'CD (4)'!$AB$18</f>
        <v>0</v>
      </c>
      <c r="U119" s="41">
        <f>'CD (4)'!$AB$19</f>
        <v>0</v>
      </c>
      <c r="V119" s="41">
        <f>'CD (4)'!$AB$20</f>
        <v>0</v>
      </c>
      <c r="W119" s="41">
        <f>'CD (4)'!$AB$21</f>
        <v>0</v>
      </c>
      <c r="X119" s="41">
        <f>'CD (4)'!$AB$22</f>
        <v>0</v>
      </c>
      <c r="Y119" s="41">
        <f>'CD (4)'!$AB$23</f>
        <v>0</v>
      </c>
      <c r="Z119" s="42">
        <f>'CD (4)'!$AB$24</f>
        <v>0</v>
      </c>
      <c r="AA119" s="42">
        <f>'CD (4)'!$AB$25</f>
        <v>0</v>
      </c>
      <c r="AB119" s="41">
        <f>'CD (4)'!$AB$51</f>
        <v>0</v>
      </c>
      <c r="AC119" s="41">
        <f>'CD (4)'!$AB$52</f>
        <v>0</v>
      </c>
      <c r="AD119" s="41">
        <f>'CD (4)'!$AB$53</f>
        <v>0</v>
      </c>
      <c r="AE119" s="41">
        <f>'CD (4)'!$AB$54</f>
        <v>0</v>
      </c>
      <c r="AF119" s="41">
        <f>'CD (4)'!$AB$55</f>
        <v>0</v>
      </c>
      <c r="AG119" s="41">
        <f>'CD (4)'!$AB$56</f>
        <v>0</v>
      </c>
      <c r="AH119" s="41">
        <f>'CD (4)'!$AB$82</f>
        <v>0</v>
      </c>
      <c r="AI119" s="41">
        <f>'CD (4)'!$AB$83</f>
        <v>0</v>
      </c>
      <c r="AJ119" s="41">
        <f>'CD (4)'!$AB$84</f>
        <v>0</v>
      </c>
      <c r="AK119" s="41">
        <f>'CD (4)'!$AB$85</f>
        <v>0</v>
      </c>
      <c r="AL119" s="41">
        <f>'CD (4)'!$AB$86</f>
        <v>0</v>
      </c>
      <c r="AM119" s="41">
        <f>'CD (4)'!$AB$87</f>
        <v>0</v>
      </c>
      <c r="AN119" s="41">
        <f>'CD (4)'!$AB$113</f>
        <v>0</v>
      </c>
      <c r="AO119" s="41">
        <f>'CD (4)'!$AB$114</f>
        <v>0</v>
      </c>
      <c r="AP119" s="41">
        <f>'CD (4)'!$AB$115</f>
        <v>0</v>
      </c>
      <c r="AQ119" s="41">
        <f>'CD (4)'!$AB$116</f>
        <v>0</v>
      </c>
      <c r="AR119" s="41">
        <f>'CD (4)'!$AB$117</f>
        <v>0</v>
      </c>
      <c r="AS119" s="41">
        <f>'CD (4)'!$AB$118</f>
        <v>0</v>
      </c>
      <c r="AT119" s="41">
        <f>'CD (4)'!$AB$163</f>
        <v>0</v>
      </c>
      <c r="AU119" s="41">
        <f>'CD (4)'!$AB$165</f>
        <v>0</v>
      </c>
      <c r="AV119" s="41">
        <f>'CD (4)'!$F$166</f>
        <v>0</v>
      </c>
      <c r="AW119" s="41">
        <f>'CD (4)'!$F$167</f>
        <v>0</v>
      </c>
      <c r="AX119" s="41">
        <f>'CD (4)'!$F$168</f>
        <v>0</v>
      </c>
      <c r="AY119" s="44" t="s">
        <v>104</v>
      </c>
      <c r="AZ119" s="3">
        <f t="shared" si="94"/>
        <v>-395</v>
      </c>
      <c r="BA119" s="3">
        <f t="shared" si="95"/>
        <v>-395</v>
      </c>
      <c r="BB119" s="3" t="str">
        <f t="shared" si="96"/>
        <v/>
      </c>
      <c r="BC119" s="3" t="str">
        <f t="shared" si="111"/>
        <v/>
      </c>
      <c r="BD119" s="3" t="str">
        <f t="shared" si="112"/>
        <v/>
      </c>
      <c r="BE119" s="3" t="str">
        <f t="shared" si="110"/>
        <v/>
      </c>
      <c r="BF119" s="3" t="str">
        <f t="shared" si="113"/>
        <v/>
      </c>
      <c r="BG119" s="3" t="str">
        <f t="shared" si="114"/>
        <v/>
      </c>
      <c r="BH119" s="3" t="str">
        <f t="shared" si="108"/>
        <v/>
      </c>
      <c r="BI119" s="3" t="str">
        <f t="shared" si="99"/>
        <v/>
      </c>
      <c r="BJ119" s="3" t="str">
        <f t="shared" si="100"/>
        <v/>
      </c>
      <c r="BK119" s="3" t="str">
        <f t="shared" si="101"/>
        <v/>
      </c>
      <c r="BL119" s="3" t="str">
        <f t="shared" si="115"/>
        <v/>
      </c>
    </row>
    <row r="120" spans="1:64" x14ac:dyDescent="0.25">
      <c r="A120" s="30"/>
      <c r="B120" s="30"/>
      <c r="C120" s="30"/>
      <c r="D120" s="33"/>
      <c r="E120" s="33"/>
      <c r="F120" s="31"/>
      <c r="G120" s="33"/>
      <c r="H120" s="31"/>
      <c r="I120" s="33"/>
      <c r="J120" s="33"/>
      <c r="K120" s="31"/>
      <c r="L120" s="33"/>
      <c r="M120" s="33"/>
      <c r="N120" s="33"/>
      <c r="O120" s="33"/>
      <c r="P120" s="33"/>
      <c r="Q120" s="33"/>
      <c r="R120" s="33"/>
      <c r="S120" s="33"/>
      <c r="T120" s="33"/>
      <c r="U120" s="33"/>
      <c r="V120" s="33"/>
      <c r="W120" s="33"/>
      <c r="X120" s="33"/>
      <c r="Y120" s="33"/>
      <c r="Z120" s="31"/>
      <c r="AA120" s="31"/>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26"/>
      <c r="AZ120" s="3"/>
      <c r="BA120" s="3"/>
      <c r="BB120" s="3"/>
      <c r="BC120" s="3"/>
      <c r="BD120" s="3"/>
      <c r="BE120" s="3"/>
      <c r="BF120" s="3"/>
      <c r="BG120" s="3"/>
      <c r="BH120" s="3"/>
      <c r="BI120" s="3"/>
      <c r="BJ120" s="3"/>
      <c r="BK120" s="3"/>
      <c r="BL120" s="3"/>
    </row>
    <row r="121" spans="1:64" x14ac:dyDescent="0.25">
      <c r="A121" s="30" t="s">
        <v>257</v>
      </c>
      <c r="B121" s="30"/>
      <c r="C121" s="30"/>
      <c r="D121" s="32"/>
      <c r="E121" s="32" t="s">
        <v>80</v>
      </c>
      <c r="F121" s="32" t="s">
        <v>81</v>
      </c>
      <c r="G121" s="38" t="s">
        <v>174</v>
      </c>
      <c r="H121" s="32" t="s">
        <v>82</v>
      </c>
      <c r="I121" s="38" t="s">
        <v>174</v>
      </c>
      <c r="J121" s="32" t="s">
        <v>83</v>
      </c>
      <c r="K121" s="32" t="s">
        <v>84</v>
      </c>
      <c r="L121" s="32" t="s">
        <v>122</v>
      </c>
      <c r="M121" s="32" t="s">
        <v>123</v>
      </c>
      <c r="N121" s="32" t="s">
        <v>85</v>
      </c>
      <c r="O121" s="32" t="s">
        <v>86</v>
      </c>
      <c r="P121" s="32" t="s">
        <v>87</v>
      </c>
      <c r="Q121" s="32" t="s">
        <v>124</v>
      </c>
      <c r="R121" s="32" t="s">
        <v>125</v>
      </c>
      <c r="S121" s="32" t="s">
        <v>126</v>
      </c>
      <c r="T121" s="32" t="s">
        <v>127</v>
      </c>
      <c r="U121" s="32" t="s">
        <v>88</v>
      </c>
      <c r="V121" s="32" t="s">
        <v>128</v>
      </c>
      <c r="W121" s="32" t="s">
        <v>129</v>
      </c>
      <c r="X121" s="32" t="s">
        <v>130</v>
      </c>
      <c r="Y121" s="32" t="s">
        <v>89</v>
      </c>
      <c r="Z121" s="32" t="s">
        <v>90</v>
      </c>
      <c r="AA121" s="32" t="s">
        <v>91</v>
      </c>
      <c r="AB121" s="36" t="s">
        <v>133</v>
      </c>
      <c r="AC121" s="36" t="s">
        <v>134</v>
      </c>
      <c r="AD121" s="36" t="s">
        <v>135</v>
      </c>
      <c r="AE121" s="36" t="s">
        <v>136</v>
      </c>
      <c r="AF121" s="36" t="s">
        <v>137</v>
      </c>
      <c r="AG121" s="36" t="s">
        <v>79</v>
      </c>
      <c r="AH121" s="35" t="s">
        <v>74</v>
      </c>
      <c r="AI121" s="35" t="s">
        <v>75</v>
      </c>
      <c r="AJ121" s="35" t="s">
        <v>76</v>
      </c>
      <c r="AK121" s="35" t="s">
        <v>77</v>
      </c>
      <c r="AL121" s="35" t="s">
        <v>78</v>
      </c>
      <c r="AM121" s="35" t="s">
        <v>79</v>
      </c>
      <c r="AN121" s="34" t="s">
        <v>74</v>
      </c>
      <c r="AO121" s="34" t="s">
        <v>75</v>
      </c>
      <c r="AP121" s="34" t="s">
        <v>76</v>
      </c>
      <c r="AQ121" s="34" t="s">
        <v>77</v>
      </c>
      <c r="AR121" s="34" t="s">
        <v>78</v>
      </c>
      <c r="AS121" s="34" t="s">
        <v>79</v>
      </c>
      <c r="AT121" s="34" t="s">
        <v>154</v>
      </c>
      <c r="AU121" s="37" t="s">
        <v>156</v>
      </c>
      <c r="AV121" s="37" t="s">
        <v>158</v>
      </c>
      <c r="AW121" s="37" t="s">
        <v>157</v>
      </c>
      <c r="AX121" s="37" t="s">
        <v>159</v>
      </c>
      <c r="AY121" s="26" t="s">
        <v>104</v>
      </c>
      <c r="AZ121" s="3"/>
      <c r="BA121" s="3"/>
      <c r="BB121" s="3"/>
      <c r="BC121" s="3"/>
      <c r="BD121" s="3"/>
      <c r="BE121" s="3"/>
      <c r="BF121" s="3"/>
      <c r="BG121" s="3"/>
      <c r="BH121" s="3"/>
      <c r="BI121" s="3"/>
      <c r="BJ121" s="3"/>
      <c r="BK121" s="3"/>
      <c r="BL121" s="3"/>
    </row>
    <row r="122" spans="1:64" x14ac:dyDescent="0.25">
      <c r="A122" s="30"/>
      <c r="B122" s="30"/>
      <c r="C122" s="30"/>
      <c r="D122" s="41">
        <v>1</v>
      </c>
      <c r="E122" s="33">
        <f>'CD (5)'!$D$3</f>
        <v>0</v>
      </c>
      <c r="F122" s="31">
        <f>'CD (5)'!$D$4</f>
        <v>0</v>
      </c>
      <c r="G122" s="39">
        <f t="shared" ref="G122:G123" si="116">IF(F122="","",INT((((YEAR(F122)-YEAR($A$1))*12+MONTH(F122)-MONTH($A$1)+1)+2)/3))</f>
        <v>-395</v>
      </c>
      <c r="H122" s="31">
        <f>'CD (5)'!$D$6</f>
        <v>0</v>
      </c>
      <c r="I122" s="39">
        <f>IF(H122="","",INT((((YEAR(H122)-YEAR($A$1))*12+MONTH(H122)-MONTH($A$1)+1)+2)/3))</f>
        <v>-395</v>
      </c>
      <c r="J122" s="33">
        <f>'CD (5)'!$D$8</f>
        <v>0</v>
      </c>
      <c r="K122" s="31">
        <f>'CD (5)'!$D$9</f>
        <v>0</v>
      </c>
      <c r="L122" s="33">
        <f>'CD (5)'!$D$10</f>
        <v>0</v>
      </c>
      <c r="M122" s="33">
        <f>'CD (5)'!$D$11</f>
        <v>0</v>
      </c>
      <c r="N122" s="33">
        <f>'CD (5)'!$D$12</f>
        <v>0</v>
      </c>
      <c r="O122" s="33">
        <f>'CD (5)'!$D$13</f>
        <v>0</v>
      </c>
      <c r="P122" s="33">
        <f>'CD (5)'!$D$14</f>
        <v>0</v>
      </c>
      <c r="Q122" s="33">
        <f>'CD (5)'!$D$15</f>
        <v>0</v>
      </c>
      <c r="R122" s="33">
        <f>'CD (5)'!$D$16</f>
        <v>0</v>
      </c>
      <c r="S122" s="33">
        <f>'CD (5)'!$D$17</f>
        <v>0</v>
      </c>
      <c r="T122" s="33">
        <f>'CD (5)'!$D$18</f>
        <v>0</v>
      </c>
      <c r="U122" s="33">
        <f>'CD (5)'!$D$19</f>
        <v>0</v>
      </c>
      <c r="V122" s="33">
        <f>'CD (5)'!$D$20</f>
        <v>0</v>
      </c>
      <c r="W122" s="33">
        <f>'CD (5)'!$D$21</f>
        <v>0</v>
      </c>
      <c r="X122" s="33">
        <f>'CD (5)'!$D$22</f>
        <v>0</v>
      </c>
      <c r="Y122" s="33">
        <f>'CD (5)'!$D$23</f>
        <v>0</v>
      </c>
      <c r="Z122" s="31">
        <f>'CD (5)'!$D$24</f>
        <v>0</v>
      </c>
      <c r="AA122" s="31">
        <f>'CD (5)'!$D$25</f>
        <v>0</v>
      </c>
      <c r="AB122" s="33">
        <f>'CD (5)'!$D$51</f>
        <v>0</v>
      </c>
      <c r="AC122" s="33">
        <f>'CD (5)'!$D$52</f>
        <v>0</v>
      </c>
      <c r="AD122" s="33">
        <f>'CD (5)'!$D$53</f>
        <v>0</v>
      </c>
      <c r="AE122" s="33">
        <f>'CD (5)'!$D$54</f>
        <v>0</v>
      </c>
      <c r="AF122" s="33">
        <f>'CD (5)'!$D$55</f>
        <v>0</v>
      </c>
      <c r="AG122" s="33">
        <f>'CD (5)'!$D$56</f>
        <v>0</v>
      </c>
      <c r="AH122" s="33">
        <f>'CD (5)'!$D$82</f>
        <v>0</v>
      </c>
      <c r="AI122" s="33">
        <f>'CD (5)'!$D$83</f>
        <v>0</v>
      </c>
      <c r="AJ122" s="33">
        <f>'CD (5)'!$D$84</f>
        <v>0</v>
      </c>
      <c r="AK122" s="33">
        <f>'CD (5)'!$D$85</f>
        <v>0</v>
      </c>
      <c r="AL122" s="33">
        <f>'CD (5)'!$D$86</f>
        <v>0</v>
      </c>
      <c r="AM122" s="33">
        <f>'CD (5)'!$D$87</f>
        <v>0</v>
      </c>
      <c r="AN122" s="33">
        <f>'CD (5)'!$D$113</f>
        <v>0</v>
      </c>
      <c r="AO122" s="33">
        <f>'CD (5)'!$D$114</f>
        <v>0</v>
      </c>
      <c r="AP122" s="33">
        <f>'CD (5)'!$D$115</f>
        <v>0</v>
      </c>
      <c r="AQ122" s="33">
        <f>'CD (5)'!$D$116</f>
        <v>0</v>
      </c>
      <c r="AR122" s="33">
        <f>'CD (5)'!$D$117</f>
        <v>0</v>
      </c>
      <c r="AS122" s="33">
        <f>'CD (5)'!$D$118</f>
        <v>0</v>
      </c>
      <c r="AT122" s="33">
        <f>'CD (5)'!$D$163</f>
        <v>0</v>
      </c>
      <c r="AU122" s="33">
        <f>'CD (5)'!$D$165</f>
        <v>0</v>
      </c>
      <c r="AV122" s="33">
        <f>'CD (5)'!$D$166</f>
        <v>0</v>
      </c>
      <c r="AW122" s="33">
        <f>'CD (5)'!$D$167</f>
        <v>0</v>
      </c>
      <c r="AX122" s="33">
        <f>'CD (5)'!$D$168</f>
        <v>0</v>
      </c>
      <c r="AY122" s="26" t="s">
        <v>104</v>
      </c>
      <c r="AZ122" s="3">
        <f t="shared" ref="AZ122:AZ146" si="117">IF(F122="","",G122)</f>
        <v>-395</v>
      </c>
      <c r="BA122" s="3">
        <f t="shared" ref="BA122:BA146" si="118">IF(H122="","",I122)</f>
        <v>-395</v>
      </c>
      <c r="BB122" s="3" t="str">
        <f t="shared" ref="BB122:BB146" si="119">IF(AND(BA122&gt;0,J122="Completed TF-CBT"),BA122,"")</f>
        <v/>
      </c>
      <c r="BC122" s="3" t="str">
        <f>IF(BB122="","",BB122)</f>
        <v/>
      </c>
      <c r="BD122" s="3" t="str">
        <f>IF(AU122="Yes",BB122,"")</f>
        <v/>
      </c>
      <c r="BE122" s="3" t="str">
        <f t="shared" ref="BE122" si="120">IF(COUNT(FIND("C",AG122),FIND("C",AM122))=2,I122,"")</f>
        <v/>
      </c>
      <c r="BF122" s="3" t="str">
        <f>IF(AG122="Clinical",BB122,"")</f>
        <v/>
      </c>
      <c r="BG122" s="3" t="str">
        <f>IF(AN122&lt;0,$I122,"")</f>
        <v/>
      </c>
      <c r="BH122" s="3" t="str">
        <f t="shared" ref="BH122" si="121">IF(AO122&lt;0,$I122,"")</f>
        <v/>
      </c>
      <c r="BI122" s="3" t="str">
        <f t="shared" ref="BI122:BI146" si="122">IF(AP122&lt;0,$I122,"")</f>
        <v/>
      </c>
      <c r="BJ122" s="3" t="str">
        <f t="shared" ref="BJ122:BJ146" si="123">IF(AQ122&lt;0,$I122,"")</f>
        <v/>
      </c>
      <c r="BK122" s="3" t="str">
        <f t="shared" ref="BK122:BK146" si="124">IF(AR122&lt;0,$I122,"")</f>
        <v/>
      </c>
      <c r="BL122" s="3" t="str">
        <f>IF(AND(AG122="Clinical",AM122="Non-C"),BB122,"")</f>
        <v/>
      </c>
    </row>
    <row r="123" spans="1:64" x14ac:dyDescent="0.25">
      <c r="A123" s="30"/>
      <c r="B123" s="30"/>
      <c r="C123" s="30"/>
      <c r="D123" s="41">
        <v>2</v>
      </c>
      <c r="E123" s="33">
        <f>'CD (5)'!$E$3</f>
        <v>0</v>
      </c>
      <c r="F123" s="31">
        <f>'CD (5)'!$E$4</f>
        <v>0</v>
      </c>
      <c r="G123" s="39">
        <f t="shared" si="116"/>
        <v>-395</v>
      </c>
      <c r="H123" s="31">
        <f>'CD (5)'!$E$6</f>
        <v>0</v>
      </c>
      <c r="I123" s="39">
        <f t="shared" ref="I123:I146" si="125">IF(H123="","",INT((((YEAR(H123)-YEAR($A$1))*12+MONTH(H123)-MONTH($A$1)+1)+2)/3))</f>
        <v>-395</v>
      </c>
      <c r="J123" s="33">
        <f>'CD (5)'!$E$8</f>
        <v>0</v>
      </c>
      <c r="K123" s="31">
        <f>'CD (5)'!$E$9</f>
        <v>0</v>
      </c>
      <c r="L123" s="33">
        <f>'CD (5)'!$E$10</f>
        <v>0</v>
      </c>
      <c r="M123" s="33">
        <f>'CD (5)'!$E$11</f>
        <v>0</v>
      </c>
      <c r="N123" s="33">
        <f>'CD (5)'!$E$12</f>
        <v>0</v>
      </c>
      <c r="O123" s="33">
        <f>'CD (5)'!$E$13</f>
        <v>0</v>
      </c>
      <c r="P123" s="33">
        <f>'CD (5)'!$E$14</f>
        <v>0</v>
      </c>
      <c r="Q123" s="33">
        <f>'CD (5)'!$E$15</f>
        <v>0</v>
      </c>
      <c r="R123" s="33">
        <f>'CD (5)'!$E$16</f>
        <v>0</v>
      </c>
      <c r="S123" s="33">
        <f>'CD (5)'!$E$17</f>
        <v>0</v>
      </c>
      <c r="T123" s="33">
        <f>'CD (5)'!$E$18</f>
        <v>0</v>
      </c>
      <c r="U123" s="33">
        <f>'CD (5)'!$E$19</f>
        <v>0</v>
      </c>
      <c r="V123" s="33">
        <f>'CD (5)'!$E$20</f>
        <v>0</v>
      </c>
      <c r="W123" s="33">
        <f>'CD (5)'!$E$21</f>
        <v>0</v>
      </c>
      <c r="X123" s="33">
        <f>'CD (5)'!$E$22</f>
        <v>0</v>
      </c>
      <c r="Y123" s="33">
        <f>'CD (5)'!$E$23</f>
        <v>0</v>
      </c>
      <c r="Z123" s="31">
        <f>'CD (5)'!$E$24</f>
        <v>0</v>
      </c>
      <c r="AA123" s="31">
        <f>'CD (5)'!$E$25</f>
        <v>0</v>
      </c>
      <c r="AB123" s="33">
        <f>'CD (5)'!$E$51</f>
        <v>0</v>
      </c>
      <c r="AC123" s="33">
        <f>'CD (5)'!$E$52</f>
        <v>0</v>
      </c>
      <c r="AD123" s="33">
        <f>'CD (5)'!$E$53</f>
        <v>0</v>
      </c>
      <c r="AE123" s="33">
        <f>'CD (5)'!$E$54</f>
        <v>0</v>
      </c>
      <c r="AF123" s="33">
        <f>'CD (5)'!$E$55</f>
        <v>0</v>
      </c>
      <c r="AG123" s="33">
        <f>'CD (5)'!$E$56</f>
        <v>0</v>
      </c>
      <c r="AH123" s="33">
        <f>'CD (5)'!$E$82</f>
        <v>0</v>
      </c>
      <c r="AI123" s="33">
        <f>'CD (5)'!$E$83</f>
        <v>0</v>
      </c>
      <c r="AJ123" s="33">
        <f>'CD (5)'!$E$84</f>
        <v>0</v>
      </c>
      <c r="AK123" s="33">
        <f>'CD (5)'!$E$85</f>
        <v>0</v>
      </c>
      <c r="AL123" s="33">
        <f>'CD (5)'!$E$86</f>
        <v>0</v>
      </c>
      <c r="AM123" s="33">
        <f>'CD (5)'!$E$87</f>
        <v>0</v>
      </c>
      <c r="AN123" s="33">
        <f>'CD (5)'!$E$113</f>
        <v>0</v>
      </c>
      <c r="AO123" s="33">
        <f>'CD (5)'!$E$114</f>
        <v>0</v>
      </c>
      <c r="AP123" s="33">
        <f>'CD (5)'!$E$115</f>
        <v>0</v>
      </c>
      <c r="AQ123" s="33">
        <f>'CD (5)'!$E$116</f>
        <v>0</v>
      </c>
      <c r="AR123" s="33">
        <f>'CD (5)'!$E$117</f>
        <v>0</v>
      </c>
      <c r="AS123" s="33">
        <f>'CD (5)'!$E$118</f>
        <v>0</v>
      </c>
      <c r="AT123" s="33">
        <f>'CD (5)'!$E$163</f>
        <v>0</v>
      </c>
      <c r="AU123" s="33">
        <f>'CD (5)'!$E$165</f>
        <v>0</v>
      </c>
      <c r="AV123" s="33">
        <f>'CD (5)'!$E$166</f>
        <v>0</v>
      </c>
      <c r="AW123" s="33">
        <f>'CD (5)'!$E$167</f>
        <v>0</v>
      </c>
      <c r="AX123" s="33">
        <f>'CD (5)'!$E$168</f>
        <v>0</v>
      </c>
      <c r="AY123" s="26" t="s">
        <v>104</v>
      </c>
      <c r="AZ123" s="3">
        <f t="shared" si="117"/>
        <v>-395</v>
      </c>
      <c r="BA123" s="3">
        <f t="shared" si="118"/>
        <v>-395</v>
      </c>
      <c r="BB123" s="3" t="str">
        <f t="shared" si="119"/>
        <v/>
      </c>
      <c r="BC123" s="3" t="str">
        <f t="shared" ref="BC123:BC135" si="126">IF(BB123="","",BB123)</f>
        <v/>
      </c>
      <c r="BD123" s="3" t="str">
        <f t="shared" ref="BD123:BD135" si="127">IF(AU123="Yes",BB123,"")</f>
        <v/>
      </c>
      <c r="BE123" s="3" t="str">
        <f t="shared" si="110"/>
        <v/>
      </c>
      <c r="BF123" s="3" t="str">
        <f t="shared" ref="BF123:BF135" si="128">IF(AG123="Clinical",BB123,"")</f>
        <v/>
      </c>
      <c r="BG123" s="3" t="str">
        <f t="shared" ref="BG123:BG135" si="129">IF(AN123&lt;0,$I123,"")</f>
        <v/>
      </c>
      <c r="BH123" s="3" t="str">
        <f>IF(AO123&lt;0,$I123,"")</f>
        <v/>
      </c>
      <c r="BI123" s="3" t="str">
        <f t="shared" si="122"/>
        <v/>
      </c>
      <c r="BJ123" s="3" t="str">
        <f t="shared" si="123"/>
        <v/>
      </c>
      <c r="BK123" s="3" t="str">
        <f t="shared" si="124"/>
        <v/>
      </c>
      <c r="BL123" s="3" t="str">
        <f t="shared" ref="BL123:BL135" si="130">IF(AND(AG123="Clinical",AM123="Non-C"),BB123,"")</f>
        <v/>
      </c>
    </row>
    <row r="124" spans="1:64" x14ac:dyDescent="0.25">
      <c r="A124" s="30"/>
      <c r="B124" s="30"/>
      <c r="C124" s="30"/>
      <c r="D124" s="41">
        <v>3</v>
      </c>
      <c r="E124" s="33">
        <f>'CD (5)'!$F$3</f>
        <v>0</v>
      </c>
      <c r="F124" s="31">
        <f>'CD (5)'!$F$4</f>
        <v>0</v>
      </c>
      <c r="G124" s="39">
        <f>IF(F124="","",INT((((YEAR(F124)-YEAR($A$1))*12+MONTH(F124)-MONTH($A$1)+1)+2)/3))</f>
        <v>-395</v>
      </c>
      <c r="H124" s="31">
        <f>'CD (5)'!$F$6</f>
        <v>0</v>
      </c>
      <c r="I124" s="39">
        <f t="shared" si="125"/>
        <v>-395</v>
      </c>
      <c r="J124" s="33">
        <f>'CD (5)'!$F$8</f>
        <v>0</v>
      </c>
      <c r="K124" s="31">
        <f>'CD (5)'!$F$9</f>
        <v>0</v>
      </c>
      <c r="L124" s="33">
        <f>'CD (5)'!$F$10</f>
        <v>0</v>
      </c>
      <c r="M124" s="33">
        <f>'CD (5)'!$F$11</f>
        <v>0</v>
      </c>
      <c r="N124" s="33">
        <f>'CD (5)'!$F$12</f>
        <v>0</v>
      </c>
      <c r="O124" s="33">
        <f>'CD (5)'!$F$13</f>
        <v>0</v>
      </c>
      <c r="P124" s="33">
        <f>'CD (5)'!$F$14</f>
        <v>0</v>
      </c>
      <c r="Q124" s="33">
        <f>'CD (5)'!$F$15</f>
        <v>0</v>
      </c>
      <c r="R124" s="33">
        <f>'CD (5)'!$F$16</f>
        <v>0</v>
      </c>
      <c r="S124" s="33">
        <f>'CD (5)'!$F$17</f>
        <v>0</v>
      </c>
      <c r="T124" s="33">
        <f>'CD (5)'!$F$18</f>
        <v>0</v>
      </c>
      <c r="U124" s="33">
        <f>'CD (5)'!$F$19</f>
        <v>0</v>
      </c>
      <c r="V124" s="33">
        <f>'CD (5)'!$F$20</f>
        <v>0</v>
      </c>
      <c r="W124" s="33">
        <f>'CD (5)'!$F$21</f>
        <v>0</v>
      </c>
      <c r="X124" s="33">
        <f>'CD (5)'!$F$22</f>
        <v>0</v>
      </c>
      <c r="Y124" s="33">
        <f>'CD (5)'!$F$23</f>
        <v>0</v>
      </c>
      <c r="Z124" s="31">
        <f>'CD (5)'!$F$24</f>
        <v>0</v>
      </c>
      <c r="AA124" s="31">
        <f>'CD (5)'!$F$25</f>
        <v>0</v>
      </c>
      <c r="AB124" s="33">
        <f>'CD (5)'!$F$51</f>
        <v>0</v>
      </c>
      <c r="AC124" s="33">
        <f>'CD (5)'!$F$52</f>
        <v>0</v>
      </c>
      <c r="AD124" s="33">
        <f>'CD (5)'!$F$53</f>
        <v>0</v>
      </c>
      <c r="AE124" s="33">
        <f>'CD (5)'!$F$54</f>
        <v>0</v>
      </c>
      <c r="AF124" s="33">
        <f>'CD (5)'!$F$55</f>
        <v>0</v>
      </c>
      <c r="AG124" s="33">
        <f>'CD (5)'!$F$56</f>
        <v>0</v>
      </c>
      <c r="AH124" s="33">
        <f>'CD (5)'!$F$82</f>
        <v>0</v>
      </c>
      <c r="AI124" s="33">
        <f>'CD (5)'!$F$83</f>
        <v>0</v>
      </c>
      <c r="AJ124" s="33">
        <f>'CD (5)'!$F$84</f>
        <v>0</v>
      </c>
      <c r="AK124" s="33">
        <f>'CD (5)'!$F$85</f>
        <v>0</v>
      </c>
      <c r="AL124" s="33">
        <f>'CD (5)'!$F$86</f>
        <v>0</v>
      </c>
      <c r="AM124" s="33">
        <f>'CD (5)'!$F$87</f>
        <v>0</v>
      </c>
      <c r="AN124" s="33">
        <f>'CD (5)'!$F$113</f>
        <v>0</v>
      </c>
      <c r="AO124" s="33">
        <f>'CD (5)'!$F$114</f>
        <v>0</v>
      </c>
      <c r="AP124" s="33">
        <f>'CD (5)'!$F$115</f>
        <v>0</v>
      </c>
      <c r="AQ124" s="33">
        <f>'CD (5)'!$F$116</f>
        <v>0</v>
      </c>
      <c r="AR124" s="33">
        <f>'CD (5)'!$F$117</f>
        <v>0</v>
      </c>
      <c r="AS124" s="33">
        <f>'CD (5)'!$F$118</f>
        <v>0</v>
      </c>
      <c r="AT124" s="33">
        <f>'CD (5)'!$F$163</f>
        <v>0</v>
      </c>
      <c r="AU124" s="33">
        <f>'CD (5)'!$F$165</f>
        <v>0</v>
      </c>
      <c r="AV124" s="33">
        <f>'CD (5)'!$F$166</f>
        <v>0</v>
      </c>
      <c r="AW124" s="33">
        <f>'CD (5)'!$F$167</f>
        <v>0</v>
      </c>
      <c r="AX124" s="33">
        <f>'CD (5)'!$F$168</f>
        <v>0</v>
      </c>
      <c r="AY124" s="26" t="s">
        <v>104</v>
      </c>
      <c r="AZ124" s="3">
        <f t="shared" si="117"/>
        <v>-395</v>
      </c>
      <c r="BA124" s="3">
        <f t="shared" si="118"/>
        <v>-395</v>
      </c>
      <c r="BB124" s="3" t="str">
        <f t="shared" si="119"/>
        <v/>
      </c>
      <c r="BC124" s="3" t="str">
        <f t="shared" si="126"/>
        <v/>
      </c>
      <c r="BD124" s="3" t="str">
        <f t="shared" si="127"/>
        <v/>
      </c>
      <c r="BE124" s="3" t="str">
        <f t="shared" si="110"/>
        <v/>
      </c>
      <c r="BF124" s="3" t="str">
        <f t="shared" si="128"/>
        <v/>
      </c>
      <c r="BG124" s="3" t="str">
        <f t="shared" si="129"/>
        <v/>
      </c>
      <c r="BH124" s="3" t="str">
        <f t="shared" ref="BH124:BH146" si="131">IF(AO124&lt;0,$I124,"")</f>
        <v/>
      </c>
      <c r="BI124" s="3" t="str">
        <f t="shared" si="122"/>
        <v/>
      </c>
      <c r="BJ124" s="3" t="str">
        <f t="shared" si="123"/>
        <v/>
      </c>
      <c r="BK124" s="3" t="str">
        <f t="shared" si="124"/>
        <v/>
      </c>
      <c r="BL124" s="3" t="str">
        <f t="shared" si="130"/>
        <v/>
      </c>
    </row>
    <row r="125" spans="1:64" s="45" customFormat="1" x14ac:dyDescent="0.25">
      <c r="A125" s="40"/>
      <c r="B125" s="40"/>
      <c r="C125" s="40"/>
      <c r="D125" s="41">
        <v>4</v>
      </c>
      <c r="E125" s="41">
        <f>'CD (5)'!$G$3</f>
        <v>0</v>
      </c>
      <c r="F125" s="42">
        <f>'CD (5)'!$G$4</f>
        <v>0</v>
      </c>
      <c r="G125" s="43">
        <f t="shared" ref="G125:G146" si="132">IF(F125="","",INT((((YEAR(F125)-YEAR($A$1))*12+MONTH(F125)-MONTH($A$1)+1)+2)/3))</f>
        <v>-395</v>
      </c>
      <c r="H125" s="42">
        <f>'CD (5)'!$G$6</f>
        <v>0</v>
      </c>
      <c r="I125" s="43">
        <f t="shared" si="125"/>
        <v>-395</v>
      </c>
      <c r="J125" s="41">
        <f>'CD (5)'!$G$8</f>
        <v>0</v>
      </c>
      <c r="K125" s="42">
        <f>'CD (5)'!$G$9</f>
        <v>0</v>
      </c>
      <c r="L125" s="41">
        <f>'CD (5)'!$G$10</f>
        <v>0</v>
      </c>
      <c r="M125" s="41">
        <f>'CD (5)'!$G$11</f>
        <v>0</v>
      </c>
      <c r="N125" s="41">
        <f>'CD (5)'!$G$12</f>
        <v>0</v>
      </c>
      <c r="O125" s="41">
        <f>'CD (5)'!$G$13</f>
        <v>0</v>
      </c>
      <c r="P125" s="41">
        <f>'CD (5)'!$G$14</f>
        <v>0</v>
      </c>
      <c r="Q125" s="41">
        <f>'CD (5)'!$G$15</f>
        <v>0</v>
      </c>
      <c r="R125" s="41">
        <f>'CD (5)'!$G$16</f>
        <v>0</v>
      </c>
      <c r="S125" s="41">
        <f>'CD (5)'!$G$17</f>
        <v>0</v>
      </c>
      <c r="T125" s="41">
        <f>'CD (5)'!$G$18</f>
        <v>0</v>
      </c>
      <c r="U125" s="41">
        <f>'CD (5)'!$G$19</f>
        <v>0</v>
      </c>
      <c r="V125" s="41">
        <f>'CD (5)'!$G$20</f>
        <v>0</v>
      </c>
      <c r="W125" s="41">
        <f>'CD (5)'!$G$21</f>
        <v>0</v>
      </c>
      <c r="X125" s="41">
        <f>'CD (5)'!$G$22</f>
        <v>0</v>
      </c>
      <c r="Y125" s="41">
        <f>'CD (5)'!$G$23</f>
        <v>0</v>
      </c>
      <c r="Z125" s="42">
        <f>'CD (5)'!$G$24</f>
        <v>0</v>
      </c>
      <c r="AA125" s="42">
        <f>'CD (5)'!$G$25</f>
        <v>0</v>
      </c>
      <c r="AB125" s="41">
        <f>'CD (5)'!$G$51</f>
        <v>0</v>
      </c>
      <c r="AC125" s="41">
        <f>'CD (5)'!$G$52</f>
        <v>0</v>
      </c>
      <c r="AD125" s="41">
        <f>'CD (5)'!$G$53</f>
        <v>0</v>
      </c>
      <c r="AE125" s="41">
        <f>'CD (5)'!$G$54</f>
        <v>0</v>
      </c>
      <c r="AF125" s="41">
        <f>'CD (5)'!$G$55</f>
        <v>0</v>
      </c>
      <c r="AG125" s="41">
        <f>'CD (5)'!$G$56</f>
        <v>0</v>
      </c>
      <c r="AH125" s="41">
        <f>'CD (5)'!$G$82</f>
        <v>0</v>
      </c>
      <c r="AI125" s="41">
        <f>'CD (5)'!$G$83</f>
        <v>0</v>
      </c>
      <c r="AJ125" s="41">
        <f>'CD (5)'!$G$84</f>
        <v>0</v>
      </c>
      <c r="AK125" s="41">
        <f>'CD (5)'!$G$85</f>
        <v>0</v>
      </c>
      <c r="AL125" s="41">
        <f>'CD (5)'!$G$86</f>
        <v>0</v>
      </c>
      <c r="AM125" s="41">
        <f>'CD (5)'!$G$87</f>
        <v>0</v>
      </c>
      <c r="AN125" s="41">
        <f>'CD (5)'!$G$113</f>
        <v>0</v>
      </c>
      <c r="AO125" s="41">
        <f>'CD (5)'!$G$114</f>
        <v>0</v>
      </c>
      <c r="AP125" s="41">
        <f>'CD (5)'!$G$115</f>
        <v>0</v>
      </c>
      <c r="AQ125" s="41">
        <f>'CD (5)'!$G$116</f>
        <v>0</v>
      </c>
      <c r="AR125" s="41">
        <f>'CD (5)'!$G$117</f>
        <v>0</v>
      </c>
      <c r="AS125" s="41">
        <f>'CD (5)'!$G$118</f>
        <v>0</v>
      </c>
      <c r="AT125" s="41">
        <f>'CD (5)'!$G$163</f>
        <v>0</v>
      </c>
      <c r="AU125" s="41">
        <f>'CD (5)'!$G$165</f>
        <v>0</v>
      </c>
      <c r="AV125" s="41">
        <f>'CD (5)'!$D$166</f>
        <v>0</v>
      </c>
      <c r="AW125" s="41">
        <f>'CD (5)'!$D$167</f>
        <v>0</v>
      </c>
      <c r="AX125" s="41">
        <f>'CD (5)'!$D$168</f>
        <v>0</v>
      </c>
      <c r="AY125" s="44" t="s">
        <v>104</v>
      </c>
      <c r="AZ125" s="3">
        <f t="shared" si="117"/>
        <v>-395</v>
      </c>
      <c r="BA125" s="3">
        <f t="shared" si="118"/>
        <v>-395</v>
      </c>
      <c r="BB125" s="3" t="str">
        <f t="shared" si="119"/>
        <v/>
      </c>
      <c r="BC125" s="3" t="str">
        <f t="shared" si="126"/>
        <v/>
      </c>
      <c r="BD125" s="3" t="str">
        <f t="shared" si="127"/>
        <v/>
      </c>
      <c r="BE125" s="3" t="str">
        <f t="shared" si="110"/>
        <v/>
      </c>
      <c r="BF125" s="3" t="str">
        <f t="shared" si="128"/>
        <v/>
      </c>
      <c r="BG125" s="3" t="str">
        <f t="shared" si="129"/>
        <v/>
      </c>
      <c r="BH125" s="3" t="str">
        <f t="shared" si="131"/>
        <v/>
      </c>
      <c r="BI125" s="3" t="str">
        <f t="shared" si="122"/>
        <v/>
      </c>
      <c r="BJ125" s="3" t="str">
        <f t="shared" si="123"/>
        <v/>
      </c>
      <c r="BK125" s="3" t="str">
        <f t="shared" si="124"/>
        <v/>
      </c>
      <c r="BL125" s="3" t="str">
        <f t="shared" si="130"/>
        <v/>
      </c>
    </row>
    <row r="126" spans="1:64" s="45" customFormat="1" x14ac:dyDescent="0.25">
      <c r="A126" s="40"/>
      <c r="B126" s="40"/>
      <c r="C126" s="40"/>
      <c r="D126" s="41">
        <v>5</v>
      </c>
      <c r="E126" s="41">
        <f>'CD (5)'!$H$3</f>
        <v>0</v>
      </c>
      <c r="F126" s="42">
        <f>'CD (5)'!$H$4</f>
        <v>0</v>
      </c>
      <c r="G126" s="43">
        <f t="shared" si="132"/>
        <v>-395</v>
      </c>
      <c r="H126" s="42">
        <f>'CD (5)'!$H$6</f>
        <v>0</v>
      </c>
      <c r="I126" s="43">
        <f t="shared" si="125"/>
        <v>-395</v>
      </c>
      <c r="J126" s="41">
        <f>'CD (5)'!$H$8</f>
        <v>0</v>
      </c>
      <c r="K126" s="42">
        <f>'CD (5)'!$H$9</f>
        <v>0</v>
      </c>
      <c r="L126" s="41">
        <f>'CD (5)'!$H$10</f>
        <v>0</v>
      </c>
      <c r="M126" s="41">
        <f>'CD (5)'!$H$11</f>
        <v>0</v>
      </c>
      <c r="N126" s="41">
        <f>'CD (5)'!$H$12</f>
        <v>0</v>
      </c>
      <c r="O126" s="41">
        <f>'CD (5)'!$H$13</f>
        <v>0</v>
      </c>
      <c r="P126" s="41">
        <f>'CD (5)'!$H$14</f>
        <v>0</v>
      </c>
      <c r="Q126" s="41">
        <f>'CD (5)'!$H$15</f>
        <v>0</v>
      </c>
      <c r="R126" s="41">
        <f>'CD (5)'!$H$16</f>
        <v>0</v>
      </c>
      <c r="S126" s="41">
        <f>'CD (5)'!$H$17</f>
        <v>0</v>
      </c>
      <c r="T126" s="41">
        <f>'CD (5)'!$H$18</f>
        <v>0</v>
      </c>
      <c r="U126" s="41">
        <f>'CD (5)'!$H$19</f>
        <v>0</v>
      </c>
      <c r="V126" s="41">
        <f>'CD (5)'!$H$20</f>
        <v>0</v>
      </c>
      <c r="W126" s="41">
        <f>'CD (5)'!$H$21</f>
        <v>0</v>
      </c>
      <c r="X126" s="41">
        <f>'CD (5)'!$H$22</f>
        <v>0</v>
      </c>
      <c r="Y126" s="41">
        <f>'CD (5)'!$H$23</f>
        <v>0</v>
      </c>
      <c r="Z126" s="42">
        <f>'CD (5)'!$H$24</f>
        <v>0</v>
      </c>
      <c r="AA126" s="42">
        <f>'CD (5)'!$H$25</f>
        <v>0</v>
      </c>
      <c r="AB126" s="41">
        <f>'CD (5)'!$H$51</f>
        <v>0</v>
      </c>
      <c r="AC126" s="41">
        <f>'CD (5)'!$H$52</f>
        <v>0</v>
      </c>
      <c r="AD126" s="41">
        <f>'CD (5)'!$H$53</f>
        <v>0</v>
      </c>
      <c r="AE126" s="41">
        <f>'CD (5)'!$H$54</f>
        <v>0</v>
      </c>
      <c r="AF126" s="41">
        <f>'CD (5)'!$H$55</f>
        <v>0</v>
      </c>
      <c r="AG126" s="41">
        <f>'CD (5)'!$H$56</f>
        <v>0</v>
      </c>
      <c r="AH126" s="41">
        <f>'CD (5)'!$H$82</f>
        <v>0</v>
      </c>
      <c r="AI126" s="41">
        <f>'CD (5)'!$H$83</f>
        <v>0</v>
      </c>
      <c r="AJ126" s="41">
        <f>'CD (5)'!$H$84</f>
        <v>0</v>
      </c>
      <c r="AK126" s="41">
        <f>'CD (5)'!$H$85</f>
        <v>0</v>
      </c>
      <c r="AL126" s="41">
        <f>'CD (5)'!$H$86</f>
        <v>0</v>
      </c>
      <c r="AM126" s="41">
        <f>'CD (5)'!$H$87</f>
        <v>0</v>
      </c>
      <c r="AN126" s="41">
        <f>'CD (5)'!$H$113</f>
        <v>0</v>
      </c>
      <c r="AO126" s="41">
        <f>'CD (5)'!$H$114</f>
        <v>0</v>
      </c>
      <c r="AP126" s="41">
        <f>'CD (5)'!$H$115</f>
        <v>0</v>
      </c>
      <c r="AQ126" s="41">
        <f>'CD (5)'!$H$116</f>
        <v>0</v>
      </c>
      <c r="AR126" s="41">
        <f>'CD (5)'!$H$117</f>
        <v>0</v>
      </c>
      <c r="AS126" s="41">
        <f>'CD (5)'!$H$118</f>
        <v>0</v>
      </c>
      <c r="AT126" s="41">
        <f>'CD (5)'!$H$163</f>
        <v>0</v>
      </c>
      <c r="AU126" s="41">
        <f>'CD (5)'!$H$165</f>
        <v>0</v>
      </c>
      <c r="AV126" s="41">
        <f>'CD (5)'!$E$166</f>
        <v>0</v>
      </c>
      <c r="AW126" s="41">
        <f>'CD (5)'!$E$167</f>
        <v>0</v>
      </c>
      <c r="AX126" s="41">
        <f>'CD (5)'!$E$168</f>
        <v>0</v>
      </c>
      <c r="AY126" s="44" t="s">
        <v>104</v>
      </c>
      <c r="AZ126" s="3">
        <f t="shared" si="117"/>
        <v>-395</v>
      </c>
      <c r="BA126" s="3">
        <f t="shared" si="118"/>
        <v>-395</v>
      </c>
      <c r="BB126" s="3" t="str">
        <f t="shared" si="119"/>
        <v/>
      </c>
      <c r="BC126" s="3" t="str">
        <f t="shared" si="126"/>
        <v/>
      </c>
      <c r="BD126" s="3" t="str">
        <f t="shared" si="127"/>
        <v/>
      </c>
      <c r="BE126" s="3" t="str">
        <f t="shared" si="110"/>
        <v/>
      </c>
      <c r="BF126" s="3" t="str">
        <f t="shared" si="128"/>
        <v/>
      </c>
      <c r="BG126" s="3" t="str">
        <f t="shared" si="129"/>
        <v/>
      </c>
      <c r="BH126" s="3" t="str">
        <f t="shared" si="131"/>
        <v/>
      </c>
      <c r="BI126" s="3" t="str">
        <f t="shared" si="122"/>
        <v/>
      </c>
      <c r="BJ126" s="3" t="str">
        <f t="shared" si="123"/>
        <v/>
      </c>
      <c r="BK126" s="3" t="str">
        <f t="shared" si="124"/>
        <v/>
      </c>
      <c r="BL126" s="3" t="str">
        <f t="shared" si="130"/>
        <v/>
      </c>
    </row>
    <row r="127" spans="1:64" s="45" customFormat="1" x14ac:dyDescent="0.25">
      <c r="A127" s="40"/>
      <c r="B127" s="40"/>
      <c r="C127" s="40"/>
      <c r="D127" s="41">
        <v>6</v>
      </c>
      <c r="E127" s="41">
        <f>'CD (5)'!$I$3</f>
        <v>0</v>
      </c>
      <c r="F127" s="42">
        <f>'CD (5)'!$I$4</f>
        <v>0</v>
      </c>
      <c r="G127" s="43">
        <f t="shared" si="132"/>
        <v>-395</v>
      </c>
      <c r="H127" s="42">
        <f>'CD (5)'!$I$6</f>
        <v>0</v>
      </c>
      <c r="I127" s="43">
        <f t="shared" si="125"/>
        <v>-395</v>
      </c>
      <c r="J127" s="41">
        <f>'CD (5)'!$I$8</f>
        <v>0</v>
      </c>
      <c r="K127" s="42">
        <f>'CD (5)'!$I$9</f>
        <v>0</v>
      </c>
      <c r="L127" s="41">
        <f>'CD (5)'!$I$10</f>
        <v>0</v>
      </c>
      <c r="M127" s="41">
        <f>'CD (5)'!$I$11</f>
        <v>0</v>
      </c>
      <c r="N127" s="41">
        <f>'CD (5)'!$I$12</f>
        <v>0</v>
      </c>
      <c r="O127" s="41">
        <f>'CD (5)'!$I$13</f>
        <v>0</v>
      </c>
      <c r="P127" s="41">
        <f>'CD (5)'!$I$14</f>
        <v>0</v>
      </c>
      <c r="Q127" s="41">
        <f>'CD (5)'!$I$15</f>
        <v>0</v>
      </c>
      <c r="R127" s="41">
        <f>'CD (5)'!$I$16</f>
        <v>0</v>
      </c>
      <c r="S127" s="41">
        <f>'CD (5)'!$I$17</f>
        <v>0</v>
      </c>
      <c r="T127" s="41">
        <f>'CD (5)'!$I$18</f>
        <v>0</v>
      </c>
      <c r="U127" s="41">
        <f>'CD (5)'!$I$19</f>
        <v>0</v>
      </c>
      <c r="V127" s="41">
        <f>'CD (5)'!$I$20</f>
        <v>0</v>
      </c>
      <c r="W127" s="41">
        <f>'CD (5)'!$I$21</f>
        <v>0</v>
      </c>
      <c r="X127" s="41">
        <f>'CD (5)'!$I$22</f>
        <v>0</v>
      </c>
      <c r="Y127" s="41">
        <f>'CD (5)'!$I$23</f>
        <v>0</v>
      </c>
      <c r="Z127" s="42">
        <f>'CD (5)'!$I$24</f>
        <v>0</v>
      </c>
      <c r="AA127" s="42">
        <f>'CD (5)'!$I$25</f>
        <v>0</v>
      </c>
      <c r="AB127" s="41">
        <f>'CD (5)'!$I$51</f>
        <v>0</v>
      </c>
      <c r="AC127" s="41">
        <f>'CD (5)'!$I$52</f>
        <v>0</v>
      </c>
      <c r="AD127" s="41">
        <f>'CD (5)'!$I$53</f>
        <v>0</v>
      </c>
      <c r="AE127" s="41">
        <f>'CD (5)'!$I$54</f>
        <v>0</v>
      </c>
      <c r="AF127" s="41">
        <f>'CD (5)'!$I$55</f>
        <v>0</v>
      </c>
      <c r="AG127" s="41">
        <f>'CD (5)'!$I$56</f>
        <v>0</v>
      </c>
      <c r="AH127" s="41">
        <f>'CD (5)'!$I$82</f>
        <v>0</v>
      </c>
      <c r="AI127" s="41">
        <f>'CD (5)'!$I$83</f>
        <v>0</v>
      </c>
      <c r="AJ127" s="41">
        <f>'CD (5)'!$I$84</f>
        <v>0</v>
      </c>
      <c r="AK127" s="41">
        <f>'CD (5)'!$I$85</f>
        <v>0</v>
      </c>
      <c r="AL127" s="41">
        <f>'CD (5)'!$I$86</f>
        <v>0</v>
      </c>
      <c r="AM127" s="41">
        <f>'CD (5)'!$I$87</f>
        <v>0</v>
      </c>
      <c r="AN127" s="41">
        <f>'CD (5)'!$I$113</f>
        <v>0</v>
      </c>
      <c r="AO127" s="41">
        <f>'CD (5)'!$I$114</f>
        <v>0</v>
      </c>
      <c r="AP127" s="41">
        <f>'CD (5)'!$I$115</f>
        <v>0</v>
      </c>
      <c r="AQ127" s="41">
        <f>'CD (5)'!$I$116</f>
        <v>0</v>
      </c>
      <c r="AR127" s="41">
        <f>'CD (5)'!$I$117</f>
        <v>0</v>
      </c>
      <c r="AS127" s="41">
        <f>'CD (5)'!$I$118</f>
        <v>0</v>
      </c>
      <c r="AT127" s="41">
        <f>'CD (5)'!$I$163</f>
        <v>0</v>
      </c>
      <c r="AU127" s="41">
        <f>'CD (5)'!$I$165</f>
        <v>0</v>
      </c>
      <c r="AV127" s="41">
        <f>'CD (5)'!$F$166</f>
        <v>0</v>
      </c>
      <c r="AW127" s="41">
        <f>'CD (5)'!$F$167</f>
        <v>0</v>
      </c>
      <c r="AX127" s="41">
        <f>'CD (5)'!$F$168</f>
        <v>0</v>
      </c>
      <c r="AY127" s="44" t="s">
        <v>104</v>
      </c>
      <c r="AZ127" s="3">
        <f t="shared" si="117"/>
        <v>-395</v>
      </c>
      <c r="BA127" s="3">
        <f t="shared" si="118"/>
        <v>-395</v>
      </c>
      <c r="BB127" s="3" t="str">
        <f t="shared" si="119"/>
        <v/>
      </c>
      <c r="BC127" s="3" t="str">
        <f t="shared" si="126"/>
        <v/>
      </c>
      <c r="BD127" s="3" t="str">
        <f t="shared" si="127"/>
        <v/>
      </c>
      <c r="BE127" s="3" t="str">
        <f t="shared" si="110"/>
        <v/>
      </c>
      <c r="BF127" s="3" t="str">
        <f t="shared" si="128"/>
        <v/>
      </c>
      <c r="BG127" s="3" t="str">
        <f t="shared" si="129"/>
        <v/>
      </c>
      <c r="BH127" s="3" t="str">
        <f t="shared" si="131"/>
        <v/>
      </c>
      <c r="BI127" s="3" t="str">
        <f t="shared" si="122"/>
        <v/>
      </c>
      <c r="BJ127" s="3" t="str">
        <f t="shared" si="123"/>
        <v/>
      </c>
      <c r="BK127" s="3" t="str">
        <f t="shared" si="124"/>
        <v/>
      </c>
      <c r="BL127" s="3" t="str">
        <f t="shared" si="130"/>
        <v/>
      </c>
    </row>
    <row r="128" spans="1:64" s="45" customFormat="1" x14ac:dyDescent="0.25">
      <c r="A128" s="40"/>
      <c r="B128" s="40"/>
      <c r="C128" s="40"/>
      <c r="D128" s="41">
        <v>7</v>
      </c>
      <c r="E128" s="41">
        <f>'CD (5)'!$J$3</f>
        <v>0</v>
      </c>
      <c r="F128" s="42">
        <f>'CD (5)'!$J$4</f>
        <v>0</v>
      </c>
      <c r="G128" s="43">
        <f t="shared" si="132"/>
        <v>-395</v>
      </c>
      <c r="H128" s="42">
        <f>'CD (5)'!$J$6</f>
        <v>0</v>
      </c>
      <c r="I128" s="43">
        <f t="shared" si="125"/>
        <v>-395</v>
      </c>
      <c r="J128" s="41">
        <f>'CD (5)'!$J$8</f>
        <v>0</v>
      </c>
      <c r="K128" s="42">
        <f>'CD (5)'!$J$9</f>
        <v>0</v>
      </c>
      <c r="L128" s="41">
        <f>'CD (5)'!$J$10</f>
        <v>0</v>
      </c>
      <c r="M128" s="41">
        <f>'CD (5)'!$J$11</f>
        <v>0</v>
      </c>
      <c r="N128" s="41">
        <f>'CD (5)'!$J$12</f>
        <v>0</v>
      </c>
      <c r="O128" s="41">
        <f>'CD (5)'!$J$13</f>
        <v>0</v>
      </c>
      <c r="P128" s="41">
        <f>'CD (5)'!$J$14</f>
        <v>0</v>
      </c>
      <c r="Q128" s="41">
        <f>'CD (5)'!$J$15</f>
        <v>0</v>
      </c>
      <c r="R128" s="41">
        <f>'CD (5)'!$J$16</f>
        <v>0</v>
      </c>
      <c r="S128" s="41">
        <f>'CD (5)'!$J$17</f>
        <v>0</v>
      </c>
      <c r="T128" s="41">
        <f>'CD (5)'!$J$18</f>
        <v>0</v>
      </c>
      <c r="U128" s="41">
        <f>'CD (5)'!$J$19</f>
        <v>0</v>
      </c>
      <c r="V128" s="41">
        <f>'CD (5)'!$J$20</f>
        <v>0</v>
      </c>
      <c r="W128" s="41">
        <f>'CD (5)'!$J$21</f>
        <v>0</v>
      </c>
      <c r="X128" s="41">
        <f>'CD (5)'!$J$22</f>
        <v>0</v>
      </c>
      <c r="Y128" s="41">
        <f>'CD (5)'!$J$23</f>
        <v>0</v>
      </c>
      <c r="Z128" s="42">
        <f>'CD (5)'!$J$24</f>
        <v>0</v>
      </c>
      <c r="AA128" s="42">
        <f>'CD (5)'!$J$25</f>
        <v>0</v>
      </c>
      <c r="AB128" s="41">
        <f>'CD (5)'!$J$51</f>
        <v>0</v>
      </c>
      <c r="AC128" s="41">
        <f>'CD (5)'!$J$52</f>
        <v>0</v>
      </c>
      <c r="AD128" s="41">
        <f>'CD (5)'!$J$53</f>
        <v>0</v>
      </c>
      <c r="AE128" s="41">
        <f>'CD (5)'!$J$54</f>
        <v>0</v>
      </c>
      <c r="AF128" s="41">
        <f>'CD (5)'!$J$55</f>
        <v>0</v>
      </c>
      <c r="AG128" s="41">
        <f>'CD (5)'!$J$56</f>
        <v>0</v>
      </c>
      <c r="AH128" s="41">
        <f>'CD (5)'!$J$82</f>
        <v>0</v>
      </c>
      <c r="AI128" s="41">
        <f>'CD (5)'!$J$83</f>
        <v>0</v>
      </c>
      <c r="AJ128" s="41">
        <f>'CD (5)'!$J$84</f>
        <v>0</v>
      </c>
      <c r="AK128" s="41">
        <f>'CD (5)'!$J$85</f>
        <v>0</v>
      </c>
      <c r="AL128" s="41">
        <f>'CD (5)'!$J$86</f>
        <v>0</v>
      </c>
      <c r="AM128" s="41">
        <f>'CD (5)'!$J$87</f>
        <v>0</v>
      </c>
      <c r="AN128" s="41">
        <f>'CD (5)'!$J$113</f>
        <v>0</v>
      </c>
      <c r="AO128" s="41">
        <f>'CD (5)'!$J$114</f>
        <v>0</v>
      </c>
      <c r="AP128" s="41">
        <f>'CD (5)'!$J$115</f>
        <v>0</v>
      </c>
      <c r="AQ128" s="41">
        <f>'CD (5)'!$J$116</f>
        <v>0</v>
      </c>
      <c r="AR128" s="41">
        <f>'CD (5)'!$J$117</f>
        <v>0</v>
      </c>
      <c r="AS128" s="41">
        <f>'CD (5)'!$J$118</f>
        <v>0</v>
      </c>
      <c r="AT128" s="41">
        <f>'CD (5)'!$J$163</f>
        <v>0</v>
      </c>
      <c r="AU128" s="41">
        <f>'CD (5)'!$J$165</f>
        <v>0</v>
      </c>
      <c r="AV128" s="41">
        <f>'CD (5)'!$F$166</f>
        <v>0</v>
      </c>
      <c r="AW128" s="41">
        <f>'CD (5)'!$F$167</f>
        <v>0</v>
      </c>
      <c r="AX128" s="41">
        <f>'CD (5)'!$F$168</f>
        <v>0</v>
      </c>
      <c r="AY128" s="44" t="s">
        <v>104</v>
      </c>
      <c r="AZ128" s="3">
        <f t="shared" si="117"/>
        <v>-395</v>
      </c>
      <c r="BA128" s="3">
        <f t="shared" si="118"/>
        <v>-395</v>
      </c>
      <c r="BB128" s="3" t="str">
        <f t="shared" si="119"/>
        <v/>
      </c>
      <c r="BC128" s="3" t="str">
        <f t="shared" si="126"/>
        <v/>
      </c>
      <c r="BD128" s="3" t="str">
        <f t="shared" si="127"/>
        <v/>
      </c>
      <c r="BE128" s="3" t="str">
        <f t="shared" si="110"/>
        <v/>
      </c>
      <c r="BF128" s="3" t="str">
        <f t="shared" si="128"/>
        <v/>
      </c>
      <c r="BG128" s="3" t="str">
        <f t="shared" si="129"/>
        <v/>
      </c>
      <c r="BH128" s="3" t="str">
        <f t="shared" si="131"/>
        <v/>
      </c>
      <c r="BI128" s="3" t="str">
        <f t="shared" si="122"/>
        <v/>
      </c>
      <c r="BJ128" s="3" t="str">
        <f t="shared" si="123"/>
        <v/>
      </c>
      <c r="BK128" s="3" t="str">
        <f t="shared" si="124"/>
        <v/>
      </c>
      <c r="BL128" s="3" t="str">
        <f t="shared" si="130"/>
        <v/>
      </c>
    </row>
    <row r="129" spans="1:64" s="45" customFormat="1" x14ac:dyDescent="0.25">
      <c r="A129" s="40"/>
      <c r="B129" s="40"/>
      <c r="C129" s="40"/>
      <c r="D129" s="41">
        <v>8</v>
      </c>
      <c r="E129" s="41">
        <f>'CD (5)'!$K$3</f>
        <v>0</v>
      </c>
      <c r="F129" s="42">
        <f>'CD (5)'!$K$4</f>
        <v>0</v>
      </c>
      <c r="G129" s="43">
        <f t="shared" si="132"/>
        <v>-395</v>
      </c>
      <c r="H129" s="42">
        <f>'CD (5)'!$K$6</f>
        <v>0</v>
      </c>
      <c r="I129" s="43">
        <f t="shared" si="125"/>
        <v>-395</v>
      </c>
      <c r="J129" s="41">
        <f>'CD (5)'!$K$8</f>
        <v>0</v>
      </c>
      <c r="K129" s="42">
        <f>'CD (5)'!$K$9</f>
        <v>0</v>
      </c>
      <c r="L129" s="41">
        <f>'CD (5)'!$K$10</f>
        <v>0</v>
      </c>
      <c r="M129" s="41">
        <f>'CD (5)'!$K$11</f>
        <v>0</v>
      </c>
      <c r="N129" s="41">
        <f>'CD (5)'!$K$12</f>
        <v>0</v>
      </c>
      <c r="O129" s="41">
        <f>'CD (5)'!$K$13</f>
        <v>0</v>
      </c>
      <c r="P129" s="41">
        <f>'CD (5)'!$K$14</f>
        <v>0</v>
      </c>
      <c r="Q129" s="41">
        <f>'CD (5)'!$K$15</f>
        <v>0</v>
      </c>
      <c r="R129" s="41">
        <f>'CD (5)'!$K$16</f>
        <v>0</v>
      </c>
      <c r="S129" s="41">
        <f>'CD (5)'!$K$17</f>
        <v>0</v>
      </c>
      <c r="T129" s="41">
        <f>'CD (5)'!$K$18</f>
        <v>0</v>
      </c>
      <c r="U129" s="41">
        <f>'CD (5)'!$K$19</f>
        <v>0</v>
      </c>
      <c r="V129" s="41">
        <f>'CD (5)'!$K$20</f>
        <v>0</v>
      </c>
      <c r="W129" s="41">
        <f>'CD (5)'!$K$21</f>
        <v>0</v>
      </c>
      <c r="X129" s="41">
        <f>'CD (5)'!$K$22</f>
        <v>0</v>
      </c>
      <c r="Y129" s="41">
        <f>'CD (5)'!$K$23</f>
        <v>0</v>
      </c>
      <c r="Z129" s="42">
        <f>'CD (5)'!$K$24</f>
        <v>0</v>
      </c>
      <c r="AA129" s="42">
        <f>'CD (5)'!$K$25</f>
        <v>0</v>
      </c>
      <c r="AB129" s="41">
        <f>'CD (5)'!$K$51</f>
        <v>0</v>
      </c>
      <c r="AC129" s="41">
        <f>'CD (5)'!$K$52</f>
        <v>0</v>
      </c>
      <c r="AD129" s="41">
        <f>'CD (5)'!$K$53</f>
        <v>0</v>
      </c>
      <c r="AE129" s="41">
        <f>'CD (5)'!$K$54</f>
        <v>0</v>
      </c>
      <c r="AF129" s="41">
        <f>'CD (5)'!$K$55</f>
        <v>0</v>
      </c>
      <c r="AG129" s="41">
        <f>'CD (5)'!$K$56</f>
        <v>0</v>
      </c>
      <c r="AH129" s="41">
        <f>'CD (5)'!$K$82</f>
        <v>0</v>
      </c>
      <c r="AI129" s="41">
        <f>'CD (5)'!$K$83</f>
        <v>0</v>
      </c>
      <c r="AJ129" s="41">
        <f>'CD (5)'!$K$84</f>
        <v>0</v>
      </c>
      <c r="AK129" s="41">
        <f>'CD (5)'!$K$85</f>
        <v>0</v>
      </c>
      <c r="AL129" s="41">
        <f>'CD (5)'!$K$86</f>
        <v>0</v>
      </c>
      <c r="AM129" s="41">
        <f>'CD (5)'!$K$87</f>
        <v>0</v>
      </c>
      <c r="AN129" s="41">
        <f>'CD (5)'!$K$113</f>
        <v>0</v>
      </c>
      <c r="AO129" s="41">
        <f>'CD (5)'!$K$114</f>
        <v>0</v>
      </c>
      <c r="AP129" s="41">
        <f>'CD (5)'!$K$115</f>
        <v>0</v>
      </c>
      <c r="AQ129" s="41">
        <f>'CD (5)'!$K$116</f>
        <v>0</v>
      </c>
      <c r="AR129" s="41">
        <f>'CD (5)'!$K$117</f>
        <v>0</v>
      </c>
      <c r="AS129" s="41">
        <f>'CD (5)'!$K$118</f>
        <v>0</v>
      </c>
      <c r="AT129" s="41">
        <f>'CD (5)'!$K$163</f>
        <v>0</v>
      </c>
      <c r="AU129" s="41">
        <f>'CD (5)'!$K$165</f>
        <v>0</v>
      </c>
      <c r="AV129" s="41">
        <f>'CD (5)'!$F$166</f>
        <v>0</v>
      </c>
      <c r="AW129" s="41">
        <f>'CD (5)'!$F$167</f>
        <v>0</v>
      </c>
      <c r="AX129" s="41">
        <f>'CD (5)'!$F$168</f>
        <v>0</v>
      </c>
      <c r="AY129" s="44" t="s">
        <v>104</v>
      </c>
      <c r="AZ129" s="3">
        <f t="shared" si="117"/>
        <v>-395</v>
      </c>
      <c r="BA129" s="3">
        <f t="shared" si="118"/>
        <v>-395</v>
      </c>
      <c r="BB129" s="3" t="str">
        <f t="shared" si="119"/>
        <v/>
      </c>
      <c r="BC129" s="3" t="str">
        <f t="shared" si="126"/>
        <v/>
      </c>
      <c r="BD129" s="3" t="str">
        <f t="shared" si="127"/>
        <v/>
      </c>
      <c r="BE129" s="3" t="str">
        <f t="shared" si="110"/>
        <v/>
      </c>
      <c r="BF129" s="3" t="str">
        <f t="shared" si="128"/>
        <v/>
      </c>
      <c r="BG129" s="3" t="str">
        <f t="shared" si="129"/>
        <v/>
      </c>
      <c r="BH129" s="3" t="str">
        <f t="shared" si="131"/>
        <v/>
      </c>
      <c r="BI129" s="3" t="str">
        <f t="shared" si="122"/>
        <v/>
      </c>
      <c r="BJ129" s="3" t="str">
        <f t="shared" si="123"/>
        <v/>
      </c>
      <c r="BK129" s="3" t="str">
        <f t="shared" si="124"/>
        <v/>
      </c>
      <c r="BL129" s="3" t="str">
        <f t="shared" si="130"/>
        <v/>
      </c>
    </row>
    <row r="130" spans="1:64" s="45" customFormat="1" x14ac:dyDescent="0.25">
      <c r="A130" s="40"/>
      <c r="B130" s="40"/>
      <c r="C130" s="40"/>
      <c r="D130" s="41">
        <v>9</v>
      </c>
      <c r="E130" s="41">
        <f>'CD (5)'!$L$3</f>
        <v>0</v>
      </c>
      <c r="F130" s="42">
        <f>'CD (5)'!$L$4</f>
        <v>0</v>
      </c>
      <c r="G130" s="43">
        <f t="shared" si="132"/>
        <v>-395</v>
      </c>
      <c r="H130" s="42">
        <f>'CD (5)'!$L$6</f>
        <v>0</v>
      </c>
      <c r="I130" s="43">
        <f t="shared" si="125"/>
        <v>-395</v>
      </c>
      <c r="J130" s="41">
        <f>'CD (5)'!$L$8</f>
        <v>0</v>
      </c>
      <c r="K130" s="42">
        <f>'CD (5)'!$L$9</f>
        <v>0</v>
      </c>
      <c r="L130" s="41">
        <f>'CD (5)'!$L$10</f>
        <v>0</v>
      </c>
      <c r="M130" s="41">
        <f>'CD (5)'!$L$11</f>
        <v>0</v>
      </c>
      <c r="N130" s="41">
        <f>'CD (5)'!$L$12</f>
        <v>0</v>
      </c>
      <c r="O130" s="41">
        <f>'CD (5)'!$L$13</f>
        <v>0</v>
      </c>
      <c r="P130" s="41">
        <f>'CD (5)'!$L$14</f>
        <v>0</v>
      </c>
      <c r="Q130" s="41">
        <f>'CD (5)'!$L$15</f>
        <v>0</v>
      </c>
      <c r="R130" s="41">
        <f>'CD (5)'!$L$16</f>
        <v>0</v>
      </c>
      <c r="S130" s="41">
        <f>'CD (5)'!$L$17</f>
        <v>0</v>
      </c>
      <c r="T130" s="41">
        <f>'CD (5)'!$L$18</f>
        <v>0</v>
      </c>
      <c r="U130" s="41">
        <f>'CD (5)'!$L$19</f>
        <v>0</v>
      </c>
      <c r="V130" s="41">
        <f>'CD (5)'!$L$20</f>
        <v>0</v>
      </c>
      <c r="W130" s="41">
        <f>'CD (5)'!$L$21</f>
        <v>0</v>
      </c>
      <c r="X130" s="41">
        <f>'CD (5)'!$L$22</f>
        <v>0</v>
      </c>
      <c r="Y130" s="41">
        <f>'CD (5)'!$L$23</f>
        <v>0</v>
      </c>
      <c r="Z130" s="42">
        <f>'CD (5)'!$L$24</f>
        <v>0</v>
      </c>
      <c r="AA130" s="42">
        <f>'CD (5)'!$L$25</f>
        <v>0</v>
      </c>
      <c r="AB130" s="41">
        <f>'CD (5)'!$L$51</f>
        <v>0</v>
      </c>
      <c r="AC130" s="41">
        <f>'CD (5)'!$L$52</f>
        <v>0</v>
      </c>
      <c r="AD130" s="41">
        <f>'CD (5)'!$L$53</f>
        <v>0</v>
      </c>
      <c r="AE130" s="41">
        <f>'CD (5)'!$L$54</f>
        <v>0</v>
      </c>
      <c r="AF130" s="41">
        <f>'CD (5)'!$L$55</f>
        <v>0</v>
      </c>
      <c r="AG130" s="41">
        <f>'CD (5)'!$L$56</f>
        <v>0</v>
      </c>
      <c r="AH130" s="41">
        <f>'CD (5)'!$L$82</f>
        <v>0</v>
      </c>
      <c r="AI130" s="41">
        <f>'CD (5)'!$L$83</f>
        <v>0</v>
      </c>
      <c r="AJ130" s="41">
        <f>'CD (5)'!$L$84</f>
        <v>0</v>
      </c>
      <c r="AK130" s="41">
        <f>'CD (5)'!$L$85</f>
        <v>0</v>
      </c>
      <c r="AL130" s="41">
        <f>'CD (5)'!$L$86</f>
        <v>0</v>
      </c>
      <c r="AM130" s="41">
        <f>'CD (5)'!$L$87</f>
        <v>0</v>
      </c>
      <c r="AN130" s="41">
        <f>'CD (5)'!$L$113</f>
        <v>0</v>
      </c>
      <c r="AO130" s="41">
        <f>'CD (5)'!$L$114</f>
        <v>0</v>
      </c>
      <c r="AP130" s="41">
        <f>'CD (5)'!$L$115</f>
        <v>0</v>
      </c>
      <c r="AQ130" s="41">
        <f>'CD (5)'!$L$116</f>
        <v>0</v>
      </c>
      <c r="AR130" s="41">
        <f>'CD (5)'!$L$117</f>
        <v>0</v>
      </c>
      <c r="AS130" s="41">
        <f>'CD (5)'!$L$118</f>
        <v>0</v>
      </c>
      <c r="AT130" s="41">
        <f>'CD (5)'!$L$163</f>
        <v>0</v>
      </c>
      <c r="AU130" s="41">
        <f>'CD (5)'!$L$165</f>
        <v>0</v>
      </c>
      <c r="AV130" s="41">
        <f>'CD (5)'!$F$166</f>
        <v>0</v>
      </c>
      <c r="AW130" s="41">
        <f>'CD (5)'!$F$167</f>
        <v>0</v>
      </c>
      <c r="AX130" s="41">
        <f>'CD (5)'!$F$168</f>
        <v>0</v>
      </c>
      <c r="AY130" s="44" t="s">
        <v>104</v>
      </c>
      <c r="AZ130" s="3">
        <f t="shared" si="117"/>
        <v>-395</v>
      </c>
      <c r="BA130" s="3">
        <f t="shared" si="118"/>
        <v>-395</v>
      </c>
      <c r="BB130" s="3" t="str">
        <f t="shared" si="119"/>
        <v/>
      </c>
      <c r="BC130" s="3" t="str">
        <f t="shared" si="126"/>
        <v/>
      </c>
      <c r="BD130" s="3" t="str">
        <f t="shared" si="127"/>
        <v/>
      </c>
      <c r="BE130" s="3" t="str">
        <f t="shared" si="110"/>
        <v/>
      </c>
      <c r="BF130" s="3" t="str">
        <f t="shared" si="128"/>
        <v/>
      </c>
      <c r="BG130" s="3" t="str">
        <f t="shared" si="129"/>
        <v/>
      </c>
      <c r="BH130" s="3" t="str">
        <f t="shared" si="131"/>
        <v/>
      </c>
      <c r="BI130" s="3" t="str">
        <f t="shared" si="122"/>
        <v/>
      </c>
      <c r="BJ130" s="3" t="str">
        <f t="shared" si="123"/>
        <v/>
      </c>
      <c r="BK130" s="3" t="str">
        <f t="shared" si="124"/>
        <v/>
      </c>
      <c r="BL130" s="3" t="str">
        <f t="shared" si="130"/>
        <v/>
      </c>
    </row>
    <row r="131" spans="1:64" s="45" customFormat="1" x14ac:dyDescent="0.25">
      <c r="A131" s="40"/>
      <c r="B131" s="40"/>
      <c r="C131" s="40"/>
      <c r="D131" s="41">
        <v>10</v>
      </c>
      <c r="E131" s="41">
        <f>'CD (5)'!$M$3</f>
        <v>0</v>
      </c>
      <c r="F131" s="42">
        <f>'CD (5)'!$M$4</f>
        <v>0</v>
      </c>
      <c r="G131" s="43">
        <f t="shared" si="132"/>
        <v>-395</v>
      </c>
      <c r="H131" s="42">
        <f>'CD (5)'!$M$6</f>
        <v>0</v>
      </c>
      <c r="I131" s="43">
        <f t="shared" si="125"/>
        <v>-395</v>
      </c>
      <c r="J131" s="41">
        <f>'CD (5)'!$M$8</f>
        <v>0</v>
      </c>
      <c r="K131" s="42">
        <f>'CD (5)'!$M$9</f>
        <v>0</v>
      </c>
      <c r="L131" s="41">
        <f>'CD (5)'!$M$10</f>
        <v>0</v>
      </c>
      <c r="M131" s="41">
        <f>'CD (5)'!$M$11</f>
        <v>0</v>
      </c>
      <c r="N131" s="41">
        <f>'CD (5)'!$M$12</f>
        <v>0</v>
      </c>
      <c r="O131" s="41">
        <f>'CD (5)'!$M$13</f>
        <v>0</v>
      </c>
      <c r="P131" s="41">
        <f>'CD (5)'!$M$14</f>
        <v>0</v>
      </c>
      <c r="Q131" s="41">
        <f>'CD (5)'!$M$15</f>
        <v>0</v>
      </c>
      <c r="R131" s="41">
        <f>'CD (5)'!$M$16</f>
        <v>0</v>
      </c>
      <c r="S131" s="41">
        <f>'CD (5)'!$M$17</f>
        <v>0</v>
      </c>
      <c r="T131" s="41">
        <f>'CD (5)'!$M$18</f>
        <v>0</v>
      </c>
      <c r="U131" s="41">
        <f>'CD (5)'!$M$19</f>
        <v>0</v>
      </c>
      <c r="V131" s="41">
        <f>'CD (5)'!$M$20</f>
        <v>0</v>
      </c>
      <c r="W131" s="41">
        <f>'CD (5)'!$M$21</f>
        <v>0</v>
      </c>
      <c r="X131" s="41">
        <f>'CD (5)'!$M$22</f>
        <v>0</v>
      </c>
      <c r="Y131" s="41">
        <f>'CD (5)'!$M$23</f>
        <v>0</v>
      </c>
      <c r="Z131" s="42">
        <f>'CD (5)'!$M$24</f>
        <v>0</v>
      </c>
      <c r="AA131" s="42">
        <f>'CD (5)'!$M$25</f>
        <v>0</v>
      </c>
      <c r="AB131" s="41">
        <f>'CD (5)'!$M$51</f>
        <v>0</v>
      </c>
      <c r="AC131" s="41">
        <f>'CD (5)'!$M$52</f>
        <v>0</v>
      </c>
      <c r="AD131" s="41">
        <f>'CD (5)'!$M$53</f>
        <v>0</v>
      </c>
      <c r="AE131" s="41">
        <f>'CD (5)'!$M$54</f>
        <v>0</v>
      </c>
      <c r="AF131" s="41">
        <f>'CD (5)'!$M$55</f>
        <v>0</v>
      </c>
      <c r="AG131" s="41">
        <f>'CD (5)'!$M$56</f>
        <v>0</v>
      </c>
      <c r="AH131" s="41">
        <f>'CD (5)'!$M$82</f>
        <v>0</v>
      </c>
      <c r="AI131" s="41">
        <f>'CD (5)'!$M$83</f>
        <v>0</v>
      </c>
      <c r="AJ131" s="41">
        <f>'CD (5)'!$M$84</f>
        <v>0</v>
      </c>
      <c r="AK131" s="41">
        <f>'CD (5)'!$M$85</f>
        <v>0</v>
      </c>
      <c r="AL131" s="41">
        <f>'CD (5)'!$M$86</f>
        <v>0</v>
      </c>
      <c r="AM131" s="41">
        <f>'CD (5)'!$M$87</f>
        <v>0</v>
      </c>
      <c r="AN131" s="41">
        <f>'CD (5)'!$M$113</f>
        <v>0</v>
      </c>
      <c r="AO131" s="41">
        <f>'CD (5)'!$M$114</f>
        <v>0</v>
      </c>
      <c r="AP131" s="41">
        <f>'CD (5)'!$M$115</f>
        <v>0</v>
      </c>
      <c r="AQ131" s="41">
        <f>'CD (5)'!$M$116</f>
        <v>0</v>
      </c>
      <c r="AR131" s="41">
        <f>'CD (5)'!$M$117</f>
        <v>0</v>
      </c>
      <c r="AS131" s="41">
        <f>'CD (5)'!$M$118</f>
        <v>0</v>
      </c>
      <c r="AT131" s="41">
        <f>'CD (5)'!$M$163</f>
        <v>0</v>
      </c>
      <c r="AU131" s="41">
        <f>'CD (5)'!$M$165</f>
        <v>0</v>
      </c>
      <c r="AV131" s="41">
        <f>'CD (5)'!$F$166</f>
        <v>0</v>
      </c>
      <c r="AW131" s="41">
        <f>'CD (5)'!$F$167</f>
        <v>0</v>
      </c>
      <c r="AX131" s="41">
        <f>'CD (5)'!$F$168</f>
        <v>0</v>
      </c>
      <c r="AY131" s="44" t="s">
        <v>104</v>
      </c>
      <c r="AZ131" s="3">
        <f t="shared" si="117"/>
        <v>-395</v>
      </c>
      <c r="BA131" s="3">
        <f t="shared" si="118"/>
        <v>-395</v>
      </c>
      <c r="BB131" s="3" t="str">
        <f t="shared" si="119"/>
        <v/>
      </c>
      <c r="BC131" s="3" t="str">
        <f t="shared" si="126"/>
        <v/>
      </c>
      <c r="BD131" s="3" t="str">
        <f t="shared" si="127"/>
        <v/>
      </c>
      <c r="BE131" s="3" t="str">
        <f t="shared" si="110"/>
        <v/>
      </c>
      <c r="BF131" s="3" t="str">
        <f t="shared" si="128"/>
        <v/>
      </c>
      <c r="BG131" s="3" t="str">
        <f t="shared" si="129"/>
        <v/>
      </c>
      <c r="BH131" s="3" t="str">
        <f t="shared" si="131"/>
        <v/>
      </c>
      <c r="BI131" s="3" t="str">
        <f t="shared" si="122"/>
        <v/>
      </c>
      <c r="BJ131" s="3" t="str">
        <f t="shared" si="123"/>
        <v/>
      </c>
      <c r="BK131" s="3" t="str">
        <f t="shared" si="124"/>
        <v/>
      </c>
      <c r="BL131" s="3" t="str">
        <f t="shared" si="130"/>
        <v/>
      </c>
    </row>
    <row r="132" spans="1:64" s="45" customFormat="1" x14ac:dyDescent="0.25">
      <c r="A132" s="40"/>
      <c r="B132" s="40"/>
      <c r="C132" s="40"/>
      <c r="D132" s="41">
        <v>11</v>
      </c>
      <c r="E132" s="41">
        <f>'CD (5)'!$N$3</f>
        <v>0</v>
      </c>
      <c r="F132" s="42">
        <f>'CD (5)'!$N$4</f>
        <v>0</v>
      </c>
      <c r="G132" s="43">
        <f t="shared" si="132"/>
        <v>-395</v>
      </c>
      <c r="H132" s="42">
        <f>'CD (5)'!$N$6</f>
        <v>0</v>
      </c>
      <c r="I132" s="43">
        <f t="shared" si="125"/>
        <v>-395</v>
      </c>
      <c r="J132" s="41">
        <f>'CD (5)'!$N$8</f>
        <v>0</v>
      </c>
      <c r="K132" s="42">
        <f>'CD (5)'!$N$9</f>
        <v>0</v>
      </c>
      <c r="L132" s="41">
        <f>'CD (5)'!$N$10</f>
        <v>0</v>
      </c>
      <c r="M132" s="41">
        <f>'CD (5)'!$N$11</f>
        <v>0</v>
      </c>
      <c r="N132" s="41">
        <f>'CD (5)'!$N$12</f>
        <v>0</v>
      </c>
      <c r="O132" s="41">
        <f>'CD (5)'!$N$13</f>
        <v>0</v>
      </c>
      <c r="P132" s="41">
        <f>'CD (5)'!$N$14</f>
        <v>0</v>
      </c>
      <c r="Q132" s="41">
        <f>'CD (5)'!$N$15</f>
        <v>0</v>
      </c>
      <c r="R132" s="41">
        <f>'CD (5)'!$N$16</f>
        <v>0</v>
      </c>
      <c r="S132" s="41">
        <f>'CD (5)'!$N$17</f>
        <v>0</v>
      </c>
      <c r="T132" s="41">
        <f>'CD (5)'!$N$18</f>
        <v>0</v>
      </c>
      <c r="U132" s="41">
        <f>'CD (5)'!$N$19</f>
        <v>0</v>
      </c>
      <c r="V132" s="41">
        <f>'CD (5)'!$N$20</f>
        <v>0</v>
      </c>
      <c r="W132" s="41">
        <f>'CD (5)'!$N$21</f>
        <v>0</v>
      </c>
      <c r="X132" s="41">
        <f>'CD (5)'!$N$22</f>
        <v>0</v>
      </c>
      <c r="Y132" s="41">
        <f>'CD (5)'!$N$23</f>
        <v>0</v>
      </c>
      <c r="Z132" s="42">
        <f>'CD (5)'!$N$24</f>
        <v>0</v>
      </c>
      <c r="AA132" s="42">
        <f>'CD (5)'!$N$25</f>
        <v>0</v>
      </c>
      <c r="AB132" s="41">
        <f>'CD (5)'!$N$51</f>
        <v>0</v>
      </c>
      <c r="AC132" s="41">
        <f>'CD (5)'!$N$52</f>
        <v>0</v>
      </c>
      <c r="AD132" s="41">
        <f>'CD (5)'!$N$53</f>
        <v>0</v>
      </c>
      <c r="AE132" s="41">
        <f>'CD (5)'!$N$54</f>
        <v>0</v>
      </c>
      <c r="AF132" s="41">
        <f>'CD (5)'!$N$55</f>
        <v>0</v>
      </c>
      <c r="AG132" s="41">
        <f>'CD (5)'!$N$56</f>
        <v>0</v>
      </c>
      <c r="AH132" s="41">
        <f>'CD (5)'!$N$82</f>
        <v>0</v>
      </c>
      <c r="AI132" s="41">
        <f>'CD (5)'!$N$83</f>
        <v>0</v>
      </c>
      <c r="AJ132" s="41">
        <f>'CD (5)'!$N$84</f>
        <v>0</v>
      </c>
      <c r="AK132" s="41">
        <f>'CD (5)'!$N$85</f>
        <v>0</v>
      </c>
      <c r="AL132" s="41">
        <f>'CD (5)'!$N$86</f>
        <v>0</v>
      </c>
      <c r="AM132" s="41">
        <f>'CD (5)'!$N$87</f>
        <v>0</v>
      </c>
      <c r="AN132" s="41">
        <f>'CD (5)'!$N$113</f>
        <v>0</v>
      </c>
      <c r="AO132" s="41">
        <f>'CD (5)'!$N$114</f>
        <v>0</v>
      </c>
      <c r="AP132" s="41">
        <f>'CD (5)'!$N$115</f>
        <v>0</v>
      </c>
      <c r="AQ132" s="41">
        <f>'CD (5)'!$N$116</f>
        <v>0</v>
      </c>
      <c r="AR132" s="41">
        <f>'CD (5)'!$N$117</f>
        <v>0</v>
      </c>
      <c r="AS132" s="41">
        <f>'CD (5)'!$N$118</f>
        <v>0</v>
      </c>
      <c r="AT132" s="41">
        <f>'CD (5)'!$N$163</f>
        <v>0</v>
      </c>
      <c r="AU132" s="41">
        <f>'CD (5)'!$N$165</f>
        <v>0</v>
      </c>
      <c r="AV132" s="41">
        <f>'CD (5)'!$F$166</f>
        <v>0</v>
      </c>
      <c r="AW132" s="41">
        <f>'CD (5)'!$F$167</f>
        <v>0</v>
      </c>
      <c r="AX132" s="41">
        <f>'CD (5)'!$F$168</f>
        <v>0</v>
      </c>
      <c r="AY132" s="44" t="s">
        <v>104</v>
      </c>
      <c r="AZ132" s="3">
        <f t="shared" si="117"/>
        <v>-395</v>
      </c>
      <c r="BA132" s="3">
        <f t="shared" si="118"/>
        <v>-395</v>
      </c>
      <c r="BB132" s="3" t="str">
        <f t="shared" si="119"/>
        <v/>
      </c>
      <c r="BC132" s="3" t="str">
        <f t="shared" si="126"/>
        <v/>
      </c>
      <c r="BD132" s="3" t="str">
        <f t="shared" si="127"/>
        <v/>
      </c>
      <c r="BE132" s="3" t="str">
        <f t="shared" si="110"/>
        <v/>
      </c>
      <c r="BF132" s="3" t="str">
        <f t="shared" si="128"/>
        <v/>
      </c>
      <c r="BG132" s="3" t="str">
        <f t="shared" si="129"/>
        <v/>
      </c>
      <c r="BH132" s="3" t="str">
        <f t="shared" si="131"/>
        <v/>
      </c>
      <c r="BI132" s="3" t="str">
        <f t="shared" si="122"/>
        <v/>
      </c>
      <c r="BJ132" s="3" t="str">
        <f t="shared" si="123"/>
        <v/>
      </c>
      <c r="BK132" s="3" t="str">
        <f t="shared" si="124"/>
        <v/>
      </c>
      <c r="BL132" s="3" t="str">
        <f t="shared" si="130"/>
        <v/>
      </c>
    </row>
    <row r="133" spans="1:64" s="45" customFormat="1" x14ac:dyDescent="0.25">
      <c r="A133" s="40"/>
      <c r="B133" s="40"/>
      <c r="C133" s="40"/>
      <c r="D133" s="41">
        <v>12</v>
      </c>
      <c r="E133" s="41">
        <f>'CD (5)'!$O$3</f>
        <v>0</v>
      </c>
      <c r="F133" s="42">
        <f>'CD (5)'!$O$4</f>
        <v>0</v>
      </c>
      <c r="G133" s="43">
        <f t="shared" si="132"/>
        <v>-395</v>
      </c>
      <c r="H133" s="42">
        <f>'CD (5)'!$O$6</f>
        <v>0</v>
      </c>
      <c r="I133" s="43">
        <f t="shared" si="125"/>
        <v>-395</v>
      </c>
      <c r="J133" s="41">
        <f>'CD (5)'!$O$8</f>
        <v>0</v>
      </c>
      <c r="K133" s="42">
        <f>'CD (5)'!$O$9</f>
        <v>0</v>
      </c>
      <c r="L133" s="41">
        <f>'CD (5)'!$O$10</f>
        <v>0</v>
      </c>
      <c r="M133" s="41">
        <f>'CD (5)'!$O$11</f>
        <v>0</v>
      </c>
      <c r="N133" s="41">
        <f>'CD (5)'!$O$12</f>
        <v>0</v>
      </c>
      <c r="O133" s="41">
        <f>'CD (5)'!$O$13</f>
        <v>0</v>
      </c>
      <c r="P133" s="41">
        <f>'CD (5)'!$O$14</f>
        <v>0</v>
      </c>
      <c r="Q133" s="41">
        <f>'CD (5)'!$O$15</f>
        <v>0</v>
      </c>
      <c r="R133" s="41">
        <f>'CD (5)'!$O$16</f>
        <v>0</v>
      </c>
      <c r="S133" s="41">
        <f>'CD (5)'!$O$17</f>
        <v>0</v>
      </c>
      <c r="T133" s="41">
        <f>'CD (5)'!$O$18</f>
        <v>0</v>
      </c>
      <c r="U133" s="41">
        <f>'CD (5)'!$O$19</f>
        <v>0</v>
      </c>
      <c r="V133" s="41">
        <f>'CD (5)'!$O$20</f>
        <v>0</v>
      </c>
      <c r="W133" s="41">
        <f>'CD (5)'!$O$21</f>
        <v>0</v>
      </c>
      <c r="X133" s="41">
        <f>'CD (5)'!$O$22</f>
        <v>0</v>
      </c>
      <c r="Y133" s="41">
        <f>'CD (5)'!$O$23</f>
        <v>0</v>
      </c>
      <c r="Z133" s="42">
        <f>'CD (5)'!$O$24</f>
        <v>0</v>
      </c>
      <c r="AA133" s="42">
        <f>'CD (5)'!$O$25</f>
        <v>0</v>
      </c>
      <c r="AB133" s="41">
        <f>'CD (5)'!$O$51</f>
        <v>0</v>
      </c>
      <c r="AC133" s="41">
        <f>'CD (5)'!$O$52</f>
        <v>0</v>
      </c>
      <c r="AD133" s="41">
        <f>'CD (5)'!$O$53</f>
        <v>0</v>
      </c>
      <c r="AE133" s="41">
        <f>'CD (5)'!$O$54</f>
        <v>0</v>
      </c>
      <c r="AF133" s="41">
        <f>'CD (5)'!$O$55</f>
        <v>0</v>
      </c>
      <c r="AG133" s="41">
        <f>'CD (5)'!$O$56</f>
        <v>0</v>
      </c>
      <c r="AH133" s="41">
        <f>'CD (5)'!$O$82</f>
        <v>0</v>
      </c>
      <c r="AI133" s="41">
        <f>'CD (5)'!$O$83</f>
        <v>0</v>
      </c>
      <c r="AJ133" s="41">
        <f>'CD (5)'!$O$84</f>
        <v>0</v>
      </c>
      <c r="AK133" s="41">
        <f>'CD (5)'!$O$85</f>
        <v>0</v>
      </c>
      <c r="AL133" s="41">
        <f>'CD (5)'!$O$86</f>
        <v>0</v>
      </c>
      <c r="AM133" s="41">
        <f>'CD (5)'!$O$87</f>
        <v>0</v>
      </c>
      <c r="AN133" s="41">
        <f>'CD (5)'!$O$113</f>
        <v>0</v>
      </c>
      <c r="AO133" s="41">
        <f>'CD (5)'!$O$114</f>
        <v>0</v>
      </c>
      <c r="AP133" s="41">
        <f>'CD (5)'!$O$115</f>
        <v>0</v>
      </c>
      <c r="AQ133" s="41">
        <f>'CD (5)'!$O$116</f>
        <v>0</v>
      </c>
      <c r="AR133" s="41">
        <f>'CD (5)'!$O$117</f>
        <v>0</v>
      </c>
      <c r="AS133" s="41">
        <f>'CD (5)'!$O$118</f>
        <v>0</v>
      </c>
      <c r="AT133" s="41">
        <f>'CD (5)'!$O$163</f>
        <v>0</v>
      </c>
      <c r="AU133" s="41">
        <f>'CD (5)'!$O$165</f>
        <v>0</v>
      </c>
      <c r="AV133" s="41">
        <f>'CD (5)'!$F$166</f>
        <v>0</v>
      </c>
      <c r="AW133" s="41">
        <f>'CD (5)'!$F$167</f>
        <v>0</v>
      </c>
      <c r="AX133" s="41">
        <f>'CD (5)'!$F$168</f>
        <v>0</v>
      </c>
      <c r="AY133" s="44" t="s">
        <v>104</v>
      </c>
      <c r="AZ133" s="3">
        <f t="shared" si="117"/>
        <v>-395</v>
      </c>
      <c r="BA133" s="3">
        <f t="shared" si="118"/>
        <v>-395</v>
      </c>
      <c r="BB133" s="3" t="str">
        <f t="shared" si="119"/>
        <v/>
      </c>
      <c r="BC133" s="3" t="str">
        <f t="shared" si="126"/>
        <v/>
      </c>
      <c r="BD133" s="3" t="str">
        <f t="shared" si="127"/>
        <v/>
      </c>
      <c r="BE133" s="3" t="str">
        <f t="shared" si="110"/>
        <v/>
      </c>
      <c r="BF133" s="3" t="str">
        <f t="shared" si="128"/>
        <v/>
      </c>
      <c r="BG133" s="3" t="str">
        <f t="shared" si="129"/>
        <v/>
      </c>
      <c r="BH133" s="3" t="str">
        <f t="shared" si="131"/>
        <v/>
      </c>
      <c r="BI133" s="3" t="str">
        <f t="shared" si="122"/>
        <v/>
      </c>
      <c r="BJ133" s="3" t="str">
        <f t="shared" si="123"/>
        <v/>
      </c>
      <c r="BK133" s="3" t="str">
        <f t="shared" si="124"/>
        <v/>
      </c>
      <c r="BL133" s="3" t="str">
        <f t="shared" si="130"/>
        <v/>
      </c>
    </row>
    <row r="134" spans="1:64" s="45" customFormat="1" x14ac:dyDescent="0.25">
      <c r="A134" s="40"/>
      <c r="B134" s="40"/>
      <c r="C134" s="40"/>
      <c r="D134" s="41">
        <v>13</v>
      </c>
      <c r="E134" s="41">
        <f>'CD (5)'!$P$3</f>
        <v>0</v>
      </c>
      <c r="F134" s="42">
        <f>'CD (5)'!$P$4</f>
        <v>0</v>
      </c>
      <c r="G134" s="43">
        <f t="shared" si="132"/>
        <v>-395</v>
      </c>
      <c r="H134" s="42">
        <f>'CD (5)'!$P$6</f>
        <v>0</v>
      </c>
      <c r="I134" s="43">
        <f t="shared" si="125"/>
        <v>-395</v>
      </c>
      <c r="J134" s="41">
        <f>'CD (5)'!$P$8</f>
        <v>0</v>
      </c>
      <c r="K134" s="42">
        <f>'CD (5)'!$P$9</f>
        <v>0</v>
      </c>
      <c r="L134" s="41">
        <f>'CD (5)'!$P$10</f>
        <v>0</v>
      </c>
      <c r="M134" s="41">
        <f>'CD (5)'!$P$11</f>
        <v>0</v>
      </c>
      <c r="N134" s="41">
        <f>'CD (5)'!$P$12</f>
        <v>0</v>
      </c>
      <c r="O134" s="41">
        <f>'CD (5)'!$P$13</f>
        <v>0</v>
      </c>
      <c r="P134" s="41">
        <f>'CD (5)'!$P$14</f>
        <v>0</v>
      </c>
      <c r="Q134" s="41">
        <f>'CD (5)'!$P$15</f>
        <v>0</v>
      </c>
      <c r="R134" s="41">
        <f>'CD (5)'!$P$16</f>
        <v>0</v>
      </c>
      <c r="S134" s="41">
        <f>'CD (5)'!$P$17</f>
        <v>0</v>
      </c>
      <c r="T134" s="41">
        <f>'CD (5)'!$P$18</f>
        <v>0</v>
      </c>
      <c r="U134" s="41">
        <f>'CD (5)'!$P$19</f>
        <v>0</v>
      </c>
      <c r="V134" s="41">
        <f>'CD (5)'!$P$20</f>
        <v>0</v>
      </c>
      <c r="W134" s="41">
        <f>'CD (5)'!$P$21</f>
        <v>0</v>
      </c>
      <c r="X134" s="41">
        <f>'CD (5)'!$P$22</f>
        <v>0</v>
      </c>
      <c r="Y134" s="41">
        <f>'CD (5)'!$P$23</f>
        <v>0</v>
      </c>
      <c r="Z134" s="42">
        <f>'CD (5)'!$P$24</f>
        <v>0</v>
      </c>
      <c r="AA134" s="42">
        <f>'CD (5)'!$P$25</f>
        <v>0</v>
      </c>
      <c r="AB134" s="41">
        <f>'CD (5)'!$P$51</f>
        <v>0</v>
      </c>
      <c r="AC134" s="41">
        <f>'CD (5)'!$P$52</f>
        <v>0</v>
      </c>
      <c r="AD134" s="41">
        <f>'CD (5)'!$P$53</f>
        <v>0</v>
      </c>
      <c r="AE134" s="41">
        <f>'CD (5)'!$P$54</f>
        <v>0</v>
      </c>
      <c r="AF134" s="41">
        <f>'CD (5)'!$P$55</f>
        <v>0</v>
      </c>
      <c r="AG134" s="41">
        <f>'CD (5)'!$P$56</f>
        <v>0</v>
      </c>
      <c r="AH134" s="41">
        <f>'CD (5)'!$P$82</f>
        <v>0</v>
      </c>
      <c r="AI134" s="41">
        <f>'CD (5)'!$P$83</f>
        <v>0</v>
      </c>
      <c r="AJ134" s="41">
        <f>'CD (5)'!$P$84</f>
        <v>0</v>
      </c>
      <c r="AK134" s="41">
        <f>'CD (5)'!$P$85</f>
        <v>0</v>
      </c>
      <c r="AL134" s="41">
        <f>'CD (5)'!$P$86</f>
        <v>0</v>
      </c>
      <c r="AM134" s="41">
        <f>'CD (5)'!$P$87</f>
        <v>0</v>
      </c>
      <c r="AN134" s="41">
        <f>'CD (5)'!$P$113</f>
        <v>0</v>
      </c>
      <c r="AO134" s="41">
        <f>'CD (5)'!$P$114</f>
        <v>0</v>
      </c>
      <c r="AP134" s="41">
        <f>'CD (5)'!$P$115</f>
        <v>0</v>
      </c>
      <c r="AQ134" s="41">
        <f>'CD (5)'!$P$116</f>
        <v>0</v>
      </c>
      <c r="AR134" s="41">
        <f>'CD (5)'!$P$117</f>
        <v>0</v>
      </c>
      <c r="AS134" s="41">
        <f>'CD (5)'!$P$118</f>
        <v>0</v>
      </c>
      <c r="AT134" s="41">
        <f>'CD (5)'!$P$163</f>
        <v>0</v>
      </c>
      <c r="AU134" s="41">
        <f>'CD (5)'!$P$165</f>
        <v>0</v>
      </c>
      <c r="AV134" s="41">
        <f>'CD (5)'!$F$166</f>
        <v>0</v>
      </c>
      <c r="AW134" s="41">
        <f>'CD (5)'!$F$167</f>
        <v>0</v>
      </c>
      <c r="AX134" s="41">
        <f>'CD (5)'!$F$168</f>
        <v>0</v>
      </c>
      <c r="AY134" s="44" t="s">
        <v>104</v>
      </c>
      <c r="AZ134" s="3">
        <f t="shared" si="117"/>
        <v>-395</v>
      </c>
      <c r="BA134" s="3">
        <f t="shared" si="118"/>
        <v>-395</v>
      </c>
      <c r="BB134" s="3" t="str">
        <f t="shared" si="119"/>
        <v/>
      </c>
      <c r="BC134" s="3" t="str">
        <f t="shared" si="126"/>
        <v/>
      </c>
      <c r="BD134" s="3" t="str">
        <f t="shared" si="127"/>
        <v/>
      </c>
      <c r="BE134" s="3" t="str">
        <f t="shared" si="110"/>
        <v/>
      </c>
      <c r="BF134" s="3" t="str">
        <f t="shared" si="128"/>
        <v/>
      </c>
      <c r="BG134" s="3" t="str">
        <f t="shared" si="129"/>
        <v/>
      </c>
      <c r="BH134" s="3" t="str">
        <f t="shared" si="131"/>
        <v/>
      </c>
      <c r="BI134" s="3" t="str">
        <f t="shared" si="122"/>
        <v/>
      </c>
      <c r="BJ134" s="3" t="str">
        <f t="shared" si="123"/>
        <v/>
      </c>
      <c r="BK134" s="3" t="str">
        <f t="shared" si="124"/>
        <v/>
      </c>
      <c r="BL134" s="3" t="str">
        <f t="shared" si="130"/>
        <v/>
      </c>
    </row>
    <row r="135" spans="1:64" s="45" customFormat="1" x14ac:dyDescent="0.25">
      <c r="A135" s="40"/>
      <c r="B135" s="40"/>
      <c r="C135" s="40"/>
      <c r="D135" s="41">
        <v>14</v>
      </c>
      <c r="E135" s="41">
        <f>'CD (5)'!$Q$3</f>
        <v>0</v>
      </c>
      <c r="F135" s="42">
        <f>'CD (5)'!$Q$4</f>
        <v>0</v>
      </c>
      <c r="G135" s="43">
        <f t="shared" si="132"/>
        <v>-395</v>
      </c>
      <c r="H135" s="42">
        <f>'CD (5)'!$Q$6</f>
        <v>0</v>
      </c>
      <c r="I135" s="43">
        <f t="shared" si="125"/>
        <v>-395</v>
      </c>
      <c r="J135" s="41">
        <f>'CD (5)'!$Q$8</f>
        <v>0</v>
      </c>
      <c r="K135" s="42">
        <f>'CD (5)'!$Q$9</f>
        <v>0</v>
      </c>
      <c r="L135" s="41">
        <f>'CD (5)'!$Q$10</f>
        <v>0</v>
      </c>
      <c r="M135" s="41">
        <f>'CD (5)'!$Q$11</f>
        <v>0</v>
      </c>
      <c r="N135" s="41">
        <f>'CD (5)'!$Q$12</f>
        <v>0</v>
      </c>
      <c r="O135" s="41">
        <f>'CD (5)'!$Q$13</f>
        <v>0</v>
      </c>
      <c r="P135" s="41">
        <f>'CD (5)'!$Q$14</f>
        <v>0</v>
      </c>
      <c r="Q135" s="41">
        <f>'CD (5)'!$Q$15</f>
        <v>0</v>
      </c>
      <c r="R135" s="41">
        <f>'CD (5)'!$Q$16</f>
        <v>0</v>
      </c>
      <c r="S135" s="41">
        <f>'CD (5)'!$Q$17</f>
        <v>0</v>
      </c>
      <c r="T135" s="41">
        <f>'CD (5)'!$Q$18</f>
        <v>0</v>
      </c>
      <c r="U135" s="41">
        <f>'CD (5)'!$Q$19</f>
        <v>0</v>
      </c>
      <c r="V135" s="41">
        <f>'CD (5)'!$Q$20</f>
        <v>0</v>
      </c>
      <c r="W135" s="41">
        <f>'CD (5)'!$Q$21</f>
        <v>0</v>
      </c>
      <c r="X135" s="41">
        <f>'CD (5)'!$Q$22</f>
        <v>0</v>
      </c>
      <c r="Y135" s="41">
        <f>'CD (5)'!$Q$23</f>
        <v>0</v>
      </c>
      <c r="Z135" s="42">
        <f>'CD (5)'!$Q$24</f>
        <v>0</v>
      </c>
      <c r="AA135" s="42">
        <f>'CD (5)'!$Q$25</f>
        <v>0</v>
      </c>
      <c r="AB135" s="41">
        <f>'CD (5)'!$Q$51</f>
        <v>0</v>
      </c>
      <c r="AC135" s="41">
        <f>'CD (5)'!$Q$52</f>
        <v>0</v>
      </c>
      <c r="AD135" s="41">
        <f>'CD (5)'!$Q$53</f>
        <v>0</v>
      </c>
      <c r="AE135" s="41">
        <f>'CD (5)'!$Q$54</f>
        <v>0</v>
      </c>
      <c r="AF135" s="41">
        <f>'CD (5)'!$Q$55</f>
        <v>0</v>
      </c>
      <c r="AG135" s="41">
        <f>'CD (5)'!$Q$56</f>
        <v>0</v>
      </c>
      <c r="AH135" s="41">
        <f>'CD (5)'!$Q$82</f>
        <v>0</v>
      </c>
      <c r="AI135" s="41">
        <f>'CD (5)'!$Q$83</f>
        <v>0</v>
      </c>
      <c r="AJ135" s="41">
        <f>'CD (5)'!$Q$84</f>
        <v>0</v>
      </c>
      <c r="AK135" s="41">
        <f>'CD (5)'!$Q$85</f>
        <v>0</v>
      </c>
      <c r="AL135" s="41">
        <f>'CD (5)'!$Q$86</f>
        <v>0</v>
      </c>
      <c r="AM135" s="41">
        <f>'CD (5)'!$Q$87</f>
        <v>0</v>
      </c>
      <c r="AN135" s="41">
        <f>'CD (5)'!$Q$113</f>
        <v>0</v>
      </c>
      <c r="AO135" s="41">
        <f>'CD (5)'!$Q$114</f>
        <v>0</v>
      </c>
      <c r="AP135" s="41">
        <f>'CD (5)'!$Q$115</f>
        <v>0</v>
      </c>
      <c r="AQ135" s="41">
        <f>'CD (5)'!$Q$116</f>
        <v>0</v>
      </c>
      <c r="AR135" s="41">
        <f>'CD (5)'!$Q$117</f>
        <v>0</v>
      </c>
      <c r="AS135" s="41">
        <f>'CD (5)'!$Q$118</f>
        <v>0</v>
      </c>
      <c r="AT135" s="41">
        <f>'CD (5)'!$Q$163</f>
        <v>0</v>
      </c>
      <c r="AU135" s="41">
        <f>'CD (5)'!$Q$165</f>
        <v>0</v>
      </c>
      <c r="AV135" s="41">
        <f>'CD (5)'!$F$166</f>
        <v>0</v>
      </c>
      <c r="AW135" s="41">
        <f>'CD (5)'!$F$167</f>
        <v>0</v>
      </c>
      <c r="AX135" s="41">
        <f>'CD (5)'!$F$168</f>
        <v>0</v>
      </c>
      <c r="AY135" s="44" t="s">
        <v>104</v>
      </c>
      <c r="AZ135" s="3">
        <f t="shared" si="117"/>
        <v>-395</v>
      </c>
      <c r="BA135" s="3">
        <f t="shared" si="118"/>
        <v>-395</v>
      </c>
      <c r="BB135" s="3" t="str">
        <f t="shared" si="119"/>
        <v/>
      </c>
      <c r="BC135" s="3" t="str">
        <f t="shared" si="126"/>
        <v/>
      </c>
      <c r="BD135" s="3" t="str">
        <f t="shared" si="127"/>
        <v/>
      </c>
      <c r="BE135" s="3" t="str">
        <f t="shared" si="110"/>
        <v/>
      </c>
      <c r="BF135" s="3" t="str">
        <f t="shared" si="128"/>
        <v/>
      </c>
      <c r="BG135" s="3" t="str">
        <f t="shared" si="129"/>
        <v/>
      </c>
      <c r="BH135" s="3" t="str">
        <f t="shared" si="131"/>
        <v/>
      </c>
      <c r="BI135" s="3" t="str">
        <f t="shared" si="122"/>
        <v/>
      </c>
      <c r="BJ135" s="3" t="str">
        <f t="shared" si="123"/>
        <v/>
      </c>
      <c r="BK135" s="3" t="str">
        <f t="shared" si="124"/>
        <v/>
      </c>
      <c r="BL135" s="3" t="str">
        <f t="shared" si="130"/>
        <v/>
      </c>
    </row>
    <row r="136" spans="1:64" s="45" customFormat="1" x14ac:dyDescent="0.25">
      <c r="A136" s="40"/>
      <c r="B136" s="40"/>
      <c r="C136" s="40"/>
      <c r="D136" s="41">
        <v>15</v>
      </c>
      <c r="E136" s="41">
        <f>'CD (5)'!$R$3</f>
        <v>0</v>
      </c>
      <c r="F136" s="42">
        <f>'CD (5)'!$R$4</f>
        <v>0</v>
      </c>
      <c r="G136" s="43">
        <f t="shared" si="132"/>
        <v>-395</v>
      </c>
      <c r="H136" s="42">
        <f>'CD (5)'!$R$6</f>
        <v>0</v>
      </c>
      <c r="I136" s="43">
        <f t="shared" si="125"/>
        <v>-395</v>
      </c>
      <c r="J136" s="41">
        <f>'CD (5)'!$R$8</f>
        <v>0</v>
      </c>
      <c r="K136" s="42">
        <f>'CD (5)'!$R$9</f>
        <v>0</v>
      </c>
      <c r="L136" s="41">
        <f>'CD (5)'!$R$10</f>
        <v>0</v>
      </c>
      <c r="M136" s="41">
        <f>'CD (5)'!$R$11</f>
        <v>0</v>
      </c>
      <c r="N136" s="41">
        <f>'CD (5)'!$R$12</f>
        <v>0</v>
      </c>
      <c r="O136" s="41">
        <f>'CD (5)'!$R$13</f>
        <v>0</v>
      </c>
      <c r="P136" s="41">
        <f>'CD (5)'!$R$14</f>
        <v>0</v>
      </c>
      <c r="Q136" s="41">
        <f>'CD (5)'!$R$15</f>
        <v>0</v>
      </c>
      <c r="R136" s="41">
        <f>'CD (5)'!$R$16</f>
        <v>0</v>
      </c>
      <c r="S136" s="41">
        <f>'CD (5)'!$R$17</f>
        <v>0</v>
      </c>
      <c r="T136" s="41">
        <f>'CD (5)'!$R$18</f>
        <v>0</v>
      </c>
      <c r="U136" s="41">
        <f>'CD (5)'!$R$19</f>
        <v>0</v>
      </c>
      <c r="V136" s="41">
        <f>'CD (5)'!$R$20</f>
        <v>0</v>
      </c>
      <c r="W136" s="41">
        <f>'CD (5)'!$R$21</f>
        <v>0</v>
      </c>
      <c r="X136" s="41">
        <f>'CD (5)'!$R$22</f>
        <v>0</v>
      </c>
      <c r="Y136" s="41">
        <f>'CD (5)'!$R$23</f>
        <v>0</v>
      </c>
      <c r="Z136" s="42">
        <f>'CD (5)'!$R$24</f>
        <v>0</v>
      </c>
      <c r="AA136" s="42">
        <f>'CD (5)'!$R$25</f>
        <v>0</v>
      </c>
      <c r="AB136" s="41">
        <f>'CD (5)'!$R$51</f>
        <v>0</v>
      </c>
      <c r="AC136" s="41">
        <f>'CD (5)'!$R$52</f>
        <v>0</v>
      </c>
      <c r="AD136" s="41">
        <f>'CD (5)'!$R$53</f>
        <v>0</v>
      </c>
      <c r="AE136" s="41">
        <f>'CD (5)'!$R$54</f>
        <v>0</v>
      </c>
      <c r="AF136" s="41">
        <f>'CD (5)'!$R$55</f>
        <v>0</v>
      </c>
      <c r="AG136" s="41">
        <f>'CD (5)'!$R$56</f>
        <v>0</v>
      </c>
      <c r="AH136" s="41">
        <f>'CD (5)'!$R$82</f>
        <v>0</v>
      </c>
      <c r="AI136" s="41">
        <f>'CD (5)'!$R$83</f>
        <v>0</v>
      </c>
      <c r="AJ136" s="41">
        <f>'CD (5)'!$R$84</f>
        <v>0</v>
      </c>
      <c r="AK136" s="41">
        <f>'CD (5)'!$R$85</f>
        <v>0</v>
      </c>
      <c r="AL136" s="41">
        <f>'CD (5)'!$R$86</f>
        <v>0</v>
      </c>
      <c r="AM136" s="41">
        <f>'CD (5)'!$R$87</f>
        <v>0</v>
      </c>
      <c r="AN136" s="41">
        <f>'CD (5)'!$R$113</f>
        <v>0</v>
      </c>
      <c r="AO136" s="41">
        <f>'CD (5)'!$R$114</f>
        <v>0</v>
      </c>
      <c r="AP136" s="41">
        <f>'CD (5)'!$R$115</f>
        <v>0</v>
      </c>
      <c r="AQ136" s="41">
        <f>'CD (5)'!$R$116</f>
        <v>0</v>
      </c>
      <c r="AR136" s="41">
        <f>'CD (5)'!$R$117</f>
        <v>0</v>
      </c>
      <c r="AS136" s="41">
        <f>'CD (5)'!$R$118</f>
        <v>0</v>
      </c>
      <c r="AT136" s="41">
        <f>'CD (5)'!$R$163</f>
        <v>0</v>
      </c>
      <c r="AU136" s="41">
        <f>'CD (5)'!$R$165</f>
        <v>0</v>
      </c>
      <c r="AV136" s="41">
        <f>'CD (5)'!$F$166</f>
        <v>0</v>
      </c>
      <c r="AW136" s="41">
        <f>'CD (5)'!$F$167</f>
        <v>0</v>
      </c>
      <c r="AX136" s="41">
        <f>'CD (5)'!$F$168</f>
        <v>0</v>
      </c>
      <c r="AY136" s="44" t="s">
        <v>104</v>
      </c>
      <c r="AZ136" s="3">
        <f t="shared" si="117"/>
        <v>-395</v>
      </c>
      <c r="BA136" s="3">
        <f t="shared" si="118"/>
        <v>-395</v>
      </c>
      <c r="BB136" s="3" t="str">
        <f t="shared" si="119"/>
        <v/>
      </c>
      <c r="BC136" s="3" t="str">
        <f>IF(BB136="","",BB136)</f>
        <v/>
      </c>
      <c r="BD136" s="3" t="str">
        <f>IF(AU136="Yes",BB136,"")</f>
        <v/>
      </c>
      <c r="BE136" s="3" t="str">
        <f t="shared" si="110"/>
        <v/>
      </c>
      <c r="BF136" s="3" t="str">
        <f>IF(AG136="Clinical",BB136,"")</f>
        <v/>
      </c>
      <c r="BG136" s="3" t="str">
        <f>IF(AN136&lt;0,$I136,"")</f>
        <v/>
      </c>
      <c r="BH136" s="3" t="str">
        <f t="shared" si="131"/>
        <v/>
      </c>
      <c r="BI136" s="3" t="str">
        <f t="shared" si="122"/>
        <v/>
      </c>
      <c r="BJ136" s="3" t="str">
        <f t="shared" si="123"/>
        <v/>
      </c>
      <c r="BK136" s="3" t="str">
        <f t="shared" si="124"/>
        <v/>
      </c>
      <c r="BL136" s="3" t="str">
        <f>IF(AND(AG136="Clinical",AM136="Non-C"),BB136,"")</f>
        <v/>
      </c>
    </row>
    <row r="137" spans="1:64" s="45" customFormat="1" x14ac:dyDescent="0.25">
      <c r="A137" s="40"/>
      <c r="B137" s="40"/>
      <c r="C137" s="40"/>
      <c r="D137" s="41">
        <v>16</v>
      </c>
      <c r="E137" s="41">
        <f>'CD (5)'!$S$3</f>
        <v>0</v>
      </c>
      <c r="F137" s="42">
        <f>'CD (5)'!$S$4</f>
        <v>0</v>
      </c>
      <c r="G137" s="43">
        <f t="shared" si="132"/>
        <v>-395</v>
      </c>
      <c r="H137" s="42">
        <f>'CD (5)'!$S$6</f>
        <v>0</v>
      </c>
      <c r="I137" s="43">
        <f t="shared" si="125"/>
        <v>-395</v>
      </c>
      <c r="J137" s="41">
        <f>'CD (5)'!$S$8</f>
        <v>0</v>
      </c>
      <c r="K137" s="42">
        <f>'CD (5)'!$S$9</f>
        <v>0</v>
      </c>
      <c r="L137" s="41">
        <f>'CD (5)'!$S$10</f>
        <v>0</v>
      </c>
      <c r="M137" s="41">
        <f>'CD (5)'!$S$11</f>
        <v>0</v>
      </c>
      <c r="N137" s="41">
        <f>'CD (5)'!$S$12</f>
        <v>0</v>
      </c>
      <c r="O137" s="41">
        <f>'CD (5)'!$S$13</f>
        <v>0</v>
      </c>
      <c r="P137" s="41">
        <f>'CD (5)'!$S$14</f>
        <v>0</v>
      </c>
      <c r="Q137" s="41">
        <f>'CD (5)'!$S$15</f>
        <v>0</v>
      </c>
      <c r="R137" s="41">
        <f>'CD (5)'!$S$16</f>
        <v>0</v>
      </c>
      <c r="S137" s="41">
        <f>'CD (5)'!$S$17</f>
        <v>0</v>
      </c>
      <c r="T137" s="41">
        <f>'CD (5)'!$S$18</f>
        <v>0</v>
      </c>
      <c r="U137" s="41">
        <f>'CD (5)'!$S$19</f>
        <v>0</v>
      </c>
      <c r="V137" s="41">
        <f>'CD (5)'!$S$20</f>
        <v>0</v>
      </c>
      <c r="W137" s="41">
        <f>'CD (5)'!$S$21</f>
        <v>0</v>
      </c>
      <c r="X137" s="41">
        <f>'CD (5)'!$S$22</f>
        <v>0</v>
      </c>
      <c r="Y137" s="41">
        <f>'CD (5)'!$S$23</f>
        <v>0</v>
      </c>
      <c r="Z137" s="42">
        <f>'CD (5)'!$S$24</f>
        <v>0</v>
      </c>
      <c r="AA137" s="42">
        <f>'CD (5)'!$S$25</f>
        <v>0</v>
      </c>
      <c r="AB137" s="41">
        <f>'CD (5)'!$S$51</f>
        <v>0</v>
      </c>
      <c r="AC137" s="41">
        <f>'CD (5)'!$S$52</f>
        <v>0</v>
      </c>
      <c r="AD137" s="41">
        <f>'CD (5)'!$S$53</f>
        <v>0</v>
      </c>
      <c r="AE137" s="41">
        <f>'CD (5)'!$S$54</f>
        <v>0</v>
      </c>
      <c r="AF137" s="41">
        <f>'CD (5)'!$S$55</f>
        <v>0</v>
      </c>
      <c r="AG137" s="41">
        <f>'CD (5)'!$S$56</f>
        <v>0</v>
      </c>
      <c r="AH137" s="41">
        <f>'CD (5)'!$S$82</f>
        <v>0</v>
      </c>
      <c r="AI137" s="41">
        <f>'CD (5)'!$S$83</f>
        <v>0</v>
      </c>
      <c r="AJ137" s="41">
        <f>'CD (5)'!$S$84</f>
        <v>0</v>
      </c>
      <c r="AK137" s="41">
        <f>'CD (5)'!$S$85</f>
        <v>0</v>
      </c>
      <c r="AL137" s="41">
        <f>'CD (5)'!$S$86</f>
        <v>0</v>
      </c>
      <c r="AM137" s="41">
        <f>'CD (5)'!$S$87</f>
        <v>0</v>
      </c>
      <c r="AN137" s="41">
        <f>'CD (5)'!$S$113</f>
        <v>0</v>
      </c>
      <c r="AO137" s="41">
        <f>'CD (5)'!$S$114</f>
        <v>0</v>
      </c>
      <c r="AP137" s="41">
        <f>'CD (5)'!$S$115</f>
        <v>0</v>
      </c>
      <c r="AQ137" s="41">
        <f>'CD (5)'!$S$116</f>
        <v>0</v>
      </c>
      <c r="AR137" s="41">
        <f>'CD (5)'!$S$117</f>
        <v>0</v>
      </c>
      <c r="AS137" s="41">
        <f>'CD (5)'!$S$118</f>
        <v>0</v>
      </c>
      <c r="AT137" s="41">
        <f>'CD (5)'!$S$163</f>
        <v>0</v>
      </c>
      <c r="AU137" s="41">
        <f>'CD (5)'!$S$165</f>
        <v>0</v>
      </c>
      <c r="AV137" s="41">
        <f>'CD (5)'!$F$166</f>
        <v>0</v>
      </c>
      <c r="AW137" s="41">
        <f>'CD (5)'!$F$167</f>
        <v>0</v>
      </c>
      <c r="AX137" s="41">
        <f>'CD (5)'!$F$168</f>
        <v>0</v>
      </c>
      <c r="AY137" s="44" t="s">
        <v>104</v>
      </c>
      <c r="AZ137" s="3">
        <f t="shared" si="117"/>
        <v>-395</v>
      </c>
      <c r="BA137" s="3">
        <f t="shared" si="118"/>
        <v>-395</v>
      </c>
      <c r="BB137" s="3" t="str">
        <f t="shared" si="119"/>
        <v/>
      </c>
      <c r="BC137" s="3" t="str">
        <f t="shared" ref="BC137:BC146" si="133">IF(BB137="","",BB137)</f>
        <v/>
      </c>
      <c r="BD137" s="3" t="str">
        <f t="shared" ref="BD137:BD146" si="134">IF(AU137="Yes",BB137,"")</f>
        <v/>
      </c>
      <c r="BE137" s="3" t="str">
        <f t="shared" si="110"/>
        <v/>
      </c>
      <c r="BF137" s="3" t="str">
        <f t="shared" ref="BF137:BF146" si="135">IF(AG137="Clinical",BB137,"")</f>
        <v/>
      </c>
      <c r="BG137" s="3" t="str">
        <f t="shared" ref="BG137:BG146" si="136">IF(AN137&lt;0,$I137,"")</f>
        <v/>
      </c>
      <c r="BH137" s="3" t="str">
        <f t="shared" si="131"/>
        <v/>
      </c>
      <c r="BI137" s="3" t="str">
        <f t="shared" si="122"/>
        <v/>
      </c>
      <c r="BJ137" s="3" t="str">
        <f t="shared" si="123"/>
        <v/>
      </c>
      <c r="BK137" s="3" t="str">
        <f t="shared" si="124"/>
        <v/>
      </c>
      <c r="BL137" s="3" t="str">
        <f t="shared" ref="BL137:BL146" si="137">IF(AND(AG137="Clinical",AM137="Non-C"),BB137,"")</f>
        <v/>
      </c>
    </row>
    <row r="138" spans="1:64" s="45" customFormat="1" x14ac:dyDescent="0.25">
      <c r="A138" s="40"/>
      <c r="B138" s="40"/>
      <c r="C138" s="40"/>
      <c r="D138" s="41">
        <v>17</v>
      </c>
      <c r="E138" s="41">
        <f>'CD (5)'!$T$3</f>
        <v>0</v>
      </c>
      <c r="F138" s="42">
        <f>'CD (5)'!$T$4</f>
        <v>0</v>
      </c>
      <c r="G138" s="43">
        <f t="shared" si="132"/>
        <v>-395</v>
      </c>
      <c r="H138" s="42">
        <f>'CD (5)'!$T$6</f>
        <v>0</v>
      </c>
      <c r="I138" s="43">
        <f t="shared" si="125"/>
        <v>-395</v>
      </c>
      <c r="J138" s="41">
        <f>'CD (5)'!$T$8</f>
        <v>0</v>
      </c>
      <c r="K138" s="42">
        <f>'CD (5)'!$T$9</f>
        <v>0</v>
      </c>
      <c r="L138" s="41">
        <f>'CD (5)'!$T$10</f>
        <v>0</v>
      </c>
      <c r="M138" s="41">
        <f>'CD (5)'!$T$11</f>
        <v>0</v>
      </c>
      <c r="N138" s="41">
        <f>'CD (5)'!$T$12</f>
        <v>0</v>
      </c>
      <c r="O138" s="41">
        <f>'CD (5)'!$T$13</f>
        <v>0</v>
      </c>
      <c r="P138" s="41">
        <f>'CD (5)'!$T$14</f>
        <v>0</v>
      </c>
      <c r="Q138" s="41">
        <f>'CD (5)'!$T$15</f>
        <v>0</v>
      </c>
      <c r="R138" s="41">
        <f>'CD (5)'!$T$16</f>
        <v>0</v>
      </c>
      <c r="S138" s="41">
        <f>'CD (5)'!$T$17</f>
        <v>0</v>
      </c>
      <c r="T138" s="41">
        <f>'CD (5)'!$T$18</f>
        <v>0</v>
      </c>
      <c r="U138" s="41">
        <f>'CD (5)'!$T$19</f>
        <v>0</v>
      </c>
      <c r="V138" s="41">
        <f>'CD (5)'!$T$20</f>
        <v>0</v>
      </c>
      <c r="W138" s="41">
        <f>'CD (5)'!$T$21</f>
        <v>0</v>
      </c>
      <c r="X138" s="41">
        <f>'CD (5)'!$T$22</f>
        <v>0</v>
      </c>
      <c r="Y138" s="41">
        <f>'CD (5)'!$T$23</f>
        <v>0</v>
      </c>
      <c r="Z138" s="42">
        <f>'CD (5)'!$T$24</f>
        <v>0</v>
      </c>
      <c r="AA138" s="42">
        <f>'CD (5)'!$T$25</f>
        <v>0</v>
      </c>
      <c r="AB138" s="41">
        <f>'CD (5)'!$T$51</f>
        <v>0</v>
      </c>
      <c r="AC138" s="41">
        <f>'CD (5)'!$T$52</f>
        <v>0</v>
      </c>
      <c r="AD138" s="41">
        <f>'CD (5)'!$T$53</f>
        <v>0</v>
      </c>
      <c r="AE138" s="41">
        <f>'CD (5)'!$T$54</f>
        <v>0</v>
      </c>
      <c r="AF138" s="41">
        <f>'CD (5)'!$T$55</f>
        <v>0</v>
      </c>
      <c r="AG138" s="41">
        <f>'CD (5)'!$T$56</f>
        <v>0</v>
      </c>
      <c r="AH138" s="41">
        <f>'CD (5)'!$T$82</f>
        <v>0</v>
      </c>
      <c r="AI138" s="41">
        <f>'CD (5)'!$T$83</f>
        <v>0</v>
      </c>
      <c r="AJ138" s="41">
        <f>'CD (5)'!$T$84</f>
        <v>0</v>
      </c>
      <c r="AK138" s="41">
        <f>'CD (5)'!$T$85</f>
        <v>0</v>
      </c>
      <c r="AL138" s="41">
        <f>'CD (5)'!$T$86</f>
        <v>0</v>
      </c>
      <c r="AM138" s="41">
        <f>'CD (5)'!$T$87</f>
        <v>0</v>
      </c>
      <c r="AN138" s="41">
        <f>'CD (5)'!$T$113</f>
        <v>0</v>
      </c>
      <c r="AO138" s="41">
        <f>'CD (5)'!$T$114</f>
        <v>0</v>
      </c>
      <c r="AP138" s="41">
        <f>'CD (5)'!$T$115</f>
        <v>0</v>
      </c>
      <c r="AQ138" s="41">
        <f>'CD (5)'!$T$116</f>
        <v>0</v>
      </c>
      <c r="AR138" s="41">
        <f>'CD (5)'!$T$117</f>
        <v>0</v>
      </c>
      <c r="AS138" s="41">
        <f>'CD (5)'!$T$118</f>
        <v>0</v>
      </c>
      <c r="AT138" s="41">
        <f>'CD (5)'!$T$163</f>
        <v>0</v>
      </c>
      <c r="AU138" s="41">
        <f>'CD (5)'!$T$165</f>
        <v>0</v>
      </c>
      <c r="AV138" s="41">
        <f>'CD (5)'!$F$166</f>
        <v>0</v>
      </c>
      <c r="AW138" s="41">
        <f>'CD (5)'!$F$167</f>
        <v>0</v>
      </c>
      <c r="AX138" s="41">
        <f>'CD (5)'!$F$168</f>
        <v>0</v>
      </c>
      <c r="AY138" s="44" t="s">
        <v>104</v>
      </c>
      <c r="AZ138" s="3">
        <f t="shared" si="117"/>
        <v>-395</v>
      </c>
      <c r="BA138" s="3">
        <f t="shared" si="118"/>
        <v>-395</v>
      </c>
      <c r="BB138" s="3" t="str">
        <f t="shared" si="119"/>
        <v/>
      </c>
      <c r="BC138" s="3" t="str">
        <f t="shared" si="133"/>
        <v/>
      </c>
      <c r="BD138" s="3" t="str">
        <f t="shared" si="134"/>
        <v/>
      </c>
      <c r="BE138" s="3" t="str">
        <f t="shared" si="110"/>
        <v/>
      </c>
      <c r="BF138" s="3" t="str">
        <f t="shared" si="135"/>
        <v/>
      </c>
      <c r="BG138" s="3" t="str">
        <f t="shared" si="136"/>
        <v/>
      </c>
      <c r="BH138" s="3" t="str">
        <f t="shared" si="131"/>
        <v/>
      </c>
      <c r="BI138" s="3" t="str">
        <f t="shared" si="122"/>
        <v/>
      </c>
      <c r="BJ138" s="3" t="str">
        <f t="shared" si="123"/>
        <v/>
      </c>
      <c r="BK138" s="3" t="str">
        <f t="shared" si="124"/>
        <v/>
      </c>
      <c r="BL138" s="3" t="str">
        <f t="shared" si="137"/>
        <v/>
      </c>
    </row>
    <row r="139" spans="1:64" s="45" customFormat="1" x14ac:dyDescent="0.25">
      <c r="A139" s="40"/>
      <c r="B139" s="40"/>
      <c r="C139" s="40"/>
      <c r="D139" s="41">
        <v>18</v>
      </c>
      <c r="E139" s="41">
        <f>'CD (5)'!$U$3</f>
        <v>0</v>
      </c>
      <c r="F139" s="42">
        <f>'CD (5)'!$U$4</f>
        <v>0</v>
      </c>
      <c r="G139" s="43">
        <f t="shared" si="132"/>
        <v>-395</v>
      </c>
      <c r="H139" s="42">
        <f>'CD (5)'!$U$6</f>
        <v>0</v>
      </c>
      <c r="I139" s="43">
        <f t="shared" si="125"/>
        <v>-395</v>
      </c>
      <c r="J139" s="41">
        <f>'CD (5)'!$U$8</f>
        <v>0</v>
      </c>
      <c r="K139" s="42">
        <f>'CD (5)'!$U$9</f>
        <v>0</v>
      </c>
      <c r="L139" s="41">
        <f>'CD (5)'!$U$10</f>
        <v>0</v>
      </c>
      <c r="M139" s="41">
        <f>'CD (5)'!$U$11</f>
        <v>0</v>
      </c>
      <c r="N139" s="41">
        <f>'CD (5)'!$U$12</f>
        <v>0</v>
      </c>
      <c r="O139" s="41">
        <f>'CD (5)'!$U$13</f>
        <v>0</v>
      </c>
      <c r="P139" s="41">
        <f>'CD (5)'!$U$14</f>
        <v>0</v>
      </c>
      <c r="Q139" s="41">
        <f>'CD (5)'!$U$15</f>
        <v>0</v>
      </c>
      <c r="R139" s="41">
        <f>'CD (5)'!$U$16</f>
        <v>0</v>
      </c>
      <c r="S139" s="41">
        <f>'CD (5)'!$U$17</f>
        <v>0</v>
      </c>
      <c r="T139" s="41">
        <f>'CD (5)'!$U$18</f>
        <v>0</v>
      </c>
      <c r="U139" s="41">
        <f>'CD (5)'!$U$19</f>
        <v>0</v>
      </c>
      <c r="V139" s="41">
        <f>'CD (5)'!$U$20</f>
        <v>0</v>
      </c>
      <c r="W139" s="41">
        <f>'CD (5)'!$U$21</f>
        <v>0</v>
      </c>
      <c r="X139" s="41">
        <f>'CD (5)'!$U$22</f>
        <v>0</v>
      </c>
      <c r="Y139" s="41">
        <f>'CD (5)'!$U$23</f>
        <v>0</v>
      </c>
      <c r="Z139" s="42">
        <f>'CD (5)'!$U$24</f>
        <v>0</v>
      </c>
      <c r="AA139" s="42">
        <f>'CD (5)'!$U$25</f>
        <v>0</v>
      </c>
      <c r="AB139" s="41">
        <f>'CD (5)'!$U$51</f>
        <v>0</v>
      </c>
      <c r="AC139" s="41">
        <f>'CD (5)'!$U$52</f>
        <v>0</v>
      </c>
      <c r="AD139" s="41">
        <f>'CD (5)'!$U$53</f>
        <v>0</v>
      </c>
      <c r="AE139" s="41">
        <f>'CD (5)'!$U$54</f>
        <v>0</v>
      </c>
      <c r="AF139" s="41">
        <f>'CD (5)'!$U$55</f>
        <v>0</v>
      </c>
      <c r="AG139" s="41">
        <f>'CD (5)'!$U$56</f>
        <v>0</v>
      </c>
      <c r="AH139" s="41">
        <f>'CD (5)'!$U$82</f>
        <v>0</v>
      </c>
      <c r="AI139" s="41">
        <f>'CD (5)'!$U$83</f>
        <v>0</v>
      </c>
      <c r="AJ139" s="41">
        <f>'CD (5)'!$U$84</f>
        <v>0</v>
      </c>
      <c r="AK139" s="41">
        <f>'CD (5)'!$U$85</f>
        <v>0</v>
      </c>
      <c r="AL139" s="41">
        <f>'CD (5)'!$U$86</f>
        <v>0</v>
      </c>
      <c r="AM139" s="41">
        <f>'CD (5)'!$U$87</f>
        <v>0</v>
      </c>
      <c r="AN139" s="41">
        <f>'CD (5)'!$U$113</f>
        <v>0</v>
      </c>
      <c r="AO139" s="41">
        <f>'CD (5)'!$U$114</f>
        <v>0</v>
      </c>
      <c r="AP139" s="41">
        <f>'CD (5)'!$U$115</f>
        <v>0</v>
      </c>
      <c r="AQ139" s="41">
        <f>'CD (5)'!$U$116</f>
        <v>0</v>
      </c>
      <c r="AR139" s="41">
        <f>'CD (5)'!$U$117</f>
        <v>0</v>
      </c>
      <c r="AS139" s="41">
        <f>'CD (5)'!$U$118</f>
        <v>0</v>
      </c>
      <c r="AT139" s="41">
        <f>'CD (5)'!$U$163</f>
        <v>0</v>
      </c>
      <c r="AU139" s="41">
        <f>'CD (5)'!$U$165</f>
        <v>0</v>
      </c>
      <c r="AV139" s="41">
        <f>'CD (5)'!$F$166</f>
        <v>0</v>
      </c>
      <c r="AW139" s="41">
        <f>'CD (5)'!$F$167</f>
        <v>0</v>
      </c>
      <c r="AX139" s="41">
        <f>'CD (5)'!$F$168</f>
        <v>0</v>
      </c>
      <c r="AY139" s="44" t="s">
        <v>104</v>
      </c>
      <c r="AZ139" s="3">
        <f t="shared" si="117"/>
        <v>-395</v>
      </c>
      <c r="BA139" s="3">
        <f t="shared" si="118"/>
        <v>-395</v>
      </c>
      <c r="BB139" s="3" t="str">
        <f t="shared" si="119"/>
        <v/>
      </c>
      <c r="BC139" s="3" t="str">
        <f t="shared" si="133"/>
        <v/>
      </c>
      <c r="BD139" s="3" t="str">
        <f t="shared" si="134"/>
        <v/>
      </c>
      <c r="BE139" s="3" t="str">
        <f t="shared" si="110"/>
        <v/>
      </c>
      <c r="BF139" s="3" t="str">
        <f t="shared" si="135"/>
        <v/>
      </c>
      <c r="BG139" s="3" t="str">
        <f t="shared" si="136"/>
        <v/>
      </c>
      <c r="BH139" s="3" t="str">
        <f t="shared" si="131"/>
        <v/>
      </c>
      <c r="BI139" s="3" t="str">
        <f t="shared" si="122"/>
        <v/>
      </c>
      <c r="BJ139" s="3" t="str">
        <f t="shared" si="123"/>
        <v/>
      </c>
      <c r="BK139" s="3" t="str">
        <f t="shared" si="124"/>
        <v/>
      </c>
      <c r="BL139" s="3" t="str">
        <f t="shared" si="137"/>
        <v/>
      </c>
    </row>
    <row r="140" spans="1:64" s="45" customFormat="1" x14ac:dyDescent="0.25">
      <c r="A140" s="40"/>
      <c r="B140" s="40"/>
      <c r="C140" s="40"/>
      <c r="D140" s="41">
        <v>19</v>
      </c>
      <c r="E140" s="41">
        <f>'CD (5)'!$V$3</f>
        <v>0</v>
      </c>
      <c r="F140" s="42">
        <f>'CD (5)'!$V$4</f>
        <v>0</v>
      </c>
      <c r="G140" s="43">
        <f t="shared" si="132"/>
        <v>-395</v>
      </c>
      <c r="H140" s="42">
        <f>'CD (5)'!$V$6</f>
        <v>0</v>
      </c>
      <c r="I140" s="43">
        <f t="shared" si="125"/>
        <v>-395</v>
      </c>
      <c r="J140" s="41">
        <f>'CD (5)'!$V$8</f>
        <v>0</v>
      </c>
      <c r="K140" s="42">
        <f>'CD (5)'!$V$9</f>
        <v>0</v>
      </c>
      <c r="L140" s="41">
        <f>'CD (5)'!$V$10</f>
        <v>0</v>
      </c>
      <c r="M140" s="41">
        <f>'CD (5)'!$V$11</f>
        <v>0</v>
      </c>
      <c r="N140" s="41">
        <f>'CD (5)'!$V$12</f>
        <v>0</v>
      </c>
      <c r="O140" s="41">
        <f>'CD (5)'!$V$13</f>
        <v>0</v>
      </c>
      <c r="P140" s="41">
        <f>'CD (5)'!$V$14</f>
        <v>0</v>
      </c>
      <c r="Q140" s="41">
        <f>'CD (5)'!$V$15</f>
        <v>0</v>
      </c>
      <c r="R140" s="41">
        <f>'CD (5)'!$V$16</f>
        <v>0</v>
      </c>
      <c r="S140" s="41">
        <f>'CD (5)'!$V$17</f>
        <v>0</v>
      </c>
      <c r="T140" s="41">
        <f>'CD (5)'!$V$18</f>
        <v>0</v>
      </c>
      <c r="U140" s="41">
        <f>'CD (5)'!$V$19</f>
        <v>0</v>
      </c>
      <c r="V140" s="41">
        <f>'CD (5)'!$V$20</f>
        <v>0</v>
      </c>
      <c r="W140" s="41">
        <f>'CD (5)'!$V$21</f>
        <v>0</v>
      </c>
      <c r="X140" s="41">
        <f>'CD (5)'!$V$22</f>
        <v>0</v>
      </c>
      <c r="Y140" s="41">
        <f>'CD (5)'!$V$23</f>
        <v>0</v>
      </c>
      <c r="Z140" s="42">
        <f>'CD (5)'!$V$24</f>
        <v>0</v>
      </c>
      <c r="AA140" s="42">
        <f>'CD (5)'!$V$25</f>
        <v>0</v>
      </c>
      <c r="AB140" s="41">
        <f>'CD (5)'!$V$51</f>
        <v>0</v>
      </c>
      <c r="AC140" s="41">
        <f>'CD (5)'!$V$52</f>
        <v>0</v>
      </c>
      <c r="AD140" s="41">
        <f>'CD (5)'!$V$53</f>
        <v>0</v>
      </c>
      <c r="AE140" s="41">
        <f>'CD (5)'!$V$54</f>
        <v>0</v>
      </c>
      <c r="AF140" s="41">
        <f>'CD (5)'!$V$55</f>
        <v>0</v>
      </c>
      <c r="AG140" s="41">
        <f>'CD (5)'!$V$56</f>
        <v>0</v>
      </c>
      <c r="AH140" s="41">
        <f>'CD (5)'!$V$82</f>
        <v>0</v>
      </c>
      <c r="AI140" s="41">
        <f>'CD (5)'!$V$83</f>
        <v>0</v>
      </c>
      <c r="AJ140" s="41">
        <f>'CD (5)'!$V$84</f>
        <v>0</v>
      </c>
      <c r="AK140" s="41">
        <f>'CD (5)'!$V$85</f>
        <v>0</v>
      </c>
      <c r="AL140" s="41">
        <f>'CD (5)'!$V$86</f>
        <v>0</v>
      </c>
      <c r="AM140" s="41">
        <f>'CD (5)'!$V$87</f>
        <v>0</v>
      </c>
      <c r="AN140" s="41">
        <f>'CD (5)'!$V$113</f>
        <v>0</v>
      </c>
      <c r="AO140" s="41">
        <f>'CD (5)'!$V$114</f>
        <v>0</v>
      </c>
      <c r="AP140" s="41">
        <f>'CD (5)'!$V$115</f>
        <v>0</v>
      </c>
      <c r="AQ140" s="41">
        <f>'CD (5)'!$V$116</f>
        <v>0</v>
      </c>
      <c r="AR140" s="41">
        <f>'CD (5)'!$V$117</f>
        <v>0</v>
      </c>
      <c r="AS140" s="41">
        <f>'CD (5)'!$V$118</f>
        <v>0</v>
      </c>
      <c r="AT140" s="41">
        <f>'CD (5)'!$V$163</f>
        <v>0</v>
      </c>
      <c r="AU140" s="41">
        <f>'CD (5)'!$V$165</f>
        <v>0</v>
      </c>
      <c r="AV140" s="41">
        <f>'CD (5)'!$F$166</f>
        <v>0</v>
      </c>
      <c r="AW140" s="41">
        <f>'CD (5)'!$F$167</f>
        <v>0</v>
      </c>
      <c r="AX140" s="41">
        <f>'CD (5)'!$F$168</f>
        <v>0</v>
      </c>
      <c r="AY140" s="44" t="s">
        <v>104</v>
      </c>
      <c r="AZ140" s="3">
        <f t="shared" si="117"/>
        <v>-395</v>
      </c>
      <c r="BA140" s="3">
        <f t="shared" si="118"/>
        <v>-395</v>
      </c>
      <c r="BB140" s="3" t="str">
        <f t="shared" si="119"/>
        <v/>
      </c>
      <c r="BC140" s="3" t="str">
        <f t="shared" si="133"/>
        <v/>
      </c>
      <c r="BD140" s="3" t="str">
        <f t="shared" si="134"/>
        <v/>
      </c>
      <c r="BE140" s="3" t="str">
        <f t="shared" si="110"/>
        <v/>
      </c>
      <c r="BF140" s="3" t="str">
        <f t="shared" si="135"/>
        <v/>
      </c>
      <c r="BG140" s="3" t="str">
        <f t="shared" si="136"/>
        <v/>
      </c>
      <c r="BH140" s="3" t="str">
        <f t="shared" si="131"/>
        <v/>
      </c>
      <c r="BI140" s="3" t="str">
        <f t="shared" si="122"/>
        <v/>
      </c>
      <c r="BJ140" s="3" t="str">
        <f t="shared" si="123"/>
        <v/>
      </c>
      <c r="BK140" s="3" t="str">
        <f t="shared" si="124"/>
        <v/>
      </c>
      <c r="BL140" s="3" t="str">
        <f t="shared" si="137"/>
        <v/>
      </c>
    </row>
    <row r="141" spans="1:64" s="45" customFormat="1" x14ac:dyDescent="0.25">
      <c r="A141" s="40"/>
      <c r="B141" s="40"/>
      <c r="C141" s="40"/>
      <c r="D141" s="41">
        <v>20</v>
      </c>
      <c r="E141" s="41">
        <f>'CD (5)'!$W$3</f>
        <v>0</v>
      </c>
      <c r="F141" s="42">
        <f>'CD (5)'!$W$4</f>
        <v>0</v>
      </c>
      <c r="G141" s="43">
        <f t="shared" si="132"/>
        <v>-395</v>
      </c>
      <c r="H141" s="42">
        <f>'CD (5)'!$W$6</f>
        <v>0</v>
      </c>
      <c r="I141" s="43">
        <f t="shared" si="125"/>
        <v>-395</v>
      </c>
      <c r="J141" s="41">
        <f>'CD (5)'!$W$8</f>
        <v>0</v>
      </c>
      <c r="K141" s="42">
        <f>'CD (5)'!$W$9</f>
        <v>0</v>
      </c>
      <c r="L141" s="41">
        <f>'CD (5)'!$W$10</f>
        <v>0</v>
      </c>
      <c r="M141" s="41">
        <f>'CD (5)'!$W$11</f>
        <v>0</v>
      </c>
      <c r="N141" s="41">
        <f>'CD (5)'!$W$12</f>
        <v>0</v>
      </c>
      <c r="O141" s="41">
        <f>'CD (5)'!$W$13</f>
        <v>0</v>
      </c>
      <c r="P141" s="41">
        <f>'CD (5)'!$W$14</f>
        <v>0</v>
      </c>
      <c r="Q141" s="41">
        <f>'CD (5)'!$W$15</f>
        <v>0</v>
      </c>
      <c r="R141" s="41">
        <f>'CD (5)'!$W$16</f>
        <v>0</v>
      </c>
      <c r="S141" s="41">
        <f>'CD (5)'!$W$17</f>
        <v>0</v>
      </c>
      <c r="T141" s="41">
        <f>'CD (5)'!$W$18</f>
        <v>0</v>
      </c>
      <c r="U141" s="41">
        <f>'CD (5)'!$W$19</f>
        <v>0</v>
      </c>
      <c r="V141" s="41">
        <f>'CD (5)'!$W$20</f>
        <v>0</v>
      </c>
      <c r="W141" s="41">
        <f>'CD (5)'!$W$21</f>
        <v>0</v>
      </c>
      <c r="X141" s="41">
        <f>'CD (5)'!$W$22</f>
        <v>0</v>
      </c>
      <c r="Y141" s="41">
        <f>'CD (5)'!$W$23</f>
        <v>0</v>
      </c>
      <c r="Z141" s="42">
        <f>'CD (5)'!$W$24</f>
        <v>0</v>
      </c>
      <c r="AA141" s="42">
        <f>'CD (5)'!$W$25</f>
        <v>0</v>
      </c>
      <c r="AB141" s="41">
        <f>'CD (5)'!$W$51</f>
        <v>0</v>
      </c>
      <c r="AC141" s="41">
        <f>'CD (5)'!$W$52</f>
        <v>0</v>
      </c>
      <c r="AD141" s="41">
        <f>'CD (5)'!$W$53</f>
        <v>0</v>
      </c>
      <c r="AE141" s="41">
        <f>'CD (5)'!$W$54</f>
        <v>0</v>
      </c>
      <c r="AF141" s="41">
        <f>'CD (5)'!$W$55</f>
        <v>0</v>
      </c>
      <c r="AG141" s="41">
        <f>'CD (5)'!$W$56</f>
        <v>0</v>
      </c>
      <c r="AH141" s="41">
        <f>'CD (5)'!$W$82</f>
        <v>0</v>
      </c>
      <c r="AI141" s="41">
        <f>'CD (5)'!$W$83</f>
        <v>0</v>
      </c>
      <c r="AJ141" s="41">
        <f>'CD (5)'!$W$84</f>
        <v>0</v>
      </c>
      <c r="AK141" s="41">
        <f>'CD (5)'!$W$85</f>
        <v>0</v>
      </c>
      <c r="AL141" s="41">
        <f>'CD (5)'!$W$86</f>
        <v>0</v>
      </c>
      <c r="AM141" s="41">
        <f>'CD (5)'!$W$87</f>
        <v>0</v>
      </c>
      <c r="AN141" s="41">
        <f>'CD (5)'!$W$113</f>
        <v>0</v>
      </c>
      <c r="AO141" s="41">
        <f>'CD (5)'!$W$114</f>
        <v>0</v>
      </c>
      <c r="AP141" s="41">
        <f>'CD (5)'!$W$115</f>
        <v>0</v>
      </c>
      <c r="AQ141" s="41">
        <f>'CD (5)'!$W$116</f>
        <v>0</v>
      </c>
      <c r="AR141" s="41">
        <f>'CD (5)'!$W$117</f>
        <v>0</v>
      </c>
      <c r="AS141" s="41">
        <f>'CD (5)'!$W$118</f>
        <v>0</v>
      </c>
      <c r="AT141" s="41">
        <f>'CD (5)'!$W$163</f>
        <v>0</v>
      </c>
      <c r="AU141" s="41">
        <f>'CD (5)'!$W$165</f>
        <v>0</v>
      </c>
      <c r="AV141" s="41">
        <f>'CD (5)'!$F$166</f>
        <v>0</v>
      </c>
      <c r="AW141" s="41">
        <f>'CD (5)'!$F$167</f>
        <v>0</v>
      </c>
      <c r="AX141" s="41">
        <f>'CD (5)'!$F$168</f>
        <v>0</v>
      </c>
      <c r="AY141" s="44" t="s">
        <v>104</v>
      </c>
      <c r="AZ141" s="3">
        <f t="shared" si="117"/>
        <v>-395</v>
      </c>
      <c r="BA141" s="3">
        <f t="shared" si="118"/>
        <v>-395</v>
      </c>
      <c r="BB141" s="3" t="str">
        <f t="shared" si="119"/>
        <v/>
      </c>
      <c r="BC141" s="3" t="str">
        <f t="shared" si="133"/>
        <v/>
      </c>
      <c r="BD141" s="3" t="str">
        <f t="shared" si="134"/>
        <v/>
      </c>
      <c r="BE141" s="3" t="str">
        <f t="shared" si="110"/>
        <v/>
      </c>
      <c r="BF141" s="3" t="str">
        <f t="shared" si="135"/>
        <v/>
      </c>
      <c r="BG141" s="3" t="str">
        <f t="shared" si="136"/>
        <v/>
      </c>
      <c r="BH141" s="3" t="str">
        <f t="shared" si="131"/>
        <v/>
      </c>
      <c r="BI141" s="3" t="str">
        <f t="shared" si="122"/>
        <v/>
      </c>
      <c r="BJ141" s="3" t="str">
        <f t="shared" si="123"/>
        <v/>
      </c>
      <c r="BK141" s="3" t="str">
        <f t="shared" si="124"/>
        <v/>
      </c>
      <c r="BL141" s="3" t="str">
        <f t="shared" si="137"/>
        <v/>
      </c>
    </row>
    <row r="142" spans="1:64" s="45" customFormat="1" x14ac:dyDescent="0.25">
      <c r="A142" s="40"/>
      <c r="B142" s="40"/>
      <c r="C142" s="40"/>
      <c r="D142" s="41">
        <v>21</v>
      </c>
      <c r="E142" s="41">
        <f>'CD (5)'!$X$3</f>
        <v>0</v>
      </c>
      <c r="F142" s="42">
        <f>'CD (5)'!$X$4</f>
        <v>0</v>
      </c>
      <c r="G142" s="43">
        <f t="shared" si="132"/>
        <v>-395</v>
      </c>
      <c r="H142" s="42">
        <f>'CD (5)'!$X$6</f>
        <v>0</v>
      </c>
      <c r="I142" s="43">
        <f t="shared" si="125"/>
        <v>-395</v>
      </c>
      <c r="J142" s="41">
        <f>'CD (5)'!$X$8</f>
        <v>0</v>
      </c>
      <c r="K142" s="42">
        <f>'CD (5)'!$X$9</f>
        <v>0</v>
      </c>
      <c r="L142" s="41">
        <f>'CD (5)'!$X$10</f>
        <v>0</v>
      </c>
      <c r="M142" s="41">
        <f>'CD (5)'!$X$11</f>
        <v>0</v>
      </c>
      <c r="N142" s="41">
        <f>'CD (5)'!$X$12</f>
        <v>0</v>
      </c>
      <c r="O142" s="41">
        <f>'CD (5)'!$X$13</f>
        <v>0</v>
      </c>
      <c r="P142" s="41">
        <f>'CD (5)'!$X$14</f>
        <v>0</v>
      </c>
      <c r="Q142" s="41">
        <f>'CD (5)'!$X$15</f>
        <v>0</v>
      </c>
      <c r="R142" s="41">
        <f>'CD (5)'!$X$16</f>
        <v>0</v>
      </c>
      <c r="S142" s="41">
        <f>'CD (5)'!$X$17</f>
        <v>0</v>
      </c>
      <c r="T142" s="41">
        <f>'CD (5)'!$X$18</f>
        <v>0</v>
      </c>
      <c r="U142" s="41">
        <f>'CD (5)'!$X$19</f>
        <v>0</v>
      </c>
      <c r="V142" s="41">
        <f>'CD (5)'!$X$20</f>
        <v>0</v>
      </c>
      <c r="W142" s="41">
        <f>'CD (5)'!$X$21</f>
        <v>0</v>
      </c>
      <c r="X142" s="41">
        <f>'CD (5)'!$X$22</f>
        <v>0</v>
      </c>
      <c r="Y142" s="41">
        <f>'CD (5)'!$X$23</f>
        <v>0</v>
      </c>
      <c r="Z142" s="42">
        <f>'CD (5)'!$X$24</f>
        <v>0</v>
      </c>
      <c r="AA142" s="42">
        <f>'CD (5)'!$X$25</f>
        <v>0</v>
      </c>
      <c r="AB142" s="41">
        <f>'CD (5)'!$X$51</f>
        <v>0</v>
      </c>
      <c r="AC142" s="41">
        <f>'CD (5)'!$X$52</f>
        <v>0</v>
      </c>
      <c r="AD142" s="41">
        <f>'CD (5)'!$X$53</f>
        <v>0</v>
      </c>
      <c r="AE142" s="41">
        <f>'CD (5)'!$X$54</f>
        <v>0</v>
      </c>
      <c r="AF142" s="41">
        <f>'CD (5)'!$X$55</f>
        <v>0</v>
      </c>
      <c r="AG142" s="41">
        <f>'CD (5)'!$X$56</f>
        <v>0</v>
      </c>
      <c r="AH142" s="41">
        <f>'CD (5)'!$X$82</f>
        <v>0</v>
      </c>
      <c r="AI142" s="41">
        <f>'CD (5)'!$X$83</f>
        <v>0</v>
      </c>
      <c r="AJ142" s="41">
        <f>'CD (5)'!$X$84</f>
        <v>0</v>
      </c>
      <c r="AK142" s="41">
        <f>'CD (5)'!$X$85</f>
        <v>0</v>
      </c>
      <c r="AL142" s="41">
        <f>'CD (5)'!$X$86</f>
        <v>0</v>
      </c>
      <c r="AM142" s="41">
        <f>'CD (5)'!$X$87</f>
        <v>0</v>
      </c>
      <c r="AN142" s="41">
        <f>'CD (5)'!$X$113</f>
        <v>0</v>
      </c>
      <c r="AO142" s="41">
        <f>'CD (5)'!$X$114</f>
        <v>0</v>
      </c>
      <c r="AP142" s="41">
        <f>'CD (5)'!$X$115</f>
        <v>0</v>
      </c>
      <c r="AQ142" s="41">
        <f>'CD (5)'!$X$116</f>
        <v>0</v>
      </c>
      <c r="AR142" s="41">
        <f>'CD (5)'!$X$117</f>
        <v>0</v>
      </c>
      <c r="AS142" s="41">
        <f>'CD (5)'!$X$118</f>
        <v>0</v>
      </c>
      <c r="AT142" s="41">
        <f>'CD (5)'!$X$163</f>
        <v>0</v>
      </c>
      <c r="AU142" s="41">
        <f>'CD (5)'!$X$165</f>
        <v>0</v>
      </c>
      <c r="AV142" s="41">
        <f>'CD (5)'!$F$166</f>
        <v>0</v>
      </c>
      <c r="AW142" s="41">
        <f>'CD (5)'!$F$167</f>
        <v>0</v>
      </c>
      <c r="AX142" s="41">
        <f>'CD (5)'!$F$168</f>
        <v>0</v>
      </c>
      <c r="AY142" s="44" t="s">
        <v>104</v>
      </c>
      <c r="AZ142" s="3">
        <f t="shared" si="117"/>
        <v>-395</v>
      </c>
      <c r="BA142" s="3">
        <f t="shared" si="118"/>
        <v>-395</v>
      </c>
      <c r="BB142" s="3" t="str">
        <f t="shared" si="119"/>
        <v/>
      </c>
      <c r="BC142" s="3" t="str">
        <f t="shared" si="133"/>
        <v/>
      </c>
      <c r="BD142" s="3" t="str">
        <f t="shared" si="134"/>
        <v/>
      </c>
      <c r="BE142" s="3" t="str">
        <f t="shared" si="110"/>
        <v/>
      </c>
      <c r="BF142" s="3" t="str">
        <f t="shared" si="135"/>
        <v/>
      </c>
      <c r="BG142" s="3" t="str">
        <f t="shared" si="136"/>
        <v/>
      </c>
      <c r="BH142" s="3" t="str">
        <f t="shared" si="131"/>
        <v/>
      </c>
      <c r="BI142" s="3" t="str">
        <f t="shared" si="122"/>
        <v/>
      </c>
      <c r="BJ142" s="3" t="str">
        <f t="shared" si="123"/>
        <v/>
      </c>
      <c r="BK142" s="3" t="str">
        <f t="shared" si="124"/>
        <v/>
      </c>
      <c r="BL142" s="3" t="str">
        <f t="shared" si="137"/>
        <v/>
      </c>
    </row>
    <row r="143" spans="1:64" s="45" customFormat="1" x14ac:dyDescent="0.25">
      <c r="A143" s="40"/>
      <c r="B143" s="40"/>
      <c r="C143" s="40"/>
      <c r="D143" s="41">
        <v>22</v>
      </c>
      <c r="E143" s="41">
        <f>'CD (5)'!$Y$3</f>
        <v>0</v>
      </c>
      <c r="F143" s="42">
        <f>'CD (5)'!$Y$4</f>
        <v>0</v>
      </c>
      <c r="G143" s="43">
        <f t="shared" si="132"/>
        <v>-395</v>
      </c>
      <c r="H143" s="42">
        <f>'CD (5)'!$Y$6</f>
        <v>0</v>
      </c>
      <c r="I143" s="43">
        <f t="shared" si="125"/>
        <v>-395</v>
      </c>
      <c r="J143" s="41">
        <f>'CD (5)'!$Y$8</f>
        <v>0</v>
      </c>
      <c r="K143" s="42">
        <f>'CD (5)'!$Y$9</f>
        <v>0</v>
      </c>
      <c r="L143" s="41">
        <f>'CD (5)'!$Y$10</f>
        <v>0</v>
      </c>
      <c r="M143" s="41">
        <f>'CD (5)'!$Y$11</f>
        <v>0</v>
      </c>
      <c r="N143" s="41">
        <f>'CD (5)'!$Y$12</f>
        <v>0</v>
      </c>
      <c r="O143" s="41">
        <f>'CD (5)'!$Y$13</f>
        <v>0</v>
      </c>
      <c r="P143" s="41">
        <f>'CD (5)'!$Y$14</f>
        <v>0</v>
      </c>
      <c r="Q143" s="41">
        <f>'CD (5)'!$Y$15</f>
        <v>0</v>
      </c>
      <c r="R143" s="41">
        <f>'CD (5)'!$Y$16</f>
        <v>0</v>
      </c>
      <c r="S143" s="41">
        <f>'CD (5)'!$Y$17</f>
        <v>0</v>
      </c>
      <c r="T143" s="41">
        <f>'CD (5)'!$Y$18</f>
        <v>0</v>
      </c>
      <c r="U143" s="41">
        <f>'CD (5)'!$Y$19</f>
        <v>0</v>
      </c>
      <c r="V143" s="41">
        <f>'CD (5)'!$Y$20</f>
        <v>0</v>
      </c>
      <c r="W143" s="41">
        <f>'CD (5)'!$Y$21</f>
        <v>0</v>
      </c>
      <c r="X143" s="41">
        <f>'CD (5)'!$Y$22</f>
        <v>0</v>
      </c>
      <c r="Y143" s="41">
        <f>'CD (5)'!$Y$23</f>
        <v>0</v>
      </c>
      <c r="Z143" s="42">
        <f>'CD (5)'!$Y$24</f>
        <v>0</v>
      </c>
      <c r="AA143" s="42">
        <f>'CD (5)'!$Y$25</f>
        <v>0</v>
      </c>
      <c r="AB143" s="41">
        <f>'CD (5)'!$Y$51</f>
        <v>0</v>
      </c>
      <c r="AC143" s="41">
        <f>'CD (5)'!$Y$52</f>
        <v>0</v>
      </c>
      <c r="AD143" s="41">
        <f>'CD (5)'!$Y$53</f>
        <v>0</v>
      </c>
      <c r="AE143" s="41">
        <f>'CD (5)'!$Y$54</f>
        <v>0</v>
      </c>
      <c r="AF143" s="41">
        <f>'CD (5)'!$Y$55</f>
        <v>0</v>
      </c>
      <c r="AG143" s="41">
        <f>'CD (5)'!$Y$56</f>
        <v>0</v>
      </c>
      <c r="AH143" s="41">
        <f>'CD (5)'!$Y$82</f>
        <v>0</v>
      </c>
      <c r="AI143" s="41">
        <f>'CD (5)'!$Y$83</f>
        <v>0</v>
      </c>
      <c r="AJ143" s="41">
        <f>'CD (5)'!$Y$84</f>
        <v>0</v>
      </c>
      <c r="AK143" s="41">
        <f>'CD (5)'!$Y$85</f>
        <v>0</v>
      </c>
      <c r="AL143" s="41">
        <f>'CD (5)'!$Y$86</f>
        <v>0</v>
      </c>
      <c r="AM143" s="41">
        <f>'CD (5)'!$Y$87</f>
        <v>0</v>
      </c>
      <c r="AN143" s="41">
        <f>'CD (5)'!$Y$113</f>
        <v>0</v>
      </c>
      <c r="AO143" s="41">
        <f>'CD (5)'!$Y$114</f>
        <v>0</v>
      </c>
      <c r="AP143" s="41">
        <f>'CD (5)'!$Y$115</f>
        <v>0</v>
      </c>
      <c r="AQ143" s="41">
        <f>'CD (5)'!$Y$116</f>
        <v>0</v>
      </c>
      <c r="AR143" s="41">
        <f>'CD (5)'!$Y$117</f>
        <v>0</v>
      </c>
      <c r="AS143" s="41">
        <f>'CD (5)'!$Y$118</f>
        <v>0</v>
      </c>
      <c r="AT143" s="41">
        <f>'CD (5)'!$Y$163</f>
        <v>0</v>
      </c>
      <c r="AU143" s="41">
        <f>'CD (5)'!$Y$165</f>
        <v>0</v>
      </c>
      <c r="AV143" s="41">
        <f>'CD (5)'!$F$166</f>
        <v>0</v>
      </c>
      <c r="AW143" s="41">
        <f>'CD (5)'!$F$167</f>
        <v>0</v>
      </c>
      <c r="AX143" s="41">
        <f>'CD (5)'!$F$168</f>
        <v>0</v>
      </c>
      <c r="AY143" s="44" t="s">
        <v>104</v>
      </c>
      <c r="AZ143" s="3">
        <f t="shared" si="117"/>
        <v>-395</v>
      </c>
      <c r="BA143" s="3">
        <f t="shared" si="118"/>
        <v>-395</v>
      </c>
      <c r="BB143" s="3" t="str">
        <f t="shared" si="119"/>
        <v/>
      </c>
      <c r="BC143" s="3" t="str">
        <f t="shared" si="133"/>
        <v/>
      </c>
      <c r="BD143" s="3" t="str">
        <f t="shared" si="134"/>
        <v/>
      </c>
      <c r="BE143" s="3" t="str">
        <f t="shared" si="110"/>
        <v/>
      </c>
      <c r="BF143" s="3" t="str">
        <f t="shared" si="135"/>
        <v/>
      </c>
      <c r="BG143" s="3" t="str">
        <f t="shared" si="136"/>
        <v/>
      </c>
      <c r="BH143" s="3" t="str">
        <f t="shared" si="131"/>
        <v/>
      </c>
      <c r="BI143" s="3" t="str">
        <f t="shared" si="122"/>
        <v/>
      </c>
      <c r="BJ143" s="3" t="str">
        <f t="shared" si="123"/>
        <v/>
      </c>
      <c r="BK143" s="3" t="str">
        <f t="shared" si="124"/>
        <v/>
      </c>
      <c r="BL143" s="3" t="str">
        <f t="shared" si="137"/>
        <v/>
      </c>
    </row>
    <row r="144" spans="1:64" s="45" customFormat="1" x14ac:dyDescent="0.25">
      <c r="A144" s="40"/>
      <c r="B144" s="40"/>
      <c r="C144" s="40"/>
      <c r="D144" s="41">
        <v>23</v>
      </c>
      <c r="E144" s="41">
        <f>'CD (5)'!$Z$3</f>
        <v>0</v>
      </c>
      <c r="F144" s="42">
        <f>'CD (5)'!$Z$4</f>
        <v>0</v>
      </c>
      <c r="G144" s="43">
        <f t="shared" si="132"/>
        <v>-395</v>
      </c>
      <c r="H144" s="42">
        <f>'CD (5)'!$Z$6</f>
        <v>0</v>
      </c>
      <c r="I144" s="43">
        <f t="shared" si="125"/>
        <v>-395</v>
      </c>
      <c r="J144" s="41">
        <f>'CD (5)'!$Z$8</f>
        <v>0</v>
      </c>
      <c r="K144" s="42">
        <f>'CD (5)'!$Z$9</f>
        <v>0</v>
      </c>
      <c r="L144" s="41">
        <f>'CD (5)'!$Z$10</f>
        <v>0</v>
      </c>
      <c r="M144" s="41">
        <f>'CD (5)'!$Z$11</f>
        <v>0</v>
      </c>
      <c r="N144" s="41">
        <f>'CD (5)'!$Z$12</f>
        <v>0</v>
      </c>
      <c r="O144" s="41">
        <f>'CD (5)'!$Z$13</f>
        <v>0</v>
      </c>
      <c r="P144" s="41">
        <f>'CD (5)'!$Z$14</f>
        <v>0</v>
      </c>
      <c r="Q144" s="41">
        <f>'CD (5)'!$Z$15</f>
        <v>0</v>
      </c>
      <c r="R144" s="41">
        <f>'CD (5)'!$Z$16</f>
        <v>0</v>
      </c>
      <c r="S144" s="41">
        <f>'CD (5)'!$Z$17</f>
        <v>0</v>
      </c>
      <c r="T144" s="41">
        <f>'CD (5)'!$Z$18</f>
        <v>0</v>
      </c>
      <c r="U144" s="41">
        <f>'CD (5)'!$Z$19</f>
        <v>0</v>
      </c>
      <c r="V144" s="41">
        <f>'CD (5)'!$Z$20</f>
        <v>0</v>
      </c>
      <c r="W144" s="41">
        <f>'CD (5)'!$Z$21</f>
        <v>0</v>
      </c>
      <c r="X144" s="41">
        <f>'CD (5)'!$Z$22</f>
        <v>0</v>
      </c>
      <c r="Y144" s="41">
        <f>'CD (5)'!$Z$23</f>
        <v>0</v>
      </c>
      <c r="Z144" s="42">
        <f>'CD (5)'!$Z$24</f>
        <v>0</v>
      </c>
      <c r="AA144" s="42">
        <f>'CD (5)'!$Z$25</f>
        <v>0</v>
      </c>
      <c r="AB144" s="41">
        <f>'CD (5)'!$Z$51</f>
        <v>0</v>
      </c>
      <c r="AC144" s="41">
        <f>'CD (5)'!$Z$52</f>
        <v>0</v>
      </c>
      <c r="AD144" s="41">
        <f>'CD (5)'!$Z$53</f>
        <v>0</v>
      </c>
      <c r="AE144" s="41">
        <f>'CD (5)'!$Z$54</f>
        <v>0</v>
      </c>
      <c r="AF144" s="41">
        <f>'CD (5)'!$Z$55</f>
        <v>0</v>
      </c>
      <c r="AG144" s="41">
        <f>'CD (5)'!$Z$56</f>
        <v>0</v>
      </c>
      <c r="AH144" s="41">
        <f>'CD (5)'!$Z$82</f>
        <v>0</v>
      </c>
      <c r="AI144" s="41">
        <f>'CD (5)'!$Z$83</f>
        <v>0</v>
      </c>
      <c r="AJ144" s="41">
        <f>'CD (5)'!$Z$84</f>
        <v>0</v>
      </c>
      <c r="AK144" s="41">
        <f>'CD (5)'!$Z$85</f>
        <v>0</v>
      </c>
      <c r="AL144" s="41">
        <f>'CD (5)'!$Z$86</f>
        <v>0</v>
      </c>
      <c r="AM144" s="41">
        <f>'CD (5)'!$Z$87</f>
        <v>0</v>
      </c>
      <c r="AN144" s="41">
        <f>'CD (5)'!$Z$113</f>
        <v>0</v>
      </c>
      <c r="AO144" s="41">
        <f>'CD (5)'!$Z$114</f>
        <v>0</v>
      </c>
      <c r="AP144" s="41">
        <f>'CD (5)'!$Z$115</f>
        <v>0</v>
      </c>
      <c r="AQ144" s="41">
        <f>'CD (5)'!$Z$116</f>
        <v>0</v>
      </c>
      <c r="AR144" s="41">
        <f>'CD (5)'!$Z$117</f>
        <v>0</v>
      </c>
      <c r="AS144" s="41">
        <f>'CD (5)'!$Z$118</f>
        <v>0</v>
      </c>
      <c r="AT144" s="41">
        <f>'CD (5)'!$Z$163</f>
        <v>0</v>
      </c>
      <c r="AU144" s="41">
        <f>'CD (5)'!$Z$165</f>
        <v>0</v>
      </c>
      <c r="AV144" s="41">
        <f>'CD (5)'!$F$166</f>
        <v>0</v>
      </c>
      <c r="AW144" s="41">
        <f>'CD (5)'!$F$167</f>
        <v>0</v>
      </c>
      <c r="AX144" s="41">
        <f>'CD (5)'!$F$168</f>
        <v>0</v>
      </c>
      <c r="AY144" s="44" t="s">
        <v>104</v>
      </c>
      <c r="AZ144" s="3">
        <f t="shared" si="117"/>
        <v>-395</v>
      </c>
      <c r="BA144" s="3">
        <f t="shared" si="118"/>
        <v>-395</v>
      </c>
      <c r="BB144" s="3" t="str">
        <f t="shared" si="119"/>
        <v/>
      </c>
      <c r="BC144" s="3" t="str">
        <f t="shared" si="133"/>
        <v/>
      </c>
      <c r="BD144" s="3" t="str">
        <f t="shared" si="134"/>
        <v/>
      </c>
      <c r="BE144" s="3" t="str">
        <f t="shared" si="110"/>
        <v/>
      </c>
      <c r="BF144" s="3" t="str">
        <f t="shared" si="135"/>
        <v/>
      </c>
      <c r="BG144" s="3" t="str">
        <f t="shared" si="136"/>
        <v/>
      </c>
      <c r="BH144" s="3" t="str">
        <f t="shared" si="131"/>
        <v/>
      </c>
      <c r="BI144" s="3" t="str">
        <f t="shared" si="122"/>
        <v/>
      </c>
      <c r="BJ144" s="3" t="str">
        <f t="shared" si="123"/>
        <v/>
      </c>
      <c r="BK144" s="3" t="str">
        <f t="shared" si="124"/>
        <v/>
      </c>
      <c r="BL144" s="3" t="str">
        <f t="shared" si="137"/>
        <v/>
      </c>
    </row>
    <row r="145" spans="1:64" s="45" customFormat="1" x14ac:dyDescent="0.25">
      <c r="A145" s="40"/>
      <c r="B145" s="40"/>
      <c r="C145" s="40"/>
      <c r="D145" s="41">
        <v>24</v>
      </c>
      <c r="E145" s="41">
        <f>'CD (5)'!$AA$3</f>
        <v>0</v>
      </c>
      <c r="F145" s="42">
        <f>'CD (5)'!$AA$4</f>
        <v>0</v>
      </c>
      <c r="G145" s="43">
        <f t="shared" si="132"/>
        <v>-395</v>
      </c>
      <c r="H145" s="42">
        <f>'CD (5)'!$AA$6</f>
        <v>0</v>
      </c>
      <c r="I145" s="43">
        <f t="shared" si="125"/>
        <v>-395</v>
      </c>
      <c r="J145" s="41">
        <f>'CD (5)'!$AA$8</f>
        <v>0</v>
      </c>
      <c r="K145" s="42">
        <f>'CD (5)'!$AA$9</f>
        <v>0</v>
      </c>
      <c r="L145" s="41">
        <f>'CD (5)'!$AA$10</f>
        <v>0</v>
      </c>
      <c r="M145" s="41">
        <f>'CD (5)'!$AA$11</f>
        <v>0</v>
      </c>
      <c r="N145" s="41">
        <f>'CD (5)'!$AA$12</f>
        <v>0</v>
      </c>
      <c r="O145" s="41">
        <f>'CD (5)'!$AA$13</f>
        <v>0</v>
      </c>
      <c r="P145" s="41">
        <f>'CD (5)'!$AA$14</f>
        <v>0</v>
      </c>
      <c r="Q145" s="41">
        <f>'CD (5)'!$AA$15</f>
        <v>0</v>
      </c>
      <c r="R145" s="41">
        <f>'CD (5)'!$AA$16</f>
        <v>0</v>
      </c>
      <c r="S145" s="41">
        <f>'CD (5)'!$AA$17</f>
        <v>0</v>
      </c>
      <c r="T145" s="41">
        <f>'CD (5)'!$AA$18</f>
        <v>0</v>
      </c>
      <c r="U145" s="41">
        <f>'CD (5)'!$AA$19</f>
        <v>0</v>
      </c>
      <c r="V145" s="41">
        <f>'CD (5)'!$AA$20</f>
        <v>0</v>
      </c>
      <c r="W145" s="41">
        <f>'CD (5)'!$AA$21</f>
        <v>0</v>
      </c>
      <c r="X145" s="41">
        <f>'CD (5)'!$AA$22</f>
        <v>0</v>
      </c>
      <c r="Y145" s="41">
        <f>'CD (5)'!$AA$23</f>
        <v>0</v>
      </c>
      <c r="Z145" s="42">
        <f>'CD (5)'!$AA$24</f>
        <v>0</v>
      </c>
      <c r="AA145" s="42">
        <f>'CD (5)'!$AA$25</f>
        <v>0</v>
      </c>
      <c r="AB145" s="41">
        <f>'CD (5)'!$AA$51</f>
        <v>0</v>
      </c>
      <c r="AC145" s="41">
        <f>'CD (5)'!$AA$52</f>
        <v>0</v>
      </c>
      <c r="AD145" s="41">
        <f>'CD (5)'!$AA$53</f>
        <v>0</v>
      </c>
      <c r="AE145" s="41">
        <f>'CD (5)'!$AA$54</f>
        <v>0</v>
      </c>
      <c r="AF145" s="41">
        <f>'CD (5)'!$AA$55</f>
        <v>0</v>
      </c>
      <c r="AG145" s="41">
        <f>'CD (5)'!$AA$56</f>
        <v>0</v>
      </c>
      <c r="AH145" s="41">
        <f>'CD (5)'!$AA$82</f>
        <v>0</v>
      </c>
      <c r="AI145" s="41">
        <f>'CD (5)'!$AA$83</f>
        <v>0</v>
      </c>
      <c r="AJ145" s="41">
        <f>'CD (5)'!$AA$84</f>
        <v>0</v>
      </c>
      <c r="AK145" s="41">
        <f>'CD (5)'!$AA$85</f>
        <v>0</v>
      </c>
      <c r="AL145" s="41">
        <f>'CD (5)'!$AA$86</f>
        <v>0</v>
      </c>
      <c r="AM145" s="41">
        <f>'CD (5)'!$AA$87</f>
        <v>0</v>
      </c>
      <c r="AN145" s="41">
        <f>'CD (5)'!$AA$113</f>
        <v>0</v>
      </c>
      <c r="AO145" s="41">
        <f>'CD (5)'!$AA$114</f>
        <v>0</v>
      </c>
      <c r="AP145" s="41">
        <f>'CD (5)'!$AA$115</f>
        <v>0</v>
      </c>
      <c r="AQ145" s="41">
        <f>'CD (5)'!$AA$116</f>
        <v>0</v>
      </c>
      <c r="AR145" s="41">
        <f>'CD (5)'!$AA$117</f>
        <v>0</v>
      </c>
      <c r="AS145" s="41">
        <f>'CD (5)'!$AA$118</f>
        <v>0</v>
      </c>
      <c r="AT145" s="41">
        <f>'CD (5)'!$AA$163</f>
        <v>0</v>
      </c>
      <c r="AU145" s="41">
        <f>'CD (5)'!$AA$165</f>
        <v>0</v>
      </c>
      <c r="AV145" s="41">
        <f>'CD (5)'!$F$166</f>
        <v>0</v>
      </c>
      <c r="AW145" s="41">
        <f>'CD (5)'!$F$167</f>
        <v>0</v>
      </c>
      <c r="AX145" s="41">
        <f>'CD (5)'!$F$168</f>
        <v>0</v>
      </c>
      <c r="AY145" s="44" t="s">
        <v>104</v>
      </c>
      <c r="AZ145" s="3">
        <f t="shared" si="117"/>
        <v>-395</v>
      </c>
      <c r="BA145" s="3">
        <f t="shared" si="118"/>
        <v>-395</v>
      </c>
      <c r="BB145" s="3" t="str">
        <f t="shared" si="119"/>
        <v/>
      </c>
      <c r="BC145" s="3" t="str">
        <f t="shared" si="133"/>
        <v/>
      </c>
      <c r="BD145" s="3" t="str">
        <f t="shared" si="134"/>
        <v/>
      </c>
      <c r="BE145" s="3" t="str">
        <f t="shared" si="110"/>
        <v/>
      </c>
      <c r="BF145" s="3" t="str">
        <f t="shared" si="135"/>
        <v/>
      </c>
      <c r="BG145" s="3" t="str">
        <f t="shared" si="136"/>
        <v/>
      </c>
      <c r="BH145" s="3" t="str">
        <f t="shared" si="131"/>
        <v/>
      </c>
      <c r="BI145" s="3" t="str">
        <f t="shared" si="122"/>
        <v/>
      </c>
      <c r="BJ145" s="3" t="str">
        <f t="shared" si="123"/>
        <v/>
      </c>
      <c r="BK145" s="3" t="str">
        <f t="shared" si="124"/>
        <v/>
      </c>
      <c r="BL145" s="3" t="str">
        <f t="shared" si="137"/>
        <v/>
      </c>
    </row>
    <row r="146" spans="1:64" s="45" customFormat="1" x14ac:dyDescent="0.25">
      <c r="A146" s="40"/>
      <c r="B146" s="40"/>
      <c r="C146" s="40"/>
      <c r="D146" s="41">
        <v>25</v>
      </c>
      <c r="E146" s="41">
        <f>'CD (5)'!$AB$3</f>
        <v>0</v>
      </c>
      <c r="F146" s="42">
        <f>'CD (5)'!$AB$4</f>
        <v>0</v>
      </c>
      <c r="G146" s="43">
        <f t="shared" si="132"/>
        <v>-395</v>
      </c>
      <c r="H146" s="42">
        <f>'CD (5)'!$AB$6</f>
        <v>0</v>
      </c>
      <c r="I146" s="43">
        <f t="shared" si="125"/>
        <v>-395</v>
      </c>
      <c r="J146" s="41">
        <f>'CD (5)'!$AB$8</f>
        <v>0</v>
      </c>
      <c r="K146" s="42">
        <f>'CD (5)'!$AB$9</f>
        <v>0</v>
      </c>
      <c r="L146" s="41">
        <f>'CD (5)'!$AB$10</f>
        <v>0</v>
      </c>
      <c r="M146" s="41">
        <f>'CD (5)'!$AB$11</f>
        <v>0</v>
      </c>
      <c r="N146" s="41">
        <f>'CD (5)'!$AB$12</f>
        <v>0</v>
      </c>
      <c r="O146" s="41">
        <f>'CD (5)'!$AB$13</f>
        <v>0</v>
      </c>
      <c r="P146" s="41">
        <f>'CD (5)'!$AB$14</f>
        <v>0</v>
      </c>
      <c r="Q146" s="41">
        <f>'CD (5)'!$AB$15</f>
        <v>0</v>
      </c>
      <c r="R146" s="41">
        <f>'CD (5)'!$AB$16</f>
        <v>0</v>
      </c>
      <c r="S146" s="41">
        <f>'CD (5)'!$AB$17</f>
        <v>0</v>
      </c>
      <c r="T146" s="41">
        <f>'CD (5)'!$AB$18</f>
        <v>0</v>
      </c>
      <c r="U146" s="41">
        <f>'CD (5)'!$AB$19</f>
        <v>0</v>
      </c>
      <c r="V146" s="41">
        <f>'CD (5)'!$AB$20</f>
        <v>0</v>
      </c>
      <c r="W146" s="41">
        <f>'CD (5)'!$AB$21</f>
        <v>0</v>
      </c>
      <c r="X146" s="41">
        <f>'CD (5)'!$AB$22</f>
        <v>0</v>
      </c>
      <c r="Y146" s="41">
        <f>'CD (5)'!$AB$23</f>
        <v>0</v>
      </c>
      <c r="Z146" s="42">
        <f>'CD (5)'!$AB$24</f>
        <v>0</v>
      </c>
      <c r="AA146" s="42">
        <f>'CD (5)'!$AB$25</f>
        <v>0</v>
      </c>
      <c r="AB146" s="41">
        <f>'CD (5)'!$AB$51</f>
        <v>0</v>
      </c>
      <c r="AC146" s="41">
        <f>'CD (5)'!$AB$52</f>
        <v>0</v>
      </c>
      <c r="AD146" s="41">
        <f>'CD (5)'!$AB$53</f>
        <v>0</v>
      </c>
      <c r="AE146" s="41">
        <f>'CD (5)'!$AB$54</f>
        <v>0</v>
      </c>
      <c r="AF146" s="41">
        <f>'CD (5)'!$AB$55</f>
        <v>0</v>
      </c>
      <c r="AG146" s="41">
        <f>'CD (5)'!$AB$56</f>
        <v>0</v>
      </c>
      <c r="AH146" s="41">
        <f>'CD (5)'!$AB$82</f>
        <v>0</v>
      </c>
      <c r="AI146" s="41">
        <f>'CD (5)'!$AB$83</f>
        <v>0</v>
      </c>
      <c r="AJ146" s="41">
        <f>'CD (5)'!$AB$84</f>
        <v>0</v>
      </c>
      <c r="AK146" s="41">
        <f>'CD (5)'!$AB$85</f>
        <v>0</v>
      </c>
      <c r="AL146" s="41">
        <f>'CD (5)'!$AB$86</f>
        <v>0</v>
      </c>
      <c r="AM146" s="41">
        <f>'CD (5)'!$AB$87</f>
        <v>0</v>
      </c>
      <c r="AN146" s="41">
        <f>'CD (5)'!$AB$113</f>
        <v>0</v>
      </c>
      <c r="AO146" s="41">
        <f>'CD (5)'!$AB$114</f>
        <v>0</v>
      </c>
      <c r="AP146" s="41">
        <f>'CD (5)'!$AB$115</f>
        <v>0</v>
      </c>
      <c r="AQ146" s="41">
        <f>'CD (5)'!$AB$116</f>
        <v>0</v>
      </c>
      <c r="AR146" s="41">
        <f>'CD (5)'!$AB$117</f>
        <v>0</v>
      </c>
      <c r="AS146" s="41">
        <f>'CD (5)'!$AB$118</f>
        <v>0</v>
      </c>
      <c r="AT146" s="41">
        <f>'CD (5)'!$AB$163</f>
        <v>0</v>
      </c>
      <c r="AU146" s="41">
        <f>'CD (5)'!$AB$165</f>
        <v>0</v>
      </c>
      <c r="AV146" s="41">
        <f>'CD (5)'!$F$166</f>
        <v>0</v>
      </c>
      <c r="AW146" s="41">
        <f>'CD (5)'!$F$167</f>
        <v>0</v>
      </c>
      <c r="AX146" s="41">
        <f>'CD (5)'!$F$168</f>
        <v>0</v>
      </c>
      <c r="AY146" s="44" t="s">
        <v>104</v>
      </c>
      <c r="AZ146" s="3">
        <f t="shared" si="117"/>
        <v>-395</v>
      </c>
      <c r="BA146" s="3">
        <f t="shared" si="118"/>
        <v>-395</v>
      </c>
      <c r="BB146" s="3" t="str">
        <f t="shared" si="119"/>
        <v/>
      </c>
      <c r="BC146" s="3" t="str">
        <f t="shared" si="133"/>
        <v/>
      </c>
      <c r="BD146" s="3" t="str">
        <f t="shared" si="134"/>
        <v/>
      </c>
      <c r="BE146" s="3" t="str">
        <f t="shared" si="110"/>
        <v/>
      </c>
      <c r="BF146" s="3" t="str">
        <f t="shared" si="135"/>
        <v/>
      </c>
      <c r="BG146" s="3" t="str">
        <f t="shared" si="136"/>
        <v/>
      </c>
      <c r="BH146" s="3" t="str">
        <f t="shared" si="131"/>
        <v/>
      </c>
      <c r="BI146" s="3" t="str">
        <f t="shared" si="122"/>
        <v/>
      </c>
      <c r="BJ146" s="3" t="str">
        <f t="shared" si="123"/>
        <v/>
      </c>
      <c r="BK146" s="3" t="str">
        <f t="shared" si="124"/>
        <v/>
      </c>
      <c r="BL146" s="3" t="str">
        <f t="shared" si="137"/>
        <v/>
      </c>
    </row>
    <row r="147" spans="1:64" x14ac:dyDescent="0.25">
      <c r="A147" s="30"/>
      <c r="B147" s="30"/>
      <c r="C147" s="30"/>
      <c r="D147" s="33"/>
      <c r="E147" s="33"/>
      <c r="F147" s="31"/>
      <c r="G147" s="33"/>
      <c r="H147" s="31"/>
      <c r="I147" s="33"/>
      <c r="J147" s="33"/>
      <c r="K147" s="31"/>
      <c r="L147" s="33"/>
      <c r="M147" s="33"/>
      <c r="N147" s="33"/>
      <c r="O147" s="33"/>
      <c r="P147" s="33"/>
      <c r="Q147" s="33"/>
      <c r="R147" s="33"/>
      <c r="S147" s="33"/>
      <c r="T147" s="33"/>
      <c r="U147" s="33"/>
      <c r="V147" s="33"/>
      <c r="W147" s="33"/>
      <c r="X147" s="33"/>
      <c r="Y147" s="33"/>
      <c r="Z147" s="31"/>
      <c r="AA147" s="31"/>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26"/>
      <c r="AZ147" s="3"/>
      <c r="BA147" s="3"/>
      <c r="BB147" s="3"/>
      <c r="BC147" s="3"/>
      <c r="BD147" s="3"/>
      <c r="BE147" s="3"/>
      <c r="BF147" s="3"/>
      <c r="BG147" s="3"/>
      <c r="BH147" s="3"/>
      <c r="BI147" s="3"/>
      <c r="BJ147" s="3"/>
      <c r="BK147" s="3"/>
      <c r="BL147" s="3"/>
    </row>
    <row r="148" spans="1:64" x14ac:dyDescent="0.25">
      <c r="A148" s="30" t="s">
        <v>258</v>
      </c>
      <c r="B148" s="30"/>
      <c r="C148" s="30"/>
      <c r="D148" s="32"/>
      <c r="E148" s="32" t="s">
        <v>80</v>
      </c>
      <c r="F148" s="32" t="s">
        <v>81</v>
      </c>
      <c r="G148" s="38" t="s">
        <v>174</v>
      </c>
      <c r="H148" s="32" t="s">
        <v>82</v>
      </c>
      <c r="I148" s="38" t="s">
        <v>174</v>
      </c>
      <c r="J148" s="32" t="s">
        <v>83</v>
      </c>
      <c r="K148" s="32" t="s">
        <v>84</v>
      </c>
      <c r="L148" s="32" t="s">
        <v>122</v>
      </c>
      <c r="M148" s="32" t="s">
        <v>123</v>
      </c>
      <c r="N148" s="32" t="s">
        <v>85</v>
      </c>
      <c r="O148" s="32" t="s">
        <v>86</v>
      </c>
      <c r="P148" s="32" t="s">
        <v>87</v>
      </c>
      <c r="Q148" s="32" t="s">
        <v>124</v>
      </c>
      <c r="R148" s="32" t="s">
        <v>125</v>
      </c>
      <c r="S148" s="32" t="s">
        <v>126</v>
      </c>
      <c r="T148" s="32" t="s">
        <v>127</v>
      </c>
      <c r="U148" s="32" t="s">
        <v>88</v>
      </c>
      <c r="V148" s="32" t="s">
        <v>128</v>
      </c>
      <c r="W148" s="32" t="s">
        <v>129</v>
      </c>
      <c r="X148" s="32" t="s">
        <v>130</v>
      </c>
      <c r="Y148" s="32" t="s">
        <v>89</v>
      </c>
      <c r="Z148" s="32" t="s">
        <v>90</v>
      </c>
      <c r="AA148" s="32" t="s">
        <v>91</v>
      </c>
      <c r="AB148" s="36" t="s">
        <v>133</v>
      </c>
      <c r="AC148" s="36" t="s">
        <v>134</v>
      </c>
      <c r="AD148" s="36" t="s">
        <v>135</v>
      </c>
      <c r="AE148" s="36" t="s">
        <v>136</v>
      </c>
      <c r="AF148" s="36" t="s">
        <v>137</v>
      </c>
      <c r="AG148" s="36" t="s">
        <v>79</v>
      </c>
      <c r="AH148" s="35" t="s">
        <v>74</v>
      </c>
      <c r="AI148" s="35" t="s">
        <v>75</v>
      </c>
      <c r="AJ148" s="35" t="s">
        <v>76</v>
      </c>
      <c r="AK148" s="35" t="s">
        <v>77</v>
      </c>
      <c r="AL148" s="35" t="s">
        <v>78</v>
      </c>
      <c r="AM148" s="35" t="s">
        <v>79</v>
      </c>
      <c r="AN148" s="34" t="s">
        <v>74</v>
      </c>
      <c r="AO148" s="34" t="s">
        <v>75</v>
      </c>
      <c r="AP148" s="34" t="s">
        <v>76</v>
      </c>
      <c r="AQ148" s="34" t="s">
        <v>77</v>
      </c>
      <c r="AR148" s="34" t="s">
        <v>78</v>
      </c>
      <c r="AS148" s="34" t="s">
        <v>79</v>
      </c>
      <c r="AT148" s="34" t="s">
        <v>154</v>
      </c>
      <c r="AU148" s="37" t="s">
        <v>156</v>
      </c>
      <c r="AV148" s="37" t="s">
        <v>158</v>
      </c>
      <c r="AW148" s="37" t="s">
        <v>157</v>
      </c>
      <c r="AX148" s="37" t="s">
        <v>159</v>
      </c>
      <c r="AY148" s="26" t="s">
        <v>104</v>
      </c>
      <c r="AZ148" s="3"/>
      <c r="BA148" s="3"/>
      <c r="BB148" s="3"/>
      <c r="BC148" s="3"/>
      <c r="BD148" s="3"/>
      <c r="BE148" s="3"/>
      <c r="BF148" s="3"/>
      <c r="BG148" s="3"/>
      <c r="BH148" s="3"/>
      <c r="BI148" s="3"/>
      <c r="BJ148" s="3"/>
      <c r="BK148" s="3"/>
      <c r="BL148" s="3"/>
    </row>
    <row r="149" spans="1:64" x14ac:dyDescent="0.25">
      <c r="A149" s="30"/>
      <c r="B149" s="30"/>
      <c r="C149" s="30"/>
      <c r="D149" s="41">
        <v>1</v>
      </c>
      <c r="E149" s="33">
        <f>'CD (6)'!$D$3</f>
        <v>0</v>
      </c>
      <c r="F149" s="31">
        <f>'CD (6)'!$D$4</f>
        <v>0</v>
      </c>
      <c r="G149" s="39">
        <f t="shared" ref="G149:G150" si="138">IF(F149="","",INT((((YEAR(F149)-YEAR($A$1))*12+MONTH(F149)-MONTH($A$1)+1)+2)/3))</f>
        <v>-395</v>
      </c>
      <c r="H149" s="31">
        <f>'CD (6)'!$D$6</f>
        <v>0</v>
      </c>
      <c r="I149" s="39">
        <f>IF(H149="","",INT((((YEAR(H149)-YEAR($A$1))*12+MONTH(H149)-MONTH($A$1)+1)+2)/3))</f>
        <v>-395</v>
      </c>
      <c r="J149" s="33">
        <f>'CD (6)'!$D$8</f>
        <v>0</v>
      </c>
      <c r="K149" s="31">
        <f>'CD (6)'!$D$9</f>
        <v>0</v>
      </c>
      <c r="L149" s="33">
        <f>'CD (6)'!$D$10</f>
        <v>0</v>
      </c>
      <c r="M149" s="33">
        <f>'CD (6)'!$D$11</f>
        <v>0</v>
      </c>
      <c r="N149" s="33">
        <f>'CD (6)'!$D$12</f>
        <v>0</v>
      </c>
      <c r="O149" s="33">
        <f>'CD (6)'!$D$13</f>
        <v>0</v>
      </c>
      <c r="P149" s="33">
        <f>'CD (6)'!$D$14</f>
        <v>0</v>
      </c>
      <c r="Q149" s="33">
        <f>'CD (6)'!$D$15</f>
        <v>0</v>
      </c>
      <c r="R149" s="33">
        <f>'CD (6)'!$D$16</f>
        <v>0</v>
      </c>
      <c r="S149" s="33">
        <f>'CD (6)'!$D$17</f>
        <v>0</v>
      </c>
      <c r="T149" s="33">
        <f>'CD (6)'!$D$18</f>
        <v>0</v>
      </c>
      <c r="U149" s="33">
        <f>'CD (6)'!$D$19</f>
        <v>0</v>
      </c>
      <c r="V149" s="33">
        <f>'CD (6)'!$D$20</f>
        <v>0</v>
      </c>
      <c r="W149" s="33">
        <f>'CD (6)'!$D$21</f>
        <v>0</v>
      </c>
      <c r="X149" s="33">
        <f>'CD (6)'!$D$22</f>
        <v>0</v>
      </c>
      <c r="Y149" s="33">
        <f>'CD (6)'!$D$23</f>
        <v>0</v>
      </c>
      <c r="Z149" s="31">
        <f>'CD (6)'!$D$24</f>
        <v>0</v>
      </c>
      <c r="AA149" s="31">
        <f>'CD (6)'!$D$25</f>
        <v>0</v>
      </c>
      <c r="AB149" s="33">
        <f>'CD (6)'!$D$51</f>
        <v>0</v>
      </c>
      <c r="AC149" s="33">
        <f>'CD (6)'!$D$52</f>
        <v>0</v>
      </c>
      <c r="AD149" s="33">
        <f>'CD (6)'!$D$53</f>
        <v>0</v>
      </c>
      <c r="AE149" s="33">
        <f>'CD (6)'!$D$54</f>
        <v>0</v>
      </c>
      <c r="AF149" s="33">
        <f>'CD (6)'!$D$55</f>
        <v>0</v>
      </c>
      <c r="AG149" s="33">
        <f>'CD (6)'!$D$56</f>
        <v>0</v>
      </c>
      <c r="AH149" s="33">
        <f>'CD (6)'!$D$82</f>
        <v>0</v>
      </c>
      <c r="AI149" s="33">
        <f>'CD (6)'!$D$83</f>
        <v>0</v>
      </c>
      <c r="AJ149" s="33">
        <f>'CD (6)'!$D$84</f>
        <v>0</v>
      </c>
      <c r="AK149" s="33">
        <f>'CD (6)'!$D$85</f>
        <v>0</v>
      </c>
      <c r="AL149" s="33">
        <f>'CD (6)'!$D$86</f>
        <v>0</v>
      </c>
      <c r="AM149" s="33">
        <f>'CD (6)'!$D$87</f>
        <v>0</v>
      </c>
      <c r="AN149" s="33">
        <f>'CD (6)'!$D$113</f>
        <v>0</v>
      </c>
      <c r="AO149" s="33">
        <f>'CD (6)'!$D$114</f>
        <v>0</v>
      </c>
      <c r="AP149" s="33">
        <f>'CD (6)'!$D$115</f>
        <v>0</v>
      </c>
      <c r="AQ149" s="33">
        <f>'CD (6)'!$D$116</f>
        <v>0</v>
      </c>
      <c r="AR149" s="33">
        <f>'CD (6)'!$D$117</f>
        <v>0</v>
      </c>
      <c r="AS149" s="33">
        <f>'CD (6)'!$D$118</f>
        <v>0</v>
      </c>
      <c r="AT149" s="33">
        <f>'CD (6)'!$D$163</f>
        <v>0</v>
      </c>
      <c r="AU149" s="33">
        <f>'CD (6)'!$D$165</f>
        <v>0</v>
      </c>
      <c r="AV149" s="33">
        <f>'CD (6)'!$D$166</f>
        <v>0</v>
      </c>
      <c r="AW149" s="33">
        <f>'CD (6)'!$D$167</f>
        <v>0</v>
      </c>
      <c r="AX149" s="33">
        <f>'CD (6)'!$D$168</f>
        <v>0</v>
      </c>
      <c r="AY149" s="26" t="s">
        <v>104</v>
      </c>
      <c r="AZ149" s="3">
        <f t="shared" ref="AZ149:AZ173" si="139">IF(F149="","",G149)</f>
        <v>-395</v>
      </c>
      <c r="BA149" s="3">
        <f t="shared" ref="BA149:BA173" si="140">IF(H149="","",I149)</f>
        <v>-395</v>
      </c>
      <c r="BB149" s="3" t="str">
        <f t="shared" ref="BB149:BB173" si="141">IF(AND(BA149&gt;0,J149="Completed TF-CBT"),BA149,"")</f>
        <v/>
      </c>
      <c r="BC149" s="3" t="str">
        <f>IF(BB149="","",BB149)</f>
        <v/>
      </c>
      <c r="BD149" s="3" t="str">
        <f>IF(AU149="Yes",BB149,"")</f>
        <v/>
      </c>
      <c r="BE149" s="3" t="str">
        <f t="shared" ref="BE149" si="142">IF(COUNT(FIND("C",AG149),FIND("C",AM149))=2,I149,"")</f>
        <v/>
      </c>
      <c r="BF149" s="3" t="str">
        <f>IF(AG149="Clinical",BB149,"")</f>
        <v/>
      </c>
      <c r="BG149" s="3" t="str">
        <f>IF(AN149&lt;0,$I149,"")</f>
        <v/>
      </c>
      <c r="BH149" s="3" t="str">
        <f t="shared" ref="BH149" si="143">IF(AO149&lt;0,$I149,"")</f>
        <v/>
      </c>
      <c r="BI149" s="3" t="str">
        <f t="shared" ref="BI149:BI173" si="144">IF(AP149&lt;0,$I149,"")</f>
        <v/>
      </c>
      <c r="BJ149" s="3" t="str">
        <f t="shared" ref="BJ149:BJ173" si="145">IF(AQ149&lt;0,$I149,"")</f>
        <v/>
      </c>
      <c r="BK149" s="3" t="str">
        <f t="shared" ref="BK149:BK173" si="146">IF(AR149&lt;0,$I149,"")</f>
        <v/>
      </c>
      <c r="BL149" s="3" t="str">
        <f>IF(AND(AG149="Clinical",AM149="Non-C"),BB149,"")</f>
        <v/>
      </c>
    </row>
    <row r="150" spans="1:64" x14ac:dyDescent="0.25">
      <c r="A150" s="30"/>
      <c r="B150" s="30"/>
      <c r="C150" s="30"/>
      <c r="D150" s="41">
        <v>2</v>
      </c>
      <c r="E150" s="33">
        <f>'CD (6)'!$E$3</f>
        <v>0</v>
      </c>
      <c r="F150" s="31">
        <f>'CD (6)'!$E$4</f>
        <v>0</v>
      </c>
      <c r="G150" s="39">
        <f t="shared" si="138"/>
        <v>-395</v>
      </c>
      <c r="H150" s="31">
        <f>'CD (6)'!$E$6</f>
        <v>0</v>
      </c>
      <c r="I150" s="39">
        <f t="shared" ref="I150:I173" si="147">IF(H150="","",INT((((YEAR(H150)-YEAR($A$1))*12+MONTH(H150)-MONTH($A$1)+1)+2)/3))</f>
        <v>-395</v>
      </c>
      <c r="J150" s="33">
        <f>'CD (6)'!$E$8</f>
        <v>0</v>
      </c>
      <c r="K150" s="31">
        <f>'CD (6)'!$E$9</f>
        <v>0</v>
      </c>
      <c r="L150" s="33">
        <f>'CD (6)'!$E$10</f>
        <v>0</v>
      </c>
      <c r="M150" s="33">
        <f>'CD (6)'!$E$11</f>
        <v>0</v>
      </c>
      <c r="N150" s="33">
        <f>'CD (6)'!$E$12</f>
        <v>0</v>
      </c>
      <c r="O150" s="33">
        <f>'CD (6)'!$E$13</f>
        <v>0</v>
      </c>
      <c r="P150" s="33">
        <f>'CD (6)'!$E$14</f>
        <v>0</v>
      </c>
      <c r="Q150" s="33">
        <f>'CD (6)'!$E$15</f>
        <v>0</v>
      </c>
      <c r="R150" s="33">
        <f>'CD (6)'!$E$16</f>
        <v>0</v>
      </c>
      <c r="S150" s="33">
        <f>'CD (6)'!$E$17</f>
        <v>0</v>
      </c>
      <c r="T150" s="33">
        <f>'CD (6)'!$E$18</f>
        <v>0</v>
      </c>
      <c r="U150" s="33">
        <f>'CD (6)'!$E$19</f>
        <v>0</v>
      </c>
      <c r="V150" s="33">
        <f>'CD (6)'!$E$20</f>
        <v>0</v>
      </c>
      <c r="W150" s="33">
        <f>'CD (6)'!$E$21</f>
        <v>0</v>
      </c>
      <c r="X150" s="33">
        <f>'CD (6)'!$E$22</f>
        <v>0</v>
      </c>
      <c r="Y150" s="33">
        <f>'CD (6)'!$E$23</f>
        <v>0</v>
      </c>
      <c r="Z150" s="31">
        <f>'CD (6)'!$E$24</f>
        <v>0</v>
      </c>
      <c r="AA150" s="31">
        <f>'CD (6)'!$E$25</f>
        <v>0</v>
      </c>
      <c r="AB150" s="33">
        <f>'CD (6)'!$E$51</f>
        <v>0</v>
      </c>
      <c r="AC150" s="33">
        <f>'CD (6)'!$E$52</f>
        <v>0</v>
      </c>
      <c r="AD150" s="33">
        <f>'CD (6)'!$E$53</f>
        <v>0</v>
      </c>
      <c r="AE150" s="33">
        <f>'CD (6)'!$E$54</f>
        <v>0</v>
      </c>
      <c r="AF150" s="33">
        <f>'CD (6)'!$E$55</f>
        <v>0</v>
      </c>
      <c r="AG150" s="33">
        <f>'CD (6)'!$E$56</f>
        <v>0</v>
      </c>
      <c r="AH150" s="33">
        <f>'CD (6)'!$E$82</f>
        <v>0</v>
      </c>
      <c r="AI150" s="33">
        <f>'CD (6)'!$E$83</f>
        <v>0</v>
      </c>
      <c r="AJ150" s="33">
        <f>'CD (6)'!$E$84</f>
        <v>0</v>
      </c>
      <c r="AK150" s="33">
        <f>'CD (6)'!$E$85</f>
        <v>0</v>
      </c>
      <c r="AL150" s="33">
        <f>'CD (6)'!$E$86</f>
        <v>0</v>
      </c>
      <c r="AM150" s="33">
        <f>'CD (6)'!$E$87</f>
        <v>0</v>
      </c>
      <c r="AN150" s="33">
        <f>'CD (6)'!$E$113</f>
        <v>0</v>
      </c>
      <c r="AO150" s="33">
        <f>'CD (6)'!$E$114</f>
        <v>0</v>
      </c>
      <c r="AP150" s="33">
        <f>'CD (6)'!$E$115</f>
        <v>0</v>
      </c>
      <c r="AQ150" s="33">
        <f>'CD (6)'!$E$116</f>
        <v>0</v>
      </c>
      <c r="AR150" s="33">
        <f>'CD (6)'!$E$117</f>
        <v>0</v>
      </c>
      <c r="AS150" s="33">
        <f>'CD (6)'!$E$118</f>
        <v>0</v>
      </c>
      <c r="AT150" s="33">
        <f>'CD (6)'!$E$163</f>
        <v>0</v>
      </c>
      <c r="AU150" s="33">
        <f>'CD (6)'!$E$165</f>
        <v>0</v>
      </c>
      <c r="AV150" s="33">
        <f>'CD (6)'!$E$166</f>
        <v>0</v>
      </c>
      <c r="AW150" s="33">
        <f>'CD (6)'!$E$167</f>
        <v>0</v>
      </c>
      <c r="AX150" s="33">
        <f>'CD (6)'!$E$168</f>
        <v>0</v>
      </c>
      <c r="AY150" s="26" t="s">
        <v>104</v>
      </c>
      <c r="AZ150" s="3">
        <f t="shared" si="139"/>
        <v>-395</v>
      </c>
      <c r="BA150" s="3">
        <f t="shared" si="140"/>
        <v>-395</v>
      </c>
      <c r="BB150" s="3" t="str">
        <f t="shared" si="141"/>
        <v/>
      </c>
      <c r="BC150" s="3" t="str">
        <f t="shared" ref="BC150:BC162" si="148">IF(BB150="","",BB150)</f>
        <v/>
      </c>
      <c r="BD150" s="3" t="str">
        <f t="shared" ref="BD150:BD162" si="149">IF(AU150="Yes",BB150,"")</f>
        <v/>
      </c>
      <c r="BE150" s="3" t="str">
        <f t="shared" si="110"/>
        <v/>
      </c>
      <c r="BF150" s="3" t="str">
        <f t="shared" ref="BF150:BF162" si="150">IF(AG150="Clinical",BB150,"")</f>
        <v/>
      </c>
      <c r="BG150" s="3" t="str">
        <f t="shared" ref="BG150:BG162" si="151">IF(AN150&lt;0,$I150,"")</f>
        <v/>
      </c>
      <c r="BH150" s="3" t="str">
        <f>IF(AO150&lt;0,$I150,"")</f>
        <v/>
      </c>
      <c r="BI150" s="3" t="str">
        <f t="shared" si="144"/>
        <v/>
      </c>
      <c r="BJ150" s="3" t="str">
        <f t="shared" si="145"/>
        <v/>
      </c>
      <c r="BK150" s="3" t="str">
        <f t="shared" si="146"/>
        <v/>
      </c>
      <c r="BL150" s="3" t="str">
        <f t="shared" ref="BL150:BL162" si="152">IF(AND(AG150="Clinical",AM150="Non-C"),BB150,"")</f>
        <v/>
      </c>
    </row>
    <row r="151" spans="1:64" x14ac:dyDescent="0.25">
      <c r="A151" s="30"/>
      <c r="B151" s="30"/>
      <c r="C151" s="30"/>
      <c r="D151" s="41">
        <v>3</v>
      </c>
      <c r="E151" s="33">
        <f>'CD (6)'!$F$3</f>
        <v>0</v>
      </c>
      <c r="F151" s="31">
        <f>'CD (6)'!$F$4</f>
        <v>0</v>
      </c>
      <c r="G151" s="39">
        <f>IF(F151="","",INT((((YEAR(F151)-YEAR($A$1))*12+MONTH(F151)-MONTH($A$1)+1)+2)/3))</f>
        <v>-395</v>
      </c>
      <c r="H151" s="31">
        <f>'CD (6)'!$F$6</f>
        <v>0</v>
      </c>
      <c r="I151" s="39">
        <f t="shared" si="147"/>
        <v>-395</v>
      </c>
      <c r="J151" s="33">
        <f>'CD (6)'!$F$8</f>
        <v>0</v>
      </c>
      <c r="K151" s="31">
        <f>'CD (6)'!$F$9</f>
        <v>0</v>
      </c>
      <c r="L151" s="33">
        <f>'CD (6)'!$F$10</f>
        <v>0</v>
      </c>
      <c r="M151" s="33">
        <f>'CD (6)'!$F$11</f>
        <v>0</v>
      </c>
      <c r="N151" s="33">
        <f>'CD (6)'!$F$12</f>
        <v>0</v>
      </c>
      <c r="O151" s="33">
        <f>'CD (6)'!$F$13</f>
        <v>0</v>
      </c>
      <c r="P151" s="33">
        <f>'CD (6)'!$F$14</f>
        <v>0</v>
      </c>
      <c r="Q151" s="33">
        <f>'CD (6)'!$F$15</f>
        <v>0</v>
      </c>
      <c r="R151" s="33">
        <f>'CD (6)'!$F$16</f>
        <v>0</v>
      </c>
      <c r="S151" s="33">
        <f>'CD (6)'!$F$17</f>
        <v>0</v>
      </c>
      <c r="T151" s="33">
        <f>'CD (6)'!$F$18</f>
        <v>0</v>
      </c>
      <c r="U151" s="33">
        <f>'CD (6)'!$F$19</f>
        <v>0</v>
      </c>
      <c r="V151" s="33">
        <f>'CD (6)'!$F$20</f>
        <v>0</v>
      </c>
      <c r="W151" s="33">
        <f>'CD (6)'!$F$21</f>
        <v>0</v>
      </c>
      <c r="X151" s="33">
        <f>'CD (6)'!$F$22</f>
        <v>0</v>
      </c>
      <c r="Y151" s="33">
        <f>'CD (6)'!$F$23</f>
        <v>0</v>
      </c>
      <c r="Z151" s="31">
        <f>'CD (6)'!$F$24</f>
        <v>0</v>
      </c>
      <c r="AA151" s="31">
        <f>'CD (6)'!$F$25</f>
        <v>0</v>
      </c>
      <c r="AB151" s="33">
        <f>'CD (6)'!$F$51</f>
        <v>0</v>
      </c>
      <c r="AC151" s="33">
        <f>'CD (6)'!$F$52</f>
        <v>0</v>
      </c>
      <c r="AD151" s="33">
        <f>'CD (6)'!$F$53</f>
        <v>0</v>
      </c>
      <c r="AE151" s="33">
        <f>'CD (6)'!$F$54</f>
        <v>0</v>
      </c>
      <c r="AF151" s="33">
        <f>'CD (6)'!$F$55</f>
        <v>0</v>
      </c>
      <c r="AG151" s="33">
        <f>'CD (6)'!$F$56</f>
        <v>0</v>
      </c>
      <c r="AH151" s="33">
        <f>'CD (6)'!$F$82</f>
        <v>0</v>
      </c>
      <c r="AI151" s="33">
        <f>'CD (6)'!$F$83</f>
        <v>0</v>
      </c>
      <c r="AJ151" s="33">
        <f>'CD (6)'!$F$84</f>
        <v>0</v>
      </c>
      <c r="AK151" s="33">
        <f>'CD (6)'!$F$85</f>
        <v>0</v>
      </c>
      <c r="AL151" s="33">
        <f>'CD (6)'!$F$86</f>
        <v>0</v>
      </c>
      <c r="AM151" s="33">
        <f>'CD (6)'!$F$87</f>
        <v>0</v>
      </c>
      <c r="AN151" s="33">
        <f>'CD (6)'!$F$113</f>
        <v>0</v>
      </c>
      <c r="AO151" s="33">
        <f>'CD (6)'!$F$114</f>
        <v>0</v>
      </c>
      <c r="AP151" s="33">
        <f>'CD (6)'!$F$115</f>
        <v>0</v>
      </c>
      <c r="AQ151" s="33">
        <f>'CD (6)'!$F$116</f>
        <v>0</v>
      </c>
      <c r="AR151" s="33">
        <f>'CD (6)'!$F$117</f>
        <v>0</v>
      </c>
      <c r="AS151" s="33">
        <f>'CD (6)'!$F$118</f>
        <v>0</v>
      </c>
      <c r="AT151" s="33">
        <f>'CD (6)'!$F$163</f>
        <v>0</v>
      </c>
      <c r="AU151" s="33">
        <f>'CD (6)'!$F$165</f>
        <v>0</v>
      </c>
      <c r="AV151" s="33">
        <f>'CD (6)'!$F$166</f>
        <v>0</v>
      </c>
      <c r="AW151" s="33">
        <f>'CD (6)'!$F$167</f>
        <v>0</v>
      </c>
      <c r="AX151" s="33">
        <f>'CD (6)'!$F$168</f>
        <v>0</v>
      </c>
      <c r="AY151" s="26" t="s">
        <v>104</v>
      </c>
      <c r="AZ151" s="3">
        <f t="shared" si="139"/>
        <v>-395</v>
      </c>
      <c r="BA151" s="3">
        <f t="shared" si="140"/>
        <v>-395</v>
      </c>
      <c r="BB151" s="3" t="str">
        <f t="shared" si="141"/>
        <v/>
      </c>
      <c r="BC151" s="3" t="str">
        <f t="shared" si="148"/>
        <v/>
      </c>
      <c r="BD151" s="3" t="str">
        <f t="shared" si="149"/>
        <v/>
      </c>
      <c r="BE151" s="3" t="str">
        <f t="shared" si="110"/>
        <v/>
      </c>
      <c r="BF151" s="3" t="str">
        <f t="shared" si="150"/>
        <v/>
      </c>
      <c r="BG151" s="3" t="str">
        <f t="shared" si="151"/>
        <v/>
      </c>
      <c r="BH151" s="3" t="str">
        <f t="shared" ref="BH151:BH173" si="153">IF(AO151&lt;0,$I151,"")</f>
        <v/>
      </c>
      <c r="BI151" s="3" t="str">
        <f t="shared" si="144"/>
        <v/>
      </c>
      <c r="BJ151" s="3" t="str">
        <f t="shared" si="145"/>
        <v/>
      </c>
      <c r="BK151" s="3" t="str">
        <f t="shared" si="146"/>
        <v/>
      </c>
      <c r="BL151" s="3" t="str">
        <f t="shared" si="152"/>
        <v/>
      </c>
    </row>
    <row r="152" spans="1:64" s="45" customFormat="1" x14ac:dyDescent="0.25">
      <c r="A152" s="40"/>
      <c r="B152" s="40"/>
      <c r="C152" s="40"/>
      <c r="D152" s="41">
        <v>4</v>
      </c>
      <c r="E152" s="41">
        <f>'CD (6)'!$G$3</f>
        <v>0</v>
      </c>
      <c r="F152" s="42">
        <f>'CD (6)'!$G$4</f>
        <v>0</v>
      </c>
      <c r="G152" s="43">
        <f t="shared" ref="G152:G173" si="154">IF(F152="","",INT((((YEAR(F152)-YEAR($A$1))*12+MONTH(F152)-MONTH($A$1)+1)+2)/3))</f>
        <v>-395</v>
      </c>
      <c r="H152" s="42">
        <f>'CD (6)'!$G$6</f>
        <v>0</v>
      </c>
      <c r="I152" s="43">
        <f t="shared" si="147"/>
        <v>-395</v>
      </c>
      <c r="J152" s="41">
        <f>'CD (6)'!$G$8</f>
        <v>0</v>
      </c>
      <c r="K152" s="42">
        <f>'CD (6)'!$G$9</f>
        <v>0</v>
      </c>
      <c r="L152" s="41">
        <f>'CD (6)'!$G$10</f>
        <v>0</v>
      </c>
      <c r="M152" s="41">
        <f>'CD (6)'!$G$11</f>
        <v>0</v>
      </c>
      <c r="N152" s="41">
        <f>'CD (6)'!$G$12</f>
        <v>0</v>
      </c>
      <c r="O152" s="41">
        <f>'CD (6)'!$G$13</f>
        <v>0</v>
      </c>
      <c r="P152" s="41">
        <f>'CD (6)'!$G$14</f>
        <v>0</v>
      </c>
      <c r="Q152" s="41">
        <f>'CD (6)'!$G$15</f>
        <v>0</v>
      </c>
      <c r="R152" s="41">
        <f>'CD (6)'!$G$16</f>
        <v>0</v>
      </c>
      <c r="S152" s="41">
        <f>'CD (6)'!$G$17</f>
        <v>0</v>
      </c>
      <c r="T152" s="41">
        <f>'CD (6)'!$G$18</f>
        <v>0</v>
      </c>
      <c r="U152" s="41">
        <f>'CD (6)'!$G$19</f>
        <v>0</v>
      </c>
      <c r="V152" s="41">
        <f>'CD (6)'!$G$20</f>
        <v>0</v>
      </c>
      <c r="W152" s="41">
        <f>'CD (6)'!$G$21</f>
        <v>0</v>
      </c>
      <c r="X152" s="41">
        <f>'CD (6)'!$G$22</f>
        <v>0</v>
      </c>
      <c r="Y152" s="41">
        <f>'CD (6)'!$G$23</f>
        <v>0</v>
      </c>
      <c r="Z152" s="42">
        <f>'CD (6)'!$G$24</f>
        <v>0</v>
      </c>
      <c r="AA152" s="42">
        <f>'CD (6)'!$G$25</f>
        <v>0</v>
      </c>
      <c r="AB152" s="41">
        <f>'CD (6)'!$G$51</f>
        <v>0</v>
      </c>
      <c r="AC152" s="41">
        <f>'CD (6)'!$G$52</f>
        <v>0</v>
      </c>
      <c r="AD152" s="41">
        <f>'CD (6)'!$G$53</f>
        <v>0</v>
      </c>
      <c r="AE152" s="41">
        <f>'CD (6)'!$G$54</f>
        <v>0</v>
      </c>
      <c r="AF152" s="41">
        <f>'CD (6)'!$G$55</f>
        <v>0</v>
      </c>
      <c r="AG152" s="41">
        <f>'CD (6)'!$G$56</f>
        <v>0</v>
      </c>
      <c r="AH152" s="41">
        <f>'CD (6)'!$G$82</f>
        <v>0</v>
      </c>
      <c r="AI152" s="41">
        <f>'CD (6)'!$G$83</f>
        <v>0</v>
      </c>
      <c r="AJ152" s="41">
        <f>'CD (6)'!$G$84</f>
        <v>0</v>
      </c>
      <c r="AK152" s="41">
        <f>'CD (6)'!$G$85</f>
        <v>0</v>
      </c>
      <c r="AL152" s="41">
        <f>'CD (6)'!$G$86</f>
        <v>0</v>
      </c>
      <c r="AM152" s="41">
        <f>'CD (6)'!$G$87</f>
        <v>0</v>
      </c>
      <c r="AN152" s="41">
        <f>'CD (6)'!$G$113</f>
        <v>0</v>
      </c>
      <c r="AO152" s="41">
        <f>'CD (6)'!$G$114</f>
        <v>0</v>
      </c>
      <c r="AP152" s="41">
        <f>'CD (6)'!$G$115</f>
        <v>0</v>
      </c>
      <c r="AQ152" s="41">
        <f>'CD (6)'!$G$116</f>
        <v>0</v>
      </c>
      <c r="AR152" s="41">
        <f>'CD (6)'!$G$117</f>
        <v>0</v>
      </c>
      <c r="AS152" s="41">
        <f>'CD (6)'!$G$118</f>
        <v>0</v>
      </c>
      <c r="AT152" s="41">
        <f>'CD (6)'!$G$163</f>
        <v>0</v>
      </c>
      <c r="AU152" s="41">
        <f>'CD (6)'!$G$165</f>
        <v>0</v>
      </c>
      <c r="AV152" s="41">
        <f>'CD (6)'!$D$166</f>
        <v>0</v>
      </c>
      <c r="AW152" s="41">
        <f>'CD (6)'!$D$167</f>
        <v>0</v>
      </c>
      <c r="AX152" s="41">
        <f>'CD (6)'!$D$168</f>
        <v>0</v>
      </c>
      <c r="AY152" s="44" t="s">
        <v>104</v>
      </c>
      <c r="AZ152" s="3">
        <f t="shared" si="139"/>
        <v>-395</v>
      </c>
      <c r="BA152" s="3">
        <f t="shared" si="140"/>
        <v>-395</v>
      </c>
      <c r="BB152" s="3" t="str">
        <f t="shared" si="141"/>
        <v/>
      </c>
      <c r="BC152" s="3" t="str">
        <f t="shared" si="148"/>
        <v/>
      </c>
      <c r="BD152" s="3" t="str">
        <f t="shared" si="149"/>
        <v/>
      </c>
      <c r="BE152" s="3" t="str">
        <f t="shared" si="110"/>
        <v/>
      </c>
      <c r="BF152" s="3" t="str">
        <f t="shared" si="150"/>
        <v/>
      </c>
      <c r="BG152" s="3" t="str">
        <f t="shared" si="151"/>
        <v/>
      </c>
      <c r="BH152" s="3" t="str">
        <f t="shared" si="153"/>
        <v/>
      </c>
      <c r="BI152" s="3" t="str">
        <f t="shared" si="144"/>
        <v/>
      </c>
      <c r="BJ152" s="3" t="str">
        <f t="shared" si="145"/>
        <v/>
      </c>
      <c r="BK152" s="3" t="str">
        <f t="shared" si="146"/>
        <v/>
      </c>
      <c r="BL152" s="3" t="str">
        <f t="shared" si="152"/>
        <v/>
      </c>
    </row>
    <row r="153" spans="1:64" s="45" customFormat="1" x14ac:dyDescent="0.25">
      <c r="A153" s="40"/>
      <c r="B153" s="40"/>
      <c r="C153" s="40"/>
      <c r="D153" s="41">
        <v>5</v>
      </c>
      <c r="E153" s="41">
        <f>'CD (6)'!$H$3</f>
        <v>0</v>
      </c>
      <c r="F153" s="42">
        <f>'CD (6)'!$H$4</f>
        <v>0</v>
      </c>
      <c r="G153" s="43">
        <f t="shared" si="154"/>
        <v>-395</v>
      </c>
      <c r="H153" s="42">
        <f>'CD (6)'!$H$6</f>
        <v>0</v>
      </c>
      <c r="I153" s="43">
        <f t="shared" si="147"/>
        <v>-395</v>
      </c>
      <c r="J153" s="41">
        <f>'CD (6)'!$H$8</f>
        <v>0</v>
      </c>
      <c r="K153" s="42">
        <f>'CD (6)'!$H$9</f>
        <v>0</v>
      </c>
      <c r="L153" s="41">
        <f>'CD (6)'!$H$10</f>
        <v>0</v>
      </c>
      <c r="M153" s="41">
        <f>'CD (6)'!$H$11</f>
        <v>0</v>
      </c>
      <c r="N153" s="41">
        <f>'CD (6)'!$H$12</f>
        <v>0</v>
      </c>
      <c r="O153" s="41">
        <f>'CD (6)'!$H$13</f>
        <v>0</v>
      </c>
      <c r="P153" s="41">
        <f>'CD (6)'!$H$14</f>
        <v>0</v>
      </c>
      <c r="Q153" s="41">
        <f>'CD (6)'!$H$15</f>
        <v>0</v>
      </c>
      <c r="R153" s="41">
        <f>'CD (6)'!$H$16</f>
        <v>0</v>
      </c>
      <c r="S153" s="41">
        <f>'CD (6)'!$H$17</f>
        <v>0</v>
      </c>
      <c r="T153" s="41">
        <f>'CD (6)'!$H$18</f>
        <v>0</v>
      </c>
      <c r="U153" s="41">
        <f>'CD (6)'!$H$19</f>
        <v>0</v>
      </c>
      <c r="V153" s="41">
        <f>'CD (6)'!$H$20</f>
        <v>0</v>
      </c>
      <c r="W153" s="41">
        <f>'CD (6)'!$H$21</f>
        <v>0</v>
      </c>
      <c r="X153" s="41">
        <f>'CD (6)'!$H$22</f>
        <v>0</v>
      </c>
      <c r="Y153" s="41">
        <f>'CD (6)'!$H$23</f>
        <v>0</v>
      </c>
      <c r="Z153" s="42">
        <f>'CD (6)'!$H$24</f>
        <v>0</v>
      </c>
      <c r="AA153" s="42">
        <f>'CD (6)'!$H$25</f>
        <v>0</v>
      </c>
      <c r="AB153" s="41">
        <f>'CD (6)'!$H$51</f>
        <v>0</v>
      </c>
      <c r="AC153" s="41">
        <f>'CD (6)'!$H$52</f>
        <v>0</v>
      </c>
      <c r="AD153" s="41">
        <f>'CD (6)'!$H$53</f>
        <v>0</v>
      </c>
      <c r="AE153" s="41">
        <f>'CD (6)'!$H$54</f>
        <v>0</v>
      </c>
      <c r="AF153" s="41">
        <f>'CD (6)'!$H$55</f>
        <v>0</v>
      </c>
      <c r="AG153" s="41">
        <f>'CD (6)'!$H$56</f>
        <v>0</v>
      </c>
      <c r="AH153" s="41">
        <f>'CD (6)'!$H$82</f>
        <v>0</v>
      </c>
      <c r="AI153" s="41">
        <f>'CD (6)'!$H$83</f>
        <v>0</v>
      </c>
      <c r="AJ153" s="41">
        <f>'CD (6)'!$H$84</f>
        <v>0</v>
      </c>
      <c r="AK153" s="41">
        <f>'CD (6)'!$H$85</f>
        <v>0</v>
      </c>
      <c r="AL153" s="41">
        <f>'CD (6)'!$H$86</f>
        <v>0</v>
      </c>
      <c r="AM153" s="41">
        <f>'CD (6)'!$H$87</f>
        <v>0</v>
      </c>
      <c r="AN153" s="41">
        <f>'CD (6)'!$H$113</f>
        <v>0</v>
      </c>
      <c r="AO153" s="41">
        <f>'CD (6)'!$H$114</f>
        <v>0</v>
      </c>
      <c r="AP153" s="41">
        <f>'CD (6)'!$H$115</f>
        <v>0</v>
      </c>
      <c r="AQ153" s="41">
        <f>'CD (6)'!$H$116</f>
        <v>0</v>
      </c>
      <c r="AR153" s="41">
        <f>'CD (6)'!$H$117</f>
        <v>0</v>
      </c>
      <c r="AS153" s="41">
        <f>'CD (6)'!$H$118</f>
        <v>0</v>
      </c>
      <c r="AT153" s="41">
        <f>'CD (6)'!$H$163</f>
        <v>0</v>
      </c>
      <c r="AU153" s="41">
        <f>'CD (6)'!$H$165</f>
        <v>0</v>
      </c>
      <c r="AV153" s="41">
        <f>'CD (6)'!$E$166</f>
        <v>0</v>
      </c>
      <c r="AW153" s="41">
        <f>'CD (6)'!$E$167</f>
        <v>0</v>
      </c>
      <c r="AX153" s="41">
        <f>'CD (6)'!$E$168</f>
        <v>0</v>
      </c>
      <c r="AY153" s="44" t="s">
        <v>104</v>
      </c>
      <c r="AZ153" s="3">
        <f t="shared" si="139"/>
        <v>-395</v>
      </c>
      <c r="BA153" s="3">
        <f t="shared" si="140"/>
        <v>-395</v>
      </c>
      <c r="BB153" s="3" t="str">
        <f t="shared" si="141"/>
        <v/>
      </c>
      <c r="BC153" s="3" t="str">
        <f t="shared" si="148"/>
        <v/>
      </c>
      <c r="BD153" s="3" t="str">
        <f t="shared" si="149"/>
        <v/>
      </c>
      <c r="BE153" s="3" t="str">
        <f t="shared" si="110"/>
        <v/>
      </c>
      <c r="BF153" s="3" t="str">
        <f t="shared" si="150"/>
        <v/>
      </c>
      <c r="BG153" s="3" t="str">
        <f t="shared" si="151"/>
        <v/>
      </c>
      <c r="BH153" s="3" t="str">
        <f t="shared" si="153"/>
        <v/>
      </c>
      <c r="BI153" s="3" t="str">
        <f t="shared" si="144"/>
        <v/>
      </c>
      <c r="BJ153" s="3" t="str">
        <f t="shared" si="145"/>
        <v/>
      </c>
      <c r="BK153" s="3" t="str">
        <f t="shared" si="146"/>
        <v/>
      </c>
      <c r="BL153" s="3" t="str">
        <f t="shared" si="152"/>
        <v/>
      </c>
    </row>
    <row r="154" spans="1:64" s="45" customFormat="1" x14ac:dyDescent="0.25">
      <c r="A154" s="40"/>
      <c r="B154" s="40"/>
      <c r="C154" s="40"/>
      <c r="D154" s="41">
        <v>6</v>
      </c>
      <c r="E154" s="41">
        <f>'CD (6)'!$I$3</f>
        <v>0</v>
      </c>
      <c r="F154" s="42">
        <f>'CD (6)'!$I$4</f>
        <v>0</v>
      </c>
      <c r="G154" s="43">
        <f t="shared" si="154"/>
        <v>-395</v>
      </c>
      <c r="H154" s="42">
        <f>'CD (6)'!$I$6</f>
        <v>0</v>
      </c>
      <c r="I154" s="43">
        <f t="shared" si="147"/>
        <v>-395</v>
      </c>
      <c r="J154" s="41">
        <f>'CD (6)'!$I$8</f>
        <v>0</v>
      </c>
      <c r="K154" s="42">
        <f>'CD (6)'!$I$9</f>
        <v>0</v>
      </c>
      <c r="L154" s="41">
        <f>'CD (6)'!$I$10</f>
        <v>0</v>
      </c>
      <c r="M154" s="41">
        <f>'CD (6)'!$I$11</f>
        <v>0</v>
      </c>
      <c r="N154" s="41">
        <f>'CD (6)'!$I$12</f>
        <v>0</v>
      </c>
      <c r="O154" s="41">
        <f>'CD (6)'!$I$13</f>
        <v>0</v>
      </c>
      <c r="P154" s="41">
        <f>'CD (6)'!$I$14</f>
        <v>0</v>
      </c>
      <c r="Q154" s="41">
        <f>'CD (6)'!$I$15</f>
        <v>0</v>
      </c>
      <c r="R154" s="41">
        <f>'CD (6)'!$I$16</f>
        <v>0</v>
      </c>
      <c r="S154" s="41">
        <f>'CD (6)'!$I$17</f>
        <v>0</v>
      </c>
      <c r="T154" s="41">
        <f>'CD (6)'!$I$18</f>
        <v>0</v>
      </c>
      <c r="U154" s="41">
        <f>'CD (6)'!$I$19</f>
        <v>0</v>
      </c>
      <c r="V154" s="41">
        <f>'CD (6)'!$I$20</f>
        <v>0</v>
      </c>
      <c r="W154" s="41">
        <f>'CD (6)'!$I$21</f>
        <v>0</v>
      </c>
      <c r="X154" s="41">
        <f>'CD (6)'!$I$22</f>
        <v>0</v>
      </c>
      <c r="Y154" s="41">
        <f>'CD (6)'!$I$23</f>
        <v>0</v>
      </c>
      <c r="Z154" s="42">
        <f>'CD (6)'!$I$24</f>
        <v>0</v>
      </c>
      <c r="AA154" s="42">
        <f>'CD (6)'!$I$25</f>
        <v>0</v>
      </c>
      <c r="AB154" s="41">
        <f>'CD (6)'!$I$51</f>
        <v>0</v>
      </c>
      <c r="AC154" s="41">
        <f>'CD (6)'!$I$52</f>
        <v>0</v>
      </c>
      <c r="AD154" s="41">
        <f>'CD (6)'!$I$53</f>
        <v>0</v>
      </c>
      <c r="AE154" s="41">
        <f>'CD (6)'!$I$54</f>
        <v>0</v>
      </c>
      <c r="AF154" s="41">
        <f>'CD (6)'!$I$55</f>
        <v>0</v>
      </c>
      <c r="AG154" s="41">
        <f>'CD (6)'!$I$56</f>
        <v>0</v>
      </c>
      <c r="AH154" s="41">
        <f>'CD (6)'!$I$82</f>
        <v>0</v>
      </c>
      <c r="AI154" s="41">
        <f>'CD (6)'!$I$83</f>
        <v>0</v>
      </c>
      <c r="AJ154" s="41">
        <f>'CD (6)'!$I$84</f>
        <v>0</v>
      </c>
      <c r="AK154" s="41">
        <f>'CD (6)'!$I$85</f>
        <v>0</v>
      </c>
      <c r="AL154" s="41">
        <f>'CD (6)'!$I$86</f>
        <v>0</v>
      </c>
      <c r="AM154" s="41">
        <f>'CD (6)'!$I$87</f>
        <v>0</v>
      </c>
      <c r="AN154" s="41">
        <f>'CD (6)'!$I$113</f>
        <v>0</v>
      </c>
      <c r="AO154" s="41">
        <f>'CD (6)'!$I$114</f>
        <v>0</v>
      </c>
      <c r="AP154" s="41">
        <f>'CD (6)'!$I$115</f>
        <v>0</v>
      </c>
      <c r="AQ154" s="41">
        <f>'CD (6)'!$I$116</f>
        <v>0</v>
      </c>
      <c r="AR154" s="41">
        <f>'CD (6)'!$I$117</f>
        <v>0</v>
      </c>
      <c r="AS154" s="41">
        <f>'CD (6)'!$I$118</f>
        <v>0</v>
      </c>
      <c r="AT154" s="41">
        <f>'CD (6)'!$I$163</f>
        <v>0</v>
      </c>
      <c r="AU154" s="41">
        <f>'CD (6)'!$I$165</f>
        <v>0</v>
      </c>
      <c r="AV154" s="41">
        <f>'CD (6)'!$F$166</f>
        <v>0</v>
      </c>
      <c r="AW154" s="41">
        <f>'CD (6)'!$F$167</f>
        <v>0</v>
      </c>
      <c r="AX154" s="41">
        <f>'CD (6)'!$F$168</f>
        <v>0</v>
      </c>
      <c r="AY154" s="44" t="s">
        <v>104</v>
      </c>
      <c r="AZ154" s="3">
        <f t="shared" si="139"/>
        <v>-395</v>
      </c>
      <c r="BA154" s="3">
        <f t="shared" si="140"/>
        <v>-395</v>
      </c>
      <c r="BB154" s="3" t="str">
        <f t="shared" si="141"/>
        <v/>
      </c>
      <c r="BC154" s="3" t="str">
        <f t="shared" si="148"/>
        <v/>
      </c>
      <c r="BD154" s="3" t="str">
        <f t="shared" si="149"/>
        <v/>
      </c>
      <c r="BE154" s="3" t="str">
        <f t="shared" si="110"/>
        <v/>
      </c>
      <c r="BF154" s="3" t="str">
        <f t="shared" si="150"/>
        <v/>
      </c>
      <c r="BG154" s="3" t="str">
        <f t="shared" si="151"/>
        <v/>
      </c>
      <c r="BH154" s="3" t="str">
        <f t="shared" si="153"/>
        <v/>
      </c>
      <c r="BI154" s="3" t="str">
        <f t="shared" si="144"/>
        <v/>
      </c>
      <c r="BJ154" s="3" t="str">
        <f t="shared" si="145"/>
        <v/>
      </c>
      <c r="BK154" s="3" t="str">
        <f t="shared" si="146"/>
        <v/>
      </c>
      <c r="BL154" s="3" t="str">
        <f t="shared" si="152"/>
        <v/>
      </c>
    </row>
    <row r="155" spans="1:64" s="45" customFormat="1" x14ac:dyDescent="0.25">
      <c r="A155" s="40"/>
      <c r="B155" s="40"/>
      <c r="C155" s="40"/>
      <c r="D155" s="41">
        <v>7</v>
      </c>
      <c r="E155" s="41">
        <f>'CD (6)'!$J$3</f>
        <v>0</v>
      </c>
      <c r="F155" s="42">
        <f>'CD (6)'!$J$4</f>
        <v>0</v>
      </c>
      <c r="G155" s="43">
        <f t="shared" si="154"/>
        <v>-395</v>
      </c>
      <c r="H155" s="42">
        <f>'CD (6)'!$J$6</f>
        <v>0</v>
      </c>
      <c r="I155" s="43">
        <f t="shared" si="147"/>
        <v>-395</v>
      </c>
      <c r="J155" s="41">
        <f>'CD (6)'!$J$8</f>
        <v>0</v>
      </c>
      <c r="K155" s="42">
        <f>'CD (6)'!$J$9</f>
        <v>0</v>
      </c>
      <c r="L155" s="41">
        <f>'CD (6)'!$J$10</f>
        <v>0</v>
      </c>
      <c r="M155" s="41">
        <f>'CD (6)'!$J$11</f>
        <v>0</v>
      </c>
      <c r="N155" s="41">
        <f>'CD (6)'!$J$12</f>
        <v>0</v>
      </c>
      <c r="O155" s="41">
        <f>'CD (6)'!$J$13</f>
        <v>0</v>
      </c>
      <c r="P155" s="41">
        <f>'CD (6)'!$J$14</f>
        <v>0</v>
      </c>
      <c r="Q155" s="41">
        <f>'CD (6)'!$J$15</f>
        <v>0</v>
      </c>
      <c r="R155" s="41">
        <f>'CD (6)'!$J$16</f>
        <v>0</v>
      </c>
      <c r="S155" s="41">
        <f>'CD (6)'!$J$17</f>
        <v>0</v>
      </c>
      <c r="T155" s="41">
        <f>'CD (6)'!$J$18</f>
        <v>0</v>
      </c>
      <c r="U155" s="41">
        <f>'CD (6)'!$J$19</f>
        <v>0</v>
      </c>
      <c r="V155" s="41">
        <f>'CD (6)'!$J$20</f>
        <v>0</v>
      </c>
      <c r="W155" s="41">
        <f>'CD (6)'!$J$21</f>
        <v>0</v>
      </c>
      <c r="X155" s="41">
        <f>'CD (6)'!$J$22</f>
        <v>0</v>
      </c>
      <c r="Y155" s="41">
        <f>'CD (6)'!$J$23</f>
        <v>0</v>
      </c>
      <c r="Z155" s="42">
        <f>'CD (6)'!$J$24</f>
        <v>0</v>
      </c>
      <c r="AA155" s="42">
        <f>'CD (6)'!$J$25</f>
        <v>0</v>
      </c>
      <c r="AB155" s="41">
        <f>'CD (6)'!$J$51</f>
        <v>0</v>
      </c>
      <c r="AC155" s="41">
        <f>'CD (6)'!$J$52</f>
        <v>0</v>
      </c>
      <c r="AD155" s="41">
        <f>'CD (6)'!$J$53</f>
        <v>0</v>
      </c>
      <c r="AE155" s="41">
        <f>'CD (6)'!$J$54</f>
        <v>0</v>
      </c>
      <c r="AF155" s="41">
        <f>'CD (6)'!$J$55</f>
        <v>0</v>
      </c>
      <c r="AG155" s="41">
        <f>'CD (6)'!$J$56</f>
        <v>0</v>
      </c>
      <c r="AH155" s="41">
        <f>'CD (6)'!$J$82</f>
        <v>0</v>
      </c>
      <c r="AI155" s="41">
        <f>'CD (6)'!$J$83</f>
        <v>0</v>
      </c>
      <c r="AJ155" s="41">
        <f>'CD (6)'!$J$84</f>
        <v>0</v>
      </c>
      <c r="AK155" s="41">
        <f>'CD (6)'!$J$85</f>
        <v>0</v>
      </c>
      <c r="AL155" s="41">
        <f>'CD (6)'!$J$86</f>
        <v>0</v>
      </c>
      <c r="AM155" s="41">
        <f>'CD (6)'!$J$87</f>
        <v>0</v>
      </c>
      <c r="AN155" s="41">
        <f>'CD (6)'!$J$113</f>
        <v>0</v>
      </c>
      <c r="AO155" s="41">
        <f>'CD (6)'!$J$114</f>
        <v>0</v>
      </c>
      <c r="AP155" s="41">
        <f>'CD (6)'!$J$115</f>
        <v>0</v>
      </c>
      <c r="AQ155" s="41">
        <f>'CD (6)'!$J$116</f>
        <v>0</v>
      </c>
      <c r="AR155" s="41">
        <f>'CD (6)'!$J$117</f>
        <v>0</v>
      </c>
      <c r="AS155" s="41">
        <f>'CD (6)'!$J$118</f>
        <v>0</v>
      </c>
      <c r="AT155" s="41">
        <f>'CD (6)'!$J$163</f>
        <v>0</v>
      </c>
      <c r="AU155" s="41">
        <f>'CD (6)'!$J$165</f>
        <v>0</v>
      </c>
      <c r="AV155" s="41">
        <f>'CD (6)'!$F$166</f>
        <v>0</v>
      </c>
      <c r="AW155" s="41">
        <f>'CD (6)'!$F$167</f>
        <v>0</v>
      </c>
      <c r="AX155" s="41">
        <f>'CD (6)'!$F$168</f>
        <v>0</v>
      </c>
      <c r="AY155" s="44" t="s">
        <v>104</v>
      </c>
      <c r="AZ155" s="3">
        <f t="shared" si="139"/>
        <v>-395</v>
      </c>
      <c r="BA155" s="3">
        <f t="shared" si="140"/>
        <v>-395</v>
      </c>
      <c r="BB155" s="3" t="str">
        <f t="shared" si="141"/>
        <v/>
      </c>
      <c r="BC155" s="3" t="str">
        <f t="shared" si="148"/>
        <v/>
      </c>
      <c r="BD155" s="3" t="str">
        <f t="shared" si="149"/>
        <v/>
      </c>
      <c r="BE155" s="3" t="str">
        <f t="shared" si="110"/>
        <v/>
      </c>
      <c r="BF155" s="3" t="str">
        <f t="shared" si="150"/>
        <v/>
      </c>
      <c r="BG155" s="3" t="str">
        <f t="shared" si="151"/>
        <v/>
      </c>
      <c r="BH155" s="3" t="str">
        <f t="shared" si="153"/>
        <v/>
      </c>
      <c r="BI155" s="3" t="str">
        <f t="shared" si="144"/>
        <v/>
      </c>
      <c r="BJ155" s="3" t="str">
        <f t="shared" si="145"/>
        <v/>
      </c>
      <c r="BK155" s="3" t="str">
        <f t="shared" si="146"/>
        <v/>
      </c>
      <c r="BL155" s="3" t="str">
        <f t="shared" si="152"/>
        <v/>
      </c>
    </row>
    <row r="156" spans="1:64" s="45" customFormat="1" x14ac:dyDescent="0.25">
      <c r="A156" s="40"/>
      <c r="B156" s="40"/>
      <c r="C156" s="40"/>
      <c r="D156" s="41">
        <v>8</v>
      </c>
      <c r="E156" s="41">
        <f>'CD (6)'!$K$3</f>
        <v>0</v>
      </c>
      <c r="F156" s="42">
        <f>'CD (6)'!$K$4</f>
        <v>0</v>
      </c>
      <c r="G156" s="43">
        <f t="shared" si="154"/>
        <v>-395</v>
      </c>
      <c r="H156" s="42">
        <f>'CD (6)'!$K$6</f>
        <v>0</v>
      </c>
      <c r="I156" s="43">
        <f t="shared" si="147"/>
        <v>-395</v>
      </c>
      <c r="J156" s="41">
        <f>'CD (6)'!$K$8</f>
        <v>0</v>
      </c>
      <c r="K156" s="42">
        <f>'CD (6)'!$K$9</f>
        <v>0</v>
      </c>
      <c r="L156" s="41">
        <f>'CD (6)'!$K$10</f>
        <v>0</v>
      </c>
      <c r="M156" s="41">
        <f>'CD (6)'!$K$11</f>
        <v>0</v>
      </c>
      <c r="N156" s="41">
        <f>'CD (6)'!$K$12</f>
        <v>0</v>
      </c>
      <c r="O156" s="41">
        <f>'CD (6)'!$K$13</f>
        <v>0</v>
      </c>
      <c r="P156" s="41">
        <f>'CD (6)'!$K$14</f>
        <v>0</v>
      </c>
      <c r="Q156" s="41">
        <f>'CD (6)'!$K$15</f>
        <v>0</v>
      </c>
      <c r="R156" s="41">
        <f>'CD (6)'!$K$16</f>
        <v>0</v>
      </c>
      <c r="S156" s="41">
        <f>'CD (6)'!$K$17</f>
        <v>0</v>
      </c>
      <c r="T156" s="41">
        <f>'CD (6)'!$K$18</f>
        <v>0</v>
      </c>
      <c r="U156" s="41">
        <f>'CD (6)'!$K$19</f>
        <v>0</v>
      </c>
      <c r="V156" s="41">
        <f>'CD (6)'!$K$20</f>
        <v>0</v>
      </c>
      <c r="W156" s="41">
        <f>'CD (6)'!$K$21</f>
        <v>0</v>
      </c>
      <c r="X156" s="41">
        <f>'CD (6)'!$K$22</f>
        <v>0</v>
      </c>
      <c r="Y156" s="41">
        <f>'CD (6)'!$K$23</f>
        <v>0</v>
      </c>
      <c r="Z156" s="42">
        <f>'CD (6)'!$K$24</f>
        <v>0</v>
      </c>
      <c r="AA156" s="42">
        <f>'CD (6)'!$K$25</f>
        <v>0</v>
      </c>
      <c r="AB156" s="41">
        <f>'CD (6)'!$K$51</f>
        <v>0</v>
      </c>
      <c r="AC156" s="41">
        <f>'CD (6)'!$K$52</f>
        <v>0</v>
      </c>
      <c r="AD156" s="41">
        <f>'CD (6)'!$K$53</f>
        <v>0</v>
      </c>
      <c r="AE156" s="41">
        <f>'CD (6)'!$K$54</f>
        <v>0</v>
      </c>
      <c r="AF156" s="41">
        <f>'CD (6)'!$K$55</f>
        <v>0</v>
      </c>
      <c r="AG156" s="41">
        <f>'CD (6)'!$K$56</f>
        <v>0</v>
      </c>
      <c r="AH156" s="41">
        <f>'CD (6)'!$K$82</f>
        <v>0</v>
      </c>
      <c r="AI156" s="41">
        <f>'CD (6)'!$K$83</f>
        <v>0</v>
      </c>
      <c r="AJ156" s="41">
        <f>'CD (6)'!$K$84</f>
        <v>0</v>
      </c>
      <c r="AK156" s="41">
        <f>'CD (6)'!$K$85</f>
        <v>0</v>
      </c>
      <c r="AL156" s="41">
        <f>'CD (6)'!$K$86</f>
        <v>0</v>
      </c>
      <c r="AM156" s="41">
        <f>'CD (6)'!$K$87</f>
        <v>0</v>
      </c>
      <c r="AN156" s="41">
        <f>'CD (6)'!$K$113</f>
        <v>0</v>
      </c>
      <c r="AO156" s="41">
        <f>'CD (6)'!$K$114</f>
        <v>0</v>
      </c>
      <c r="AP156" s="41">
        <f>'CD (6)'!$K$115</f>
        <v>0</v>
      </c>
      <c r="AQ156" s="41">
        <f>'CD (6)'!$K$116</f>
        <v>0</v>
      </c>
      <c r="AR156" s="41">
        <f>'CD (6)'!$K$117</f>
        <v>0</v>
      </c>
      <c r="AS156" s="41">
        <f>'CD (6)'!$K$118</f>
        <v>0</v>
      </c>
      <c r="AT156" s="41">
        <f>'CD (6)'!$K$163</f>
        <v>0</v>
      </c>
      <c r="AU156" s="41">
        <f>'CD (6)'!$K$165</f>
        <v>0</v>
      </c>
      <c r="AV156" s="41">
        <f>'CD (6)'!$F$166</f>
        <v>0</v>
      </c>
      <c r="AW156" s="41">
        <f>'CD (6)'!$F$167</f>
        <v>0</v>
      </c>
      <c r="AX156" s="41">
        <f>'CD (6)'!$F$168</f>
        <v>0</v>
      </c>
      <c r="AY156" s="44" t="s">
        <v>104</v>
      </c>
      <c r="AZ156" s="3">
        <f t="shared" si="139"/>
        <v>-395</v>
      </c>
      <c r="BA156" s="3">
        <f t="shared" si="140"/>
        <v>-395</v>
      </c>
      <c r="BB156" s="3" t="str">
        <f t="shared" si="141"/>
        <v/>
      </c>
      <c r="BC156" s="3" t="str">
        <f t="shared" si="148"/>
        <v/>
      </c>
      <c r="BD156" s="3" t="str">
        <f t="shared" si="149"/>
        <v/>
      </c>
      <c r="BE156" s="3" t="str">
        <f t="shared" si="110"/>
        <v/>
      </c>
      <c r="BF156" s="3" t="str">
        <f t="shared" si="150"/>
        <v/>
      </c>
      <c r="BG156" s="3" t="str">
        <f t="shared" si="151"/>
        <v/>
      </c>
      <c r="BH156" s="3" t="str">
        <f t="shared" si="153"/>
        <v/>
      </c>
      <c r="BI156" s="3" t="str">
        <f t="shared" si="144"/>
        <v/>
      </c>
      <c r="BJ156" s="3" t="str">
        <f t="shared" si="145"/>
        <v/>
      </c>
      <c r="BK156" s="3" t="str">
        <f t="shared" si="146"/>
        <v/>
      </c>
      <c r="BL156" s="3" t="str">
        <f t="shared" si="152"/>
        <v/>
      </c>
    </row>
    <row r="157" spans="1:64" s="45" customFormat="1" x14ac:dyDescent="0.25">
      <c r="A157" s="40"/>
      <c r="B157" s="40"/>
      <c r="C157" s="40"/>
      <c r="D157" s="41">
        <v>9</v>
      </c>
      <c r="E157" s="41">
        <f>'CD (6)'!$L$3</f>
        <v>0</v>
      </c>
      <c r="F157" s="42">
        <f>'CD (6)'!$L$4</f>
        <v>0</v>
      </c>
      <c r="G157" s="43">
        <f t="shared" si="154"/>
        <v>-395</v>
      </c>
      <c r="H157" s="42">
        <f>'CD (6)'!$L$6</f>
        <v>0</v>
      </c>
      <c r="I157" s="43">
        <f t="shared" si="147"/>
        <v>-395</v>
      </c>
      <c r="J157" s="41">
        <f>'CD (6)'!$L$8</f>
        <v>0</v>
      </c>
      <c r="K157" s="42">
        <f>'CD (6)'!$L$9</f>
        <v>0</v>
      </c>
      <c r="L157" s="41">
        <f>'CD (6)'!$L$10</f>
        <v>0</v>
      </c>
      <c r="M157" s="41">
        <f>'CD (6)'!$L$11</f>
        <v>0</v>
      </c>
      <c r="N157" s="41">
        <f>'CD (6)'!$L$12</f>
        <v>0</v>
      </c>
      <c r="O157" s="41">
        <f>'CD (6)'!$L$13</f>
        <v>0</v>
      </c>
      <c r="P157" s="41">
        <f>'CD (6)'!$L$14</f>
        <v>0</v>
      </c>
      <c r="Q157" s="41">
        <f>'CD (6)'!$L$15</f>
        <v>0</v>
      </c>
      <c r="R157" s="41">
        <f>'CD (6)'!$L$16</f>
        <v>0</v>
      </c>
      <c r="S157" s="41">
        <f>'CD (6)'!$L$17</f>
        <v>0</v>
      </c>
      <c r="T157" s="41">
        <f>'CD (6)'!$L$18</f>
        <v>0</v>
      </c>
      <c r="U157" s="41">
        <f>'CD (6)'!$L$19</f>
        <v>0</v>
      </c>
      <c r="V157" s="41">
        <f>'CD (6)'!$L$20</f>
        <v>0</v>
      </c>
      <c r="W157" s="41">
        <f>'CD (6)'!$L$21</f>
        <v>0</v>
      </c>
      <c r="X157" s="41">
        <f>'CD (6)'!$L$22</f>
        <v>0</v>
      </c>
      <c r="Y157" s="41">
        <f>'CD (6)'!$L$23</f>
        <v>0</v>
      </c>
      <c r="Z157" s="42">
        <f>'CD (6)'!$L$24</f>
        <v>0</v>
      </c>
      <c r="AA157" s="42">
        <f>'CD (6)'!$L$25</f>
        <v>0</v>
      </c>
      <c r="AB157" s="41">
        <f>'CD (6)'!$L$51</f>
        <v>0</v>
      </c>
      <c r="AC157" s="41">
        <f>'CD (6)'!$L$52</f>
        <v>0</v>
      </c>
      <c r="AD157" s="41">
        <f>'CD (6)'!$L$53</f>
        <v>0</v>
      </c>
      <c r="AE157" s="41">
        <f>'CD (6)'!$L$54</f>
        <v>0</v>
      </c>
      <c r="AF157" s="41">
        <f>'CD (6)'!$L$55</f>
        <v>0</v>
      </c>
      <c r="AG157" s="41">
        <f>'CD (6)'!$L$56</f>
        <v>0</v>
      </c>
      <c r="AH157" s="41">
        <f>'CD (6)'!$L$82</f>
        <v>0</v>
      </c>
      <c r="AI157" s="41">
        <f>'CD (6)'!$L$83</f>
        <v>0</v>
      </c>
      <c r="AJ157" s="41">
        <f>'CD (6)'!$L$84</f>
        <v>0</v>
      </c>
      <c r="AK157" s="41">
        <f>'CD (6)'!$L$85</f>
        <v>0</v>
      </c>
      <c r="AL157" s="41">
        <f>'CD (6)'!$L$86</f>
        <v>0</v>
      </c>
      <c r="AM157" s="41">
        <f>'CD (6)'!$L$87</f>
        <v>0</v>
      </c>
      <c r="AN157" s="41">
        <f>'CD (6)'!$L$113</f>
        <v>0</v>
      </c>
      <c r="AO157" s="41">
        <f>'CD (6)'!$L$114</f>
        <v>0</v>
      </c>
      <c r="AP157" s="41">
        <f>'CD (6)'!$L$115</f>
        <v>0</v>
      </c>
      <c r="AQ157" s="41">
        <f>'CD (6)'!$L$116</f>
        <v>0</v>
      </c>
      <c r="AR157" s="41">
        <f>'CD (6)'!$L$117</f>
        <v>0</v>
      </c>
      <c r="AS157" s="41">
        <f>'CD (6)'!$L$118</f>
        <v>0</v>
      </c>
      <c r="AT157" s="41">
        <f>'CD (6)'!$L$163</f>
        <v>0</v>
      </c>
      <c r="AU157" s="41">
        <f>'CD (6)'!$L$165</f>
        <v>0</v>
      </c>
      <c r="AV157" s="41">
        <f>'CD (6)'!$F$166</f>
        <v>0</v>
      </c>
      <c r="AW157" s="41">
        <f>'CD (6)'!$F$167</f>
        <v>0</v>
      </c>
      <c r="AX157" s="41">
        <f>'CD (6)'!$F$168</f>
        <v>0</v>
      </c>
      <c r="AY157" s="44" t="s">
        <v>104</v>
      </c>
      <c r="AZ157" s="3">
        <f t="shared" si="139"/>
        <v>-395</v>
      </c>
      <c r="BA157" s="3">
        <f t="shared" si="140"/>
        <v>-395</v>
      </c>
      <c r="BB157" s="3" t="str">
        <f t="shared" si="141"/>
        <v/>
      </c>
      <c r="BC157" s="3" t="str">
        <f t="shared" si="148"/>
        <v/>
      </c>
      <c r="BD157" s="3" t="str">
        <f t="shared" si="149"/>
        <v/>
      </c>
      <c r="BE157" s="3" t="str">
        <f t="shared" si="110"/>
        <v/>
      </c>
      <c r="BF157" s="3" t="str">
        <f t="shared" si="150"/>
        <v/>
      </c>
      <c r="BG157" s="3" t="str">
        <f t="shared" si="151"/>
        <v/>
      </c>
      <c r="BH157" s="3" t="str">
        <f t="shared" si="153"/>
        <v/>
      </c>
      <c r="BI157" s="3" t="str">
        <f t="shared" si="144"/>
        <v/>
      </c>
      <c r="BJ157" s="3" t="str">
        <f t="shared" si="145"/>
        <v/>
      </c>
      <c r="BK157" s="3" t="str">
        <f t="shared" si="146"/>
        <v/>
      </c>
      <c r="BL157" s="3" t="str">
        <f t="shared" si="152"/>
        <v/>
      </c>
    </row>
    <row r="158" spans="1:64" s="45" customFormat="1" x14ac:dyDescent="0.25">
      <c r="A158" s="40"/>
      <c r="B158" s="40"/>
      <c r="C158" s="40"/>
      <c r="D158" s="41">
        <v>10</v>
      </c>
      <c r="E158" s="41">
        <f>'CD (6)'!$M$3</f>
        <v>0</v>
      </c>
      <c r="F158" s="42">
        <f>'CD (6)'!$M$4</f>
        <v>0</v>
      </c>
      <c r="G158" s="43">
        <f t="shared" si="154"/>
        <v>-395</v>
      </c>
      <c r="H158" s="42">
        <f>'CD (6)'!$M$6</f>
        <v>0</v>
      </c>
      <c r="I158" s="43">
        <f t="shared" si="147"/>
        <v>-395</v>
      </c>
      <c r="J158" s="41">
        <f>'CD (6)'!$M$8</f>
        <v>0</v>
      </c>
      <c r="K158" s="42">
        <f>'CD (6)'!$M$9</f>
        <v>0</v>
      </c>
      <c r="L158" s="41">
        <f>'CD (6)'!$M$10</f>
        <v>0</v>
      </c>
      <c r="M158" s="41">
        <f>'CD (6)'!$M$11</f>
        <v>0</v>
      </c>
      <c r="N158" s="41">
        <f>'CD (6)'!$M$12</f>
        <v>0</v>
      </c>
      <c r="O158" s="41">
        <f>'CD (6)'!$M$13</f>
        <v>0</v>
      </c>
      <c r="P158" s="41">
        <f>'CD (6)'!$M$14</f>
        <v>0</v>
      </c>
      <c r="Q158" s="41">
        <f>'CD (6)'!$M$15</f>
        <v>0</v>
      </c>
      <c r="R158" s="41">
        <f>'CD (6)'!$M$16</f>
        <v>0</v>
      </c>
      <c r="S158" s="41">
        <f>'CD (6)'!$M$17</f>
        <v>0</v>
      </c>
      <c r="T158" s="41">
        <f>'CD (6)'!$M$18</f>
        <v>0</v>
      </c>
      <c r="U158" s="41">
        <f>'CD (6)'!$M$19</f>
        <v>0</v>
      </c>
      <c r="V158" s="41">
        <f>'CD (6)'!$M$20</f>
        <v>0</v>
      </c>
      <c r="W158" s="41">
        <f>'CD (6)'!$M$21</f>
        <v>0</v>
      </c>
      <c r="X158" s="41">
        <f>'CD (6)'!$M$22</f>
        <v>0</v>
      </c>
      <c r="Y158" s="41">
        <f>'CD (6)'!$M$23</f>
        <v>0</v>
      </c>
      <c r="Z158" s="42">
        <f>'CD (6)'!$M$24</f>
        <v>0</v>
      </c>
      <c r="AA158" s="42">
        <f>'CD (6)'!$M$25</f>
        <v>0</v>
      </c>
      <c r="AB158" s="41">
        <f>'CD (6)'!$M$51</f>
        <v>0</v>
      </c>
      <c r="AC158" s="41">
        <f>'CD (6)'!$M$52</f>
        <v>0</v>
      </c>
      <c r="AD158" s="41">
        <f>'CD (6)'!$M$53</f>
        <v>0</v>
      </c>
      <c r="AE158" s="41">
        <f>'CD (6)'!$M$54</f>
        <v>0</v>
      </c>
      <c r="AF158" s="41">
        <f>'CD (6)'!$M$55</f>
        <v>0</v>
      </c>
      <c r="AG158" s="41">
        <f>'CD (6)'!$M$56</f>
        <v>0</v>
      </c>
      <c r="AH158" s="41">
        <f>'CD (6)'!$M$82</f>
        <v>0</v>
      </c>
      <c r="AI158" s="41">
        <f>'CD (6)'!$M$83</f>
        <v>0</v>
      </c>
      <c r="AJ158" s="41">
        <f>'CD (6)'!$M$84</f>
        <v>0</v>
      </c>
      <c r="AK158" s="41">
        <f>'CD (6)'!$M$85</f>
        <v>0</v>
      </c>
      <c r="AL158" s="41">
        <f>'CD (6)'!$M$86</f>
        <v>0</v>
      </c>
      <c r="AM158" s="41">
        <f>'CD (6)'!$M$87</f>
        <v>0</v>
      </c>
      <c r="AN158" s="41">
        <f>'CD (6)'!$M$113</f>
        <v>0</v>
      </c>
      <c r="AO158" s="41">
        <f>'CD (6)'!$M$114</f>
        <v>0</v>
      </c>
      <c r="AP158" s="41">
        <f>'CD (6)'!$M$115</f>
        <v>0</v>
      </c>
      <c r="AQ158" s="41">
        <f>'CD (6)'!$M$116</f>
        <v>0</v>
      </c>
      <c r="AR158" s="41">
        <f>'CD (6)'!$M$117</f>
        <v>0</v>
      </c>
      <c r="AS158" s="41">
        <f>'CD (6)'!$M$118</f>
        <v>0</v>
      </c>
      <c r="AT158" s="41">
        <f>'CD (6)'!$M$163</f>
        <v>0</v>
      </c>
      <c r="AU158" s="41">
        <f>'CD (6)'!$M$165</f>
        <v>0</v>
      </c>
      <c r="AV158" s="41">
        <f>'CD (6)'!$F$166</f>
        <v>0</v>
      </c>
      <c r="AW158" s="41">
        <f>'CD (6)'!$F$167</f>
        <v>0</v>
      </c>
      <c r="AX158" s="41">
        <f>'CD (6)'!$F$168</f>
        <v>0</v>
      </c>
      <c r="AY158" s="44" t="s">
        <v>104</v>
      </c>
      <c r="AZ158" s="3">
        <f t="shared" si="139"/>
        <v>-395</v>
      </c>
      <c r="BA158" s="3">
        <f t="shared" si="140"/>
        <v>-395</v>
      </c>
      <c r="BB158" s="3" t="str">
        <f t="shared" si="141"/>
        <v/>
      </c>
      <c r="BC158" s="3" t="str">
        <f t="shared" si="148"/>
        <v/>
      </c>
      <c r="BD158" s="3" t="str">
        <f t="shared" si="149"/>
        <v/>
      </c>
      <c r="BE158" s="3" t="str">
        <f t="shared" si="110"/>
        <v/>
      </c>
      <c r="BF158" s="3" t="str">
        <f t="shared" si="150"/>
        <v/>
      </c>
      <c r="BG158" s="3" t="str">
        <f t="shared" si="151"/>
        <v/>
      </c>
      <c r="BH158" s="3" t="str">
        <f t="shared" si="153"/>
        <v/>
      </c>
      <c r="BI158" s="3" t="str">
        <f t="shared" si="144"/>
        <v/>
      </c>
      <c r="BJ158" s="3" t="str">
        <f t="shared" si="145"/>
        <v/>
      </c>
      <c r="BK158" s="3" t="str">
        <f t="shared" si="146"/>
        <v/>
      </c>
      <c r="BL158" s="3" t="str">
        <f t="shared" si="152"/>
        <v/>
      </c>
    </row>
    <row r="159" spans="1:64" s="45" customFormat="1" x14ac:dyDescent="0.25">
      <c r="A159" s="40"/>
      <c r="B159" s="40"/>
      <c r="C159" s="40"/>
      <c r="D159" s="41">
        <v>11</v>
      </c>
      <c r="E159" s="41">
        <f>'CD (6)'!$N$3</f>
        <v>0</v>
      </c>
      <c r="F159" s="42">
        <f>'CD (6)'!$N$4</f>
        <v>0</v>
      </c>
      <c r="G159" s="43">
        <f t="shared" si="154"/>
        <v>-395</v>
      </c>
      <c r="H159" s="42">
        <f>'CD (6)'!$N$6</f>
        <v>0</v>
      </c>
      <c r="I159" s="43">
        <f t="shared" si="147"/>
        <v>-395</v>
      </c>
      <c r="J159" s="41">
        <f>'CD (6)'!$N$8</f>
        <v>0</v>
      </c>
      <c r="K159" s="42">
        <f>'CD (6)'!$N$9</f>
        <v>0</v>
      </c>
      <c r="L159" s="41">
        <f>'CD (6)'!$N$10</f>
        <v>0</v>
      </c>
      <c r="M159" s="41">
        <f>'CD (6)'!$N$11</f>
        <v>0</v>
      </c>
      <c r="N159" s="41">
        <f>'CD (6)'!$N$12</f>
        <v>0</v>
      </c>
      <c r="O159" s="41">
        <f>'CD (6)'!$N$13</f>
        <v>0</v>
      </c>
      <c r="P159" s="41">
        <f>'CD (6)'!$N$14</f>
        <v>0</v>
      </c>
      <c r="Q159" s="41">
        <f>'CD (6)'!$N$15</f>
        <v>0</v>
      </c>
      <c r="R159" s="41">
        <f>'CD (6)'!$N$16</f>
        <v>0</v>
      </c>
      <c r="S159" s="41">
        <f>'CD (6)'!$N$17</f>
        <v>0</v>
      </c>
      <c r="T159" s="41">
        <f>'CD (6)'!$N$18</f>
        <v>0</v>
      </c>
      <c r="U159" s="41">
        <f>'CD (6)'!$N$19</f>
        <v>0</v>
      </c>
      <c r="V159" s="41">
        <f>'CD (6)'!$N$20</f>
        <v>0</v>
      </c>
      <c r="W159" s="41">
        <f>'CD (6)'!$N$21</f>
        <v>0</v>
      </c>
      <c r="X159" s="41">
        <f>'CD (6)'!$N$22</f>
        <v>0</v>
      </c>
      <c r="Y159" s="41">
        <f>'CD (6)'!$N$23</f>
        <v>0</v>
      </c>
      <c r="Z159" s="42">
        <f>'CD (6)'!$N$24</f>
        <v>0</v>
      </c>
      <c r="AA159" s="42">
        <f>'CD (6)'!$N$25</f>
        <v>0</v>
      </c>
      <c r="AB159" s="41">
        <f>'CD (6)'!$N$51</f>
        <v>0</v>
      </c>
      <c r="AC159" s="41">
        <f>'CD (6)'!$N$52</f>
        <v>0</v>
      </c>
      <c r="AD159" s="41">
        <f>'CD (6)'!$N$53</f>
        <v>0</v>
      </c>
      <c r="AE159" s="41">
        <f>'CD (6)'!$N$54</f>
        <v>0</v>
      </c>
      <c r="AF159" s="41">
        <f>'CD (6)'!$N$55</f>
        <v>0</v>
      </c>
      <c r="AG159" s="41">
        <f>'CD (6)'!$N$56</f>
        <v>0</v>
      </c>
      <c r="AH159" s="41">
        <f>'CD (6)'!$N$82</f>
        <v>0</v>
      </c>
      <c r="AI159" s="41">
        <f>'CD (6)'!$N$83</f>
        <v>0</v>
      </c>
      <c r="AJ159" s="41">
        <f>'CD (6)'!$N$84</f>
        <v>0</v>
      </c>
      <c r="AK159" s="41">
        <f>'CD (6)'!$N$85</f>
        <v>0</v>
      </c>
      <c r="AL159" s="41">
        <f>'CD (6)'!$N$86</f>
        <v>0</v>
      </c>
      <c r="AM159" s="41">
        <f>'CD (6)'!$N$87</f>
        <v>0</v>
      </c>
      <c r="AN159" s="41">
        <f>'CD (6)'!$N$113</f>
        <v>0</v>
      </c>
      <c r="AO159" s="41">
        <f>'CD (6)'!$N$114</f>
        <v>0</v>
      </c>
      <c r="AP159" s="41">
        <f>'CD (6)'!$N$115</f>
        <v>0</v>
      </c>
      <c r="AQ159" s="41">
        <f>'CD (6)'!$N$116</f>
        <v>0</v>
      </c>
      <c r="AR159" s="41">
        <f>'CD (6)'!$N$117</f>
        <v>0</v>
      </c>
      <c r="AS159" s="41">
        <f>'CD (6)'!$N$118</f>
        <v>0</v>
      </c>
      <c r="AT159" s="41">
        <f>'CD (6)'!$N$163</f>
        <v>0</v>
      </c>
      <c r="AU159" s="41">
        <f>'CD (6)'!$N$165</f>
        <v>0</v>
      </c>
      <c r="AV159" s="41">
        <f>'CD (6)'!$F$166</f>
        <v>0</v>
      </c>
      <c r="AW159" s="41">
        <f>'CD (6)'!$F$167</f>
        <v>0</v>
      </c>
      <c r="AX159" s="41">
        <f>'CD (6)'!$F$168</f>
        <v>0</v>
      </c>
      <c r="AY159" s="44" t="s">
        <v>104</v>
      </c>
      <c r="AZ159" s="3">
        <f t="shared" si="139"/>
        <v>-395</v>
      </c>
      <c r="BA159" s="3">
        <f t="shared" si="140"/>
        <v>-395</v>
      </c>
      <c r="BB159" s="3" t="str">
        <f t="shared" si="141"/>
        <v/>
      </c>
      <c r="BC159" s="3" t="str">
        <f t="shared" si="148"/>
        <v/>
      </c>
      <c r="BD159" s="3" t="str">
        <f t="shared" si="149"/>
        <v/>
      </c>
      <c r="BE159" s="3" t="str">
        <f t="shared" si="110"/>
        <v/>
      </c>
      <c r="BF159" s="3" t="str">
        <f t="shared" si="150"/>
        <v/>
      </c>
      <c r="BG159" s="3" t="str">
        <f t="shared" si="151"/>
        <v/>
      </c>
      <c r="BH159" s="3" t="str">
        <f t="shared" si="153"/>
        <v/>
      </c>
      <c r="BI159" s="3" t="str">
        <f t="shared" si="144"/>
        <v/>
      </c>
      <c r="BJ159" s="3" t="str">
        <f t="shared" si="145"/>
        <v/>
      </c>
      <c r="BK159" s="3" t="str">
        <f t="shared" si="146"/>
        <v/>
      </c>
      <c r="BL159" s="3" t="str">
        <f t="shared" si="152"/>
        <v/>
      </c>
    </row>
    <row r="160" spans="1:64" s="45" customFormat="1" x14ac:dyDescent="0.25">
      <c r="A160" s="40"/>
      <c r="B160" s="40"/>
      <c r="C160" s="40"/>
      <c r="D160" s="41">
        <v>12</v>
      </c>
      <c r="E160" s="41">
        <f>'CD (6)'!$O$3</f>
        <v>0</v>
      </c>
      <c r="F160" s="42">
        <f>'CD (6)'!$O$4</f>
        <v>0</v>
      </c>
      <c r="G160" s="43">
        <f t="shared" si="154"/>
        <v>-395</v>
      </c>
      <c r="H160" s="42">
        <f>'CD (6)'!$O$6</f>
        <v>0</v>
      </c>
      <c r="I160" s="43">
        <f t="shared" si="147"/>
        <v>-395</v>
      </c>
      <c r="J160" s="41">
        <f>'CD (6)'!$O$8</f>
        <v>0</v>
      </c>
      <c r="K160" s="42">
        <f>'CD (6)'!$O$9</f>
        <v>0</v>
      </c>
      <c r="L160" s="41">
        <f>'CD (6)'!$O$10</f>
        <v>0</v>
      </c>
      <c r="M160" s="41">
        <f>'CD (6)'!$O$11</f>
        <v>0</v>
      </c>
      <c r="N160" s="41">
        <f>'CD (6)'!$O$12</f>
        <v>0</v>
      </c>
      <c r="O160" s="41">
        <f>'CD (6)'!$O$13</f>
        <v>0</v>
      </c>
      <c r="P160" s="41">
        <f>'CD (6)'!$O$14</f>
        <v>0</v>
      </c>
      <c r="Q160" s="41">
        <f>'CD (6)'!$O$15</f>
        <v>0</v>
      </c>
      <c r="R160" s="41">
        <f>'CD (6)'!$O$16</f>
        <v>0</v>
      </c>
      <c r="S160" s="41">
        <f>'CD (6)'!$O$17</f>
        <v>0</v>
      </c>
      <c r="T160" s="41">
        <f>'CD (6)'!$O$18</f>
        <v>0</v>
      </c>
      <c r="U160" s="41">
        <f>'CD (6)'!$O$19</f>
        <v>0</v>
      </c>
      <c r="V160" s="41">
        <f>'CD (6)'!$O$20</f>
        <v>0</v>
      </c>
      <c r="W160" s="41">
        <f>'CD (6)'!$O$21</f>
        <v>0</v>
      </c>
      <c r="X160" s="41">
        <f>'CD (6)'!$O$22</f>
        <v>0</v>
      </c>
      <c r="Y160" s="41">
        <f>'CD (6)'!$O$23</f>
        <v>0</v>
      </c>
      <c r="Z160" s="42">
        <f>'CD (6)'!$O$24</f>
        <v>0</v>
      </c>
      <c r="AA160" s="42">
        <f>'CD (6)'!$O$25</f>
        <v>0</v>
      </c>
      <c r="AB160" s="41">
        <f>'CD (6)'!$O$51</f>
        <v>0</v>
      </c>
      <c r="AC160" s="41">
        <f>'CD (6)'!$O$52</f>
        <v>0</v>
      </c>
      <c r="AD160" s="41">
        <f>'CD (6)'!$O$53</f>
        <v>0</v>
      </c>
      <c r="AE160" s="41">
        <f>'CD (6)'!$O$54</f>
        <v>0</v>
      </c>
      <c r="AF160" s="41">
        <f>'CD (6)'!$O$55</f>
        <v>0</v>
      </c>
      <c r="AG160" s="41">
        <f>'CD (6)'!$O$56</f>
        <v>0</v>
      </c>
      <c r="AH160" s="41">
        <f>'CD (6)'!$O$82</f>
        <v>0</v>
      </c>
      <c r="AI160" s="41">
        <f>'CD (6)'!$O$83</f>
        <v>0</v>
      </c>
      <c r="AJ160" s="41">
        <f>'CD (6)'!$O$84</f>
        <v>0</v>
      </c>
      <c r="AK160" s="41">
        <f>'CD (6)'!$O$85</f>
        <v>0</v>
      </c>
      <c r="AL160" s="41">
        <f>'CD (6)'!$O$86</f>
        <v>0</v>
      </c>
      <c r="AM160" s="41">
        <f>'CD (6)'!$O$87</f>
        <v>0</v>
      </c>
      <c r="AN160" s="41">
        <f>'CD (6)'!$O$113</f>
        <v>0</v>
      </c>
      <c r="AO160" s="41">
        <f>'CD (6)'!$O$114</f>
        <v>0</v>
      </c>
      <c r="AP160" s="41">
        <f>'CD (6)'!$O$115</f>
        <v>0</v>
      </c>
      <c r="AQ160" s="41">
        <f>'CD (6)'!$O$116</f>
        <v>0</v>
      </c>
      <c r="AR160" s="41">
        <f>'CD (6)'!$O$117</f>
        <v>0</v>
      </c>
      <c r="AS160" s="41">
        <f>'CD (6)'!$O$118</f>
        <v>0</v>
      </c>
      <c r="AT160" s="41">
        <f>'CD (6)'!$O$163</f>
        <v>0</v>
      </c>
      <c r="AU160" s="41">
        <f>'CD (6)'!$O$165</f>
        <v>0</v>
      </c>
      <c r="AV160" s="41">
        <f>'CD (6)'!$F$166</f>
        <v>0</v>
      </c>
      <c r="AW160" s="41">
        <f>'CD (6)'!$F$167</f>
        <v>0</v>
      </c>
      <c r="AX160" s="41">
        <f>'CD (6)'!$F$168</f>
        <v>0</v>
      </c>
      <c r="AY160" s="44" t="s">
        <v>104</v>
      </c>
      <c r="AZ160" s="3">
        <f t="shared" si="139"/>
        <v>-395</v>
      </c>
      <c r="BA160" s="3">
        <f t="shared" si="140"/>
        <v>-395</v>
      </c>
      <c r="BB160" s="3" t="str">
        <f t="shared" si="141"/>
        <v/>
      </c>
      <c r="BC160" s="3" t="str">
        <f t="shared" si="148"/>
        <v/>
      </c>
      <c r="BD160" s="3" t="str">
        <f t="shared" si="149"/>
        <v/>
      </c>
      <c r="BE160" s="3" t="str">
        <f t="shared" si="110"/>
        <v/>
      </c>
      <c r="BF160" s="3" t="str">
        <f t="shared" si="150"/>
        <v/>
      </c>
      <c r="BG160" s="3" t="str">
        <f t="shared" si="151"/>
        <v/>
      </c>
      <c r="BH160" s="3" t="str">
        <f t="shared" si="153"/>
        <v/>
      </c>
      <c r="BI160" s="3" t="str">
        <f t="shared" si="144"/>
        <v/>
      </c>
      <c r="BJ160" s="3" t="str">
        <f t="shared" si="145"/>
        <v/>
      </c>
      <c r="BK160" s="3" t="str">
        <f t="shared" si="146"/>
        <v/>
      </c>
      <c r="BL160" s="3" t="str">
        <f t="shared" si="152"/>
        <v/>
      </c>
    </row>
    <row r="161" spans="1:64" s="45" customFormat="1" x14ac:dyDescent="0.25">
      <c r="A161" s="40"/>
      <c r="B161" s="40"/>
      <c r="C161" s="40"/>
      <c r="D161" s="41">
        <v>13</v>
      </c>
      <c r="E161" s="41">
        <f>'CD (6)'!$P$3</f>
        <v>0</v>
      </c>
      <c r="F161" s="42">
        <f>'CD (6)'!$P$4</f>
        <v>0</v>
      </c>
      <c r="G161" s="43">
        <f t="shared" si="154"/>
        <v>-395</v>
      </c>
      <c r="H161" s="42">
        <f>'CD (6)'!$P$6</f>
        <v>0</v>
      </c>
      <c r="I161" s="43">
        <f t="shared" si="147"/>
        <v>-395</v>
      </c>
      <c r="J161" s="41">
        <f>'CD (6)'!$P$8</f>
        <v>0</v>
      </c>
      <c r="K161" s="42">
        <f>'CD (6)'!$P$9</f>
        <v>0</v>
      </c>
      <c r="L161" s="41">
        <f>'CD (6)'!$P$10</f>
        <v>0</v>
      </c>
      <c r="M161" s="41">
        <f>'CD (6)'!$P$11</f>
        <v>0</v>
      </c>
      <c r="N161" s="41">
        <f>'CD (6)'!$P$12</f>
        <v>0</v>
      </c>
      <c r="O161" s="41">
        <f>'CD (6)'!$P$13</f>
        <v>0</v>
      </c>
      <c r="P161" s="41">
        <f>'CD (6)'!$P$14</f>
        <v>0</v>
      </c>
      <c r="Q161" s="41">
        <f>'CD (6)'!$P$15</f>
        <v>0</v>
      </c>
      <c r="R161" s="41">
        <f>'CD (6)'!$P$16</f>
        <v>0</v>
      </c>
      <c r="S161" s="41">
        <f>'CD (6)'!$P$17</f>
        <v>0</v>
      </c>
      <c r="T161" s="41">
        <f>'CD (6)'!$P$18</f>
        <v>0</v>
      </c>
      <c r="U161" s="41">
        <f>'CD (6)'!$P$19</f>
        <v>0</v>
      </c>
      <c r="V161" s="41">
        <f>'CD (6)'!$P$20</f>
        <v>0</v>
      </c>
      <c r="W161" s="41">
        <f>'CD (6)'!$P$21</f>
        <v>0</v>
      </c>
      <c r="X161" s="41">
        <f>'CD (6)'!$P$22</f>
        <v>0</v>
      </c>
      <c r="Y161" s="41">
        <f>'CD (6)'!$P$23</f>
        <v>0</v>
      </c>
      <c r="Z161" s="42">
        <f>'CD (6)'!$P$24</f>
        <v>0</v>
      </c>
      <c r="AA161" s="42">
        <f>'CD (6)'!$P$25</f>
        <v>0</v>
      </c>
      <c r="AB161" s="41">
        <f>'CD (6)'!$P$51</f>
        <v>0</v>
      </c>
      <c r="AC161" s="41">
        <f>'CD (6)'!$P$52</f>
        <v>0</v>
      </c>
      <c r="AD161" s="41">
        <f>'CD (6)'!$P$53</f>
        <v>0</v>
      </c>
      <c r="AE161" s="41">
        <f>'CD (6)'!$P$54</f>
        <v>0</v>
      </c>
      <c r="AF161" s="41">
        <f>'CD (6)'!$P$55</f>
        <v>0</v>
      </c>
      <c r="AG161" s="41">
        <f>'CD (6)'!$P$56</f>
        <v>0</v>
      </c>
      <c r="AH161" s="41">
        <f>'CD (6)'!$P$82</f>
        <v>0</v>
      </c>
      <c r="AI161" s="41">
        <f>'CD (6)'!$P$83</f>
        <v>0</v>
      </c>
      <c r="AJ161" s="41">
        <f>'CD (6)'!$P$84</f>
        <v>0</v>
      </c>
      <c r="AK161" s="41">
        <f>'CD (6)'!$P$85</f>
        <v>0</v>
      </c>
      <c r="AL161" s="41">
        <f>'CD (6)'!$P$86</f>
        <v>0</v>
      </c>
      <c r="AM161" s="41">
        <f>'CD (6)'!$P$87</f>
        <v>0</v>
      </c>
      <c r="AN161" s="41">
        <f>'CD (6)'!$P$113</f>
        <v>0</v>
      </c>
      <c r="AO161" s="41">
        <f>'CD (6)'!$P$114</f>
        <v>0</v>
      </c>
      <c r="AP161" s="41">
        <f>'CD (6)'!$P$115</f>
        <v>0</v>
      </c>
      <c r="AQ161" s="41">
        <f>'CD (6)'!$P$116</f>
        <v>0</v>
      </c>
      <c r="AR161" s="41">
        <f>'CD (6)'!$P$117</f>
        <v>0</v>
      </c>
      <c r="AS161" s="41">
        <f>'CD (6)'!$P$118</f>
        <v>0</v>
      </c>
      <c r="AT161" s="41">
        <f>'CD (6)'!$P$163</f>
        <v>0</v>
      </c>
      <c r="AU161" s="41">
        <f>'CD (6)'!$P$165</f>
        <v>0</v>
      </c>
      <c r="AV161" s="41">
        <f>'CD (6)'!$F$166</f>
        <v>0</v>
      </c>
      <c r="AW161" s="41">
        <f>'CD (6)'!$F$167</f>
        <v>0</v>
      </c>
      <c r="AX161" s="41">
        <f>'CD (6)'!$F$168</f>
        <v>0</v>
      </c>
      <c r="AY161" s="44" t="s">
        <v>104</v>
      </c>
      <c r="AZ161" s="3">
        <f t="shared" si="139"/>
        <v>-395</v>
      </c>
      <c r="BA161" s="3">
        <f t="shared" si="140"/>
        <v>-395</v>
      </c>
      <c r="BB161" s="3" t="str">
        <f t="shared" si="141"/>
        <v/>
      </c>
      <c r="BC161" s="3" t="str">
        <f t="shared" si="148"/>
        <v/>
      </c>
      <c r="BD161" s="3" t="str">
        <f t="shared" si="149"/>
        <v/>
      </c>
      <c r="BE161" s="3" t="str">
        <f t="shared" si="110"/>
        <v/>
      </c>
      <c r="BF161" s="3" t="str">
        <f t="shared" si="150"/>
        <v/>
      </c>
      <c r="BG161" s="3" t="str">
        <f t="shared" si="151"/>
        <v/>
      </c>
      <c r="BH161" s="3" t="str">
        <f t="shared" si="153"/>
        <v/>
      </c>
      <c r="BI161" s="3" t="str">
        <f t="shared" si="144"/>
        <v/>
      </c>
      <c r="BJ161" s="3" t="str">
        <f t="shared" si="145"/>
        <v/>
      </c>
      <c r="BK161" s="3" t="str">
        <f t="shared" si="146"/>
        <v/>
      </c>
      <c r="BL161" s="3" t="str">
        <f t="shared" si="152"/>
        <v/>
      </c>
    </row>
    <row r="162" spans="1:64" s="45" customFormat="1" x14ac:dyDescent="0.25">
      <c r="A162" s="40"/>
      <c r="B162" s="40"/>
      <c r="C162" s="40"/>
      <c r="D162" s="41">
        <v>14</v>
      </c>
      <c r="E162" s="41">
        <f>'CD (6)'!$Q$3</f>
        <v>0</v>
      </c>
      <c r="F162" s="42">
        <f>'CD (6)'!$Q$4</f>
        <v>0</v>
      </c>
      <c r="G162" s="43">
        <f t="shared" si="154"/>
        <v>-395</v>
      </c>
      <c r="H162" s="42">
        <f>'CD (6)'!$Q$6</f>
        <v>0</v>
      </c>
      <c r="I162" s="43">
        <f t="shared" si="147"/>
        <v>-395</v>
      </c>
      <c r="J162" s="41">
        <f>'CD (6)'!$Q$8</f>
        <v>0</v>
      </c>
      <c r="K162" s="42">
        <f>'CD (6)'!$Q$9</f>
        <v>0</v>
      </c>
      <c r="L162" s="41">
        <f>'CD (6)'!$Q$10</f>
        <v>0</v>
      </c>
      <c r="M162" s="41">
        <f>'CD (6)'!$Q$11</f>
        <v>0</v>
      </c>
      <c r="N162" s="41">
        <f>'CD (6)'!$Q$12</f>
        <v>0</v>
      </c>
      <c r="O162" s="41">
        <f>'CD (6)'!$Q$13</f>
        <v>0</v>
      </c>
      <c r="P162" s="41">
        <f>'CD (6)'!$Q$14</f>
        <v>0</v>
      </c>
      <c r="Q162" s="41">
        <f>'CD (6)'!$Q$15</f>
        <v>0</v>
      </c>
      <c r="R162" s="41">
        <f>'CD (6)'!$Q$16</f>
        <v>0</v>
      </c>
      <c r="S162" s="41">
        <f>'CD (6)'!$Q$17</f>
        <v>0</v>
      </c>
      <c r="T162" s="41">
        <f>'CD (6)'!$Q$18</f>
        <v>0</v>
      </c>
      <c r="U162" s="41">
        <f>'CD (6)'!$Q$19</f>
        <v>0</v>
      </c>
      <c r="V162" s="41">
        <f>'CD (6)'!$Q$20</f>
        <v>0</v>
      </c>
      <c r="W162" s="41">
        <f>'CD (6)'!$Q$21</f>
        <v>0</v>
      </c>
      <c r="X162" s="41">
        <f>'CD (6)'!$Q$22</f>
        <v>0</v>
      </c>
      <c r="Y162" s="41">
        <f>'CD (6)'!$Q$23</f>
        <v>0</v>
      </c>
      <c r="Z162" s="42">
        <f>'CD (6)'!$Q$24</f>
        <v>0</v>
      </c>
      <c r="AA162" s="42">
        <f>'CD (6)'!$Q$25</f>
        <v>0</v>
      </c>
      <c r="AB162" s="41">
        <f>'CD (6)'!$Q$51</f>
        <v>0</v>
      </c>
      <c r="AC162" s="41">
        <f>'CD (6)'!$Q$52</f>
        <v>0</v>
      </c>
      <c r="AD162" s="41">
        <f>'CD (6)'!$Q$53</f>
        <v>0</v>
      </c>
      <c r="AE162" s="41">
        <f>'CD (6)'!$Q$54</f>
        <v>0</v>
      </c>
      <c r="AF162" s="41">
        <f>'CD (6)'!$Q$55</f>
        <v>0</v>
      </c>
      <c r="AG162" s="41">
        <f>'CD (6)'!$Q$56</f>
        <v>0</v>
      </c>
      <c r="AH162" s="41">
        <f>'CD (6)'!$Q$82</f>
        <v>0</v>
      </c>
      <c r="AI162" s="41">
        <f>'CD (6)'!$Q$83</f>
        <v>0</v>
      </c>
      <c r="AJ162" s="41">
        <f>'CD (6)'!$Q$84</f>
        <v>0</v>
      </c>
      <c r="AK162" s="41">
        <f>'CD (6)'!$Q$85</f>
        <v>0</v>
      </c>
      <c r="AL162" s="41">
        <f>'CD (6)'!$Q$86</f>
        <v>0</v>
      </c>
      <c r="AM162" s="41">
        <f>'CD (6)'!$Q$87</f>
        <v>0</v>
      </c>
      <c r="AN162" s="41">
        <f>'CD (6)'!$Q$113</f>
        <v>0</v>
      </c>
      <c r="AO162" s="41">
        <f>'CD (6)'!$Q$114</f>
        <v>0</v>
      </c>
      <c r="AP162" s="41">
        <f>'CD (6)'!$Q$115</f>
        <v>0</v>
      </c>
      <c r="AQ162" s="41">
        <f>'CD (6)'!$Q$116</f>
        <v>0</v>
      </c>
      <c r="AR162" s="41">
        <f>'CD (6)'!$Q$117</f>
        <v>0</v>
      </c>
      <c r="AS162" s="41">
        <f>'CD (6)'!$Q$118</f>
        <v>0</v>
      </c>
      <c r="AT162" s="41">
        <f>'CD (6)'!$Q$163</f>
        <v>0</v>
      </c>
      <c r="AU162" s="41">
        <f>'CD (6)'!$Q$165</f>
        <v>0</v>
      </c>
      <c r="AV162" s="41">
        <f>'CD (6)'!$F$166</f>
        <v>0</v>
      </c>
      <c r="AW162" s="41">
        <f>'CD (6)'!$F$167</f>
        <v>0</v>
      </c>
      <c r="AX162" s="41">
        <f>'CD (6)'!$F$168</f>
        <v>0</v>
      </c>
      <c r="AY162" s="44" t="s">
        <v>104</v>
      </c>
      <c r="AZ162" s="3">
        <f t="shared" si="139"/>
        <v>-395</v>
      </c>
      <c r="BA162" s="3">
        <f t="shared" si="140"/>
        <v>-395</v>
      </c>
      <c r="BB162" s="3" t="str">
        <f t="shared" si="141"/>
        <v/>
      </c>
      <c r="BC162" s="3" t="str">
        <f t="shared" si="148"/>
        <v/>
      </c>
      <c r="BD162" s="3" t="str">
        <f t="shared" si="149"/>
        <v/>
      </c>
      <c r="BE162" s="3" t="str">
        <f t="shared" si="110"/>
        <v/>
      </c>
      <c r="BF162" s="3" t="str">
        <f t="shared" si="150"/>
        <v/>
      </c>
      <c r="BG162" s="3" t="str">
        <f t="shared" si="151"/>
        <v/>
      </c>
      <c r="BH162" s="3" t="str">
        <f t="shared" si="153"/>
        <v/>
      </c>
      <c r="BI162" s="3" t="str">
        <f t="shared" si="144"/>
        <v/>
      </c>
      <c r="BJ162" s="3" t="str">
        <f t="shared" si="145"/>
        <v/>
      </c>
      <c r="BK162" s="3" t="str">
        <f t="shared" si="146"/>
        <v/>
      </c>
      <c r="BL162" s="3" t="str">
        <f t="shared" si="152"/>
        <v/>
      </c>
    </row>
    <row r="163" spans="1:64" s="45" customFormat="1" x14ac:dyDescent="0.25">
      <c r="A163" s="40"/>
      <c r="B163" s="40"/>
      <c r="C163" s="40"/>
      <c r="D163" s="41">
        <v>15</v>
      </c>
      <c r="E163" s="41">
        <f>'CD (6)'!$R$3</f>
        <v>0</v>
      </c>
      <c r="F163" s="42">
        <f>'CD (6)'!$R$4</f>
        <v>0</v>
      </c>
      <c r="G163" s="43">
        <f t="shared" si="154"/>
        <v>-395</v>
      </c>
      <c r="H163" s="42">
        <f>'CD (6)'!$R$6</f>
        <v>0</v>
      </c>
      <c r="I163" s="43">
        <f t="shared" si="147"/>
        <v>-395</v>
      </c>
      <c r="J163" s="41">
        <f>'CD (6)'!$R$8</f>
        <v>0</v>
      </c>
      <c r="K163" s="42">
        <f>'CD (6)'!$R$9</f>
        <v>0</v>
      </c>
      <c r="L163" s="41">
        <f>'CD (6)'!$R$10</f>
        <v>0</v>
      </c>
      <c r="M163" s="41">
        <f>'CD (6)'!$R$11</f>
        <v>0</v>
      </c>
      <c r="N163" s="41">
        <f>'CD (6)'!$R$12</f>
        <v>0</v>
      </c>
      <c r="O163" s="41">
        <f>'CD (6)'!$R$13</f>
        <v>0</v>
      </c>
      <c r="P163" s="41">
        <f>'CD (6)'!$R$14</f>
        <v>0</v>
      </c>
      <c r="Q163" s="41">
        <f>'CD (6)'!$R$15</f>
        <v>0</v>
      </c>
      <c r="R163" s="41">
        <f>'CD (6)'!$R$16</f>
        <v>0</v>
      </c>
      <c r="S163" s="41">
        <f>'CD (6)'!$R$17</f>
        <v>0</v>
      </c>
      <c r="T163" s="41">
        <f>'CD (6)'!$R$18</f>
        <v>0</v>
      </c>
      <c r="U163" s="41">
        <f>'CD (6)'!$R$19</f>
        <v>0</v>
      </c>
      <c r="V163" s="41">
        <f>'CD (6)'!$R$20</f>
        <v>0</v>
      </c>
      <c r="W163" s="41">
        <f>'CD (6)'!$R$21</f>
        <v>0</v>
      </c>
      <c r="X163" s="41">
        <f>'CD (6)'!$R$22</f>
        <v>0</v>
      </c>
      <c r="Y163" s="41">
        <f>'CD (6)'!$R$23</f>
        <v>0</v>
      </c>
      <c r="Z163" s="42">
        <f>'CD (6)'!$R$24</f>
        <v>0</v>
      </c>
      <c r="AA163" s="42">
        <f>'CD (6)'!$R$25</f>
        <v>0</v>
      </c>
      <c r="AB163" s="41">
        <f>'CD (6)'!$R$51</f>
        <v>0</v>
      </c>
      <c r="AC163" s="41">
        <f>'CD (6)'!$R$52</f>
        <v>0</v>
      </c>
      <c r="AD163" s="41">
        <f>'CD (6)'!$R$53</f>
        <v>0</v>
      </c>
      <c r="AE163" s="41">
        <f>'CD (6)'!$R$54</f>
        <v>0</v>
      </c>
      <c r="AF163" s="41">
        <f>'CD (6)'!$R$55</f>
        <v>0</v>
      </c>
      <c r="AG163" s="41">
        <f>'CD (6)'!$R$56</f>
        <v>0</v>
      </c>
      <c r="AH163" s="41">
        <f>'CD (6)'!$R$82</f>
        <v>0</v>
      </c>
      <c r="AI163" s="41">
        <f>'CD (6)'!$R$83</f>
        <v>0</v>
      </c>
      <c r="AJ163" s="41">
        <f>'CD (6)'!$R$84</f>
        <v>0</v>
      </c>
      <c r="AK163" s="41">
        <f>'CD (6)'!$R$85</f>
        <v>0</v>
      </c>
      <c r="AL163" s="41">
        <f>'CD (6)'!$R$86</f>
        <v>0</v>
      </c>
      <c r="AM163" s="41">
        <f>'CD (6)'!$R$87</f>
        <v>0</v>
      </c>
      <c r="AN163" s="41">
        <f>'CD (6)'!$R$113</f>
        <v>0</v>
      </c>
      <c r="AO163" s="41">
        <f>'CD (6)'!$R$114</f>
        <v>0</v>
      </c>
      <c r="AP163" s="41">
        <f>'CD (6)'!$R$115</f>
        <v>0</v>
      </c>
      <c r="AQ163" s="41">
        <f>'CD (6)'!$R$116</f>
        <v>0</v>
      </c>
      <c r="AR163" s="41">
        <f>'CD (6)'!$R$117</f>
        <v>0</v>
      </c>
      <c r="AS163" s="41">
        <f>'CD (6)'!$R$118</f>
        <v>0</v>
      </c>
      <c r="AT163" s="41">
        <f>'CD (6)'!$R$163</f>
        <v>0</v>
      </c>
      <c r="AU163" s="41">
        <f>'CD (6)'!$R$165</f>
        <v>0</v>
      </c>
      <c r="AV163" s="41">
        <f>'CD (6)'!$F$166</f>
        <v>0</v>
      </c>
      <c r="AW163" s="41">
        <f>'CD (6)'!$F$167</f>
        <v>0</v>
      </c>
      <c r="AX163" s="41">
        <f>'CD (6)'!$F$168</f>
        <v>0</v>
      </c>
      <c r="AY163" s="44" t="s">
        <v>104</v>
      </c>
      <c r="AZ163" s="3">
        <f t="shared" si="139"/>
        <v>-395</v>
      </c>
      <c r="BA163" s="3">
        <f t="shared" si="140"/>
        <v>-395</v>
      </c>
      <c r="BB163" s="3" t="str">
        <f t="shared" si="141"/>
        <v/>
      </c>
      <c r="BC163" s="3" t="str">
        <f>IF(BB163="","",BB163)</f>
        <v/>
      </c>
      <c r="BD163" s="3" t="str">
        <f>IF(AU163="Yes",BB163,"")</f>
        <v/>
      </c>
      <c r="BE163" s="3" t="str">
        <f t="shared" si="110"/>
        <v/>
      </c>
      <c r="BF163" s="3" t="str">
        <f>IF(AG163="Clinical",BB163,"")</f>
        <v/>
      </c>
      <c r="BG163" s="3" t="str">
        <f>IF(AN163&lt;0,$I163,"")</f>
        <v/>
      </c>
      <c r="BH163" s="3" t="str">
        <f t="shared" si="153"/>
        <v/>
      </c>
      <c r="BI163" s="3" t="str">
        <f t="shared" si="144"/>
        <v/>
      </c>
      <c r="BJ163" s="3" t="str">
        <f t="shared" si="145"/>
        <v/>
      </c>
      <c r="BK163" s="3" t="str">
        <f t="shared" si="146"/>
        <v/>
      </c>
      <c r="BL163" s="3" t="str">
        <f>IF(AND(AG163="Clinical",AM163="Non-C"),BB163,"")</f>
        <v/>
      </c>
    </row>
    <row r="164" spans="1:64" s="45" customFormat="1" x14ac:dyDescent="0.25">
      <c r="A164" s="40"/>
      <c r="B164" s="40"/>
      <c r="C164" s="40"/>
      <c r="D164" s="41">
        <v>16</v>
      </c>
      <c r="E164" s="41">
        <f>'CD (6)'!$S$3</f>
        <v>0</v>
      </c>
      <c r="F164" s="42">
        <f>'CD (6)'!$S$4</f>
        <v>0</v>
      </c>
      <c r="G164" s="43">
        <f t="shared" si="154"/>
        <v>-395</v>
      </c>
      <c r="H164" s="42">
        <f>'CD (6)'!$S$6</f>
        <v>0</v>
      </c>
      <c r="I164" s="43">
        <f t="shared" si="147"/>
        <v>-395</v>
      </c>
      <c r="J164" s="41">
        <f>'CD (6)'!$S$8</f>
        <v>0</v>
      </c>
      <c r="K164" s="42">
        <f>'CD (6)'!$S$9</f>
        <v>0</v>
      </c>
      <c r="L164" s="41">
        <f>'CD (6)'!$S$10</f>
        <v>0</v>
      </c>
      <c r="M164" s="41">
        <f>'CD (6)'!$S$11</f>
        <v>0</v>
      </c>
      <c r="N164" s="41">
        <f>'CD (6)'!$S$12</f>
        <v>0</v>
      </c>
      <c r="O164" s="41">
        <f>'CD (6)'!$S$13</f>
        <v>0</v>
      </c>
      <c r="P164" s="41">
        <f>'CD (6)'!$S$14</f>
        <v>0</v>
      </c>
      <c r="Q164" s="41">
        <f>'CD (6)'!$S$15</f>
        <v>0</v>
      </c>
      <c r="R164" s="41">
        <f>'CD (6)'!$S$16</f>
        <v>0</v>
      </c>
      <c r="S164" s="41">
        <f>'CD (6)'!$S$17</f>
        <v>0</v>
      </c>
      <c r="T164" s="41">
        <f>'CD (6)'!$S$18</f>
        <v>0</v>
      </c>
      <c r="U164" s="41">
        <f>'CD (6)'!$S$19</f>
        <v>0</v>
      </c>
      <c r="V164" s="41">
        <f>'CD (6)'!$S$20</f>
        <v>0</v>
      </c>
      <c r="W164" s="41">
        <f>'CD (6)'!$S$21</f>
        <v>0</v>
      </c>
      <c r="X164" s="41">
        <f>'CD (6)'!$S$22</f>
        <v>0</v>
      </c>
      <c r="Y164" s="41">
        <f>'CD (6)'!$S$23</f>
        <v>0</v>
      </c>
      <c r="Z164" s="42">
        <f>'CD (6)'!$S$24</f>
        <v>0</v>
      </c>
      <c r="AA164" s="42">
        <f>'CD (6)'!$S$25</f>
        <v>0</v>
      </c>
      <c r="AB164" s="41">
        <f>'CD (6)'!$S$51</f>
        <v>0</v>
      </c>
      <c r="AC164" s="41">
        <f>'CD (6)'!$S$52</f>
        <v>0</v>
      </c>
      <c r="AD164" s="41">
        <f>'CD (6)'!$S$53</f>
        <v>0</v>
      </c>
      <c r="AE164" s="41">
        <f>'CD (6)'!$S$54</f>
        <v>0</v>
      </c>
      <c r="AF164" s="41">
        <f>'CD (6)'!$S$55</f>
        <v>0</v>
      </c>
      <c r="AG164" s="41">
        <f>'CD (6)'!$S$56</f>
        <v>0</v>
      </c>
      <c r="AH164" s="41">
        <f>'CD (6)'!$S$82</f>
        <v>0</v>
      </c>
      <c r="AI164" s="41">
        <f>'CD (6)'!$S$83</f>
        <v>0</v>
      </c>
      <c r="AJ164" s="41">
        <f>'CD (6)'!$S$84</f>
        <v>0</v>
      </c>
      <c r="AK164" s="41">
        <f>'CD (6)'!$S$85</f>
        <v>0</v>
      </c>
      <c r="AL164" s="41">
        <f>'CD (6)'!$S$86</f>
        <v>0</v>
      </c>
      <c r="AM164" s="41">
        <f>'CD (6)'!$S$87</f>
        <v>0</v>
      </c>
      <c r="AN164" s="41">
        <f>'CD (6)'!$S$113</f>
        <v>0</v>
      </c>
      <c r="AO164" s="41">
        <f>'CD (6)'!$S$114</f>
        <v>0</v>
      </c>
      <c r="AP164" s="41">
        <f>'CD (6)'!$S$115</f>
        <v>0</v>
      </c>
      <c r="AQ164" s="41">
        <f>'CD (6)'!$S$116</f>
        <v>0</v>
      </c>
      <c r="AR164" s="41">
        <f>'CD (6)'!$S$117</f>
        <v>0</v>
      </c>
      <c r="AS164" s="41">
        <f>'CD (6)'!$S$118</f>
        <v>0</v>
      </c>
      <c r="AT164" s="41">
        <f>'CD (6)'!$S$163</f>
        <v>0</v>
      </c>
      <c r="AU164" s="41">
        <f>'CD (6)'!$S$165</f>
        <v>0</v>
      </c>
      <c r="AV164" s="41">
        <f>'CD (6)'!$F$166</f>
        <v>0</v>
      </c>
      <c r="AW164" s="41">
        <f>'CD (6)'!$F$167</f>
        <v>0</v>
      </c>
      <c r="AX164" s="41">
        <f>'CD (6)'!$F$168</f>
        <v>0</v>
      </c>
      <c r="AY164" s="44" t="s">
        <v>104</v>
      </c>
      <c r="AZ164" s="3">
        <f t="shared" si="139"/>
        <v>-395</v>
      </c>
      <c r="BA164" s="3">
        <f t="shared" si="140"/>
        <v>-395</v>
      </c>
      <c r="BB164" s="3" t="str">
        <f t="shared" si="141"/>
        <v/>
      </c>
      <c r="BC164" s="3" t="str">
        <f t="shared" ref="BC164:BC173" si="155">IF(BB164="","",BB164)</f>
        <v/>
      </c>
      <c r="BD164" s="3" t="str">
        <f t="shared" ref="BD164:BD173" si="156">IF(AU164="Yes",BB164,"")</f>
        <v/>
      </c>
      <c r="BE164" s="3" t="str">
        <f t="shared" si="110"/>
        <v/>
      </c>
      <c r="BF164" s="3" t="str">
        <f t="shared" ref="BF164:BF173" si="157">IF(AG164="Clinical",BB164,"")</f>
        <v/>
      </c>
      <c r="BG164" s="3" t="str">
        <f t="shared" ref="BG164:BG173" si="158">IF(AN164&lt;0,$I164,"")</f>
        <v/>
      </c>
      <c r="BH164" s="3" t="str">
        <f t="shared" si="153"/>
        <v/>
      </c>
      <c r="BI164" s="3" t="str">
        <f t="shared" si="144"/>
        <v/>
      </c>
      <c r="BJ164" s="3" t="str">
        <f t="shared" si="145"/>
        <v/>
      </c>
      <c r="BK164" s="3" t="str">
        <f t="shared" si="146"/>
        <v/>
      </c>
      <c r="BL164" s="3" t="str">
        <f t="shared" ref="BL164:BL173" si="159">IF(AND(AG164="Clinical",AM164="Non-C"),BB164,"")</f>
        <v/>
      </c>
    </row>
    <row r="165" spans="1:64" s="45" customFormat="1" x14ac:dyDescent="0.25">
      <c r="A165" s="40"/>
      <c r="B165" s="40"/>
      <c r="C165" s="40"/>
      <c r="D165" s="41">
        <v>17</v>
      </c>
      <c r="E165" s="41">
        <f>'CD (6)'!$T$3</f>
        <v>0</v>
      </c>
      <c r="F165" s="42">
        <f>'CD (6)'!$T$4</f>
        <v>0</v>
      </c>
      <c r="G165" s="43">
        <f t="shared" si="154"/>
        <v>-395</v>
      </c>
      <c r="H165" s="42">
        <f>'CD (6)'!$T$6</f>
        <v>0</v>
      </c>
      <c r="I165" s="43">
        <f t="shared" si="147"/>
        <v>-395</v>
      </c>
      <c r="J165" s="41">
        <f>'CD (6)'!$T$8</f>
        <v>0</v>
      </c>
      <c r="K165" s="42">
        <f>'CD (6)'!$T$9</f>
        <v>0</v>
      </c>
      <c r="L165" s="41">
        <f>'CD (6)'!$T$10</f>
        <v>0</v>
      </c>
      <c r="M165" s="41">
        <f>'CD (6)'!$T$11</f>
        <v>0</v>
      </c>
      <c r="N165" s="41">
        <f>'CD (6)'!$T$12</f>
        <v>0</v>
      </c>
      <c r="O165" s="41">
        <f>'CD (6)'!$T$13</f>
        <v>0</v>
      </c>
      <c r="P165" s="41">
        <f>'CD (6)'!$T$14</f>
        <v>0</v>
      </c>
      <c r="Q165" s="41">
        <f>'CD (6)'!$T$15</f>
        <v>0</v>
      </c>
      <c r="R165" s="41">
        <f>'CD (6)'!$T$16</f>
        <v>0</v>
      </c>
      <c r="S165" s="41">
        <f>'CD (6)'!$T$17</f>
        <v>0</v>
      </c>
      <c r="T165" s="41">
        <f>'CD (6)'!$T$18</f>
        <v>0</v>
      </c>
      <c r="U165" s="41">
        <f>'CD (6)'!$T$19</f>
        <v>0</v>
      </c>
      <c r="V165" s="41">
        <f>'CD (6)'!$T$20</f>
        <v>0</v>
      </c>
      <c r="W165" s="41">
        <f>'CD (6)'!$T$21</f>
        <v>0</v>
      </c>
      <c r="X165" s="41">
        <f>'CD (6)'!$T$22</f>
        <v>0</v>
      </c>
      <c r="Y165" s="41">
        <f>'CD (6)'!$T$23</f>
        <v>0</v>
      </c>
      <c r="Z165" s="42">
        <f>'CD (6)'!$T$24</f>
        <v>0</v>
      </c>
      <c r="AA165" s="42">
        <f>'CD (6)'!$T$25</f>
        <v>0</v>
      </c>
      <c r="AB165" s="41">
        <f>'CD (6)'!$T$51</f>
        <v>0</v>
      </c>
      <c r="AC165" s="41">
        <f>'CD (6)'!$T$52</f>
        <v>0</v>
      </c>
      <c r="AD165" s="41">
        <f>'CD (6)'!$T$53</f>
        <v>0</v>
      </c>
      <c r="AE165" s="41">
        <f>'CD (6)'!$T$54</f>
        <v>0</v>
      </c>
      <c r="AF165" s="41">
        <f>'CD (6)'!$T$55</f>
        <v>0</v>
      </c>
      <c r="AG165" s="41">
        <f>'CD (6)'!$T$56</f>
        <v>0</v>
      </c>
      <c r="AH165" s="41">
        <f>'CD (6)'!$T$82</f>
        <v>0</v>
      </c>
      <c r="AI165" s="41">
        <f>'CD (6)'!$T$83</f>
        <v>0</v>
      </c>
      <c r="AJ165" s="41">
        <f>'CD (6)'!$T$84</f>
        <v>0</v>
      </c>
      <c r="AK165" s="41">
        <f>'CD (6)'!$T$85</f>
        <v>0</v>
      </c>
      <c r="AL165" s="41">
        <f>'CD (6)'!$T$86</f>
        <v>0</v>
      </c>
      <c r="AM165" s="41">
        <f>'CD (6)'!$T$87</f>
        <v>0</v>
      </c>
      <c r="AN165" s="41">
        <f>'CD (6)'!$T$113</f>
        <v>0</v>
      </c>
      <c r="AO165" s="41">
        <f>'CD (6)'!$T$114</f>
        <v>0</v>
      </c>
      <c r="AP165" s="41">
        <f>'CD (6)'!$T$115</f>
        <v>0</v>
      </c>
      <c r="AQ165" s="41">
        <f>'CD (6)'!$T$116</f>
        <v>0</v>
      </c>
      <c r="AR165" s="41">
        <f>'CD (6)'!$T$117</f>
        <v>0</v>
      </c>
      <c r="AS165" s="41">
        <f>'CD (6)'!$T$118</f>
        <v>0</v>
      </c>
      <c r="AT165" s="41">
        <f>'CD (6)'!$T$163</f>
        <v>0</v>
      </c>
      <c r="AU165" s="41">
        <f>'CD (6)'!$T$165</f>
        <v>0</v>
      </c>
      <c r="AV165" s="41">
        <f>'CD (6)'!$F$166</f>
        <v>0</v>
      </c>
      <c r="AW165" s="41">
        <f>'CD (6)'!$F$167</f>
        <v>0</v>
      </c>
      <c r="AX165" s="41">
        <f>'CD (6)'!$F$168</f>
        <v>0</v>
      </c>
      <c r="AY165" s="44" t="s">
        <v>104</v>
      </c>
      <c r="AZ165" s="3">
        <f t="shared" si="139"/>
        <v>-395</v>
      </c>
      <c r="BA165" s="3">
        <f t="shared" si="140"/>
        <v>-395</v>
      </c>
      <c r="BB165" s="3" t="str">
        <f t="shared" si="141"/>
        <v/>
      </c>
      <c r="BC165" s="3" t="str">
        <f t="shared" si="155"/>
        <v/>
      </c>
      <c r="BD165" s="3" t="str">
        <f t="shared" si="156"/>
        <v/>
      </c>
      <c r="BE165" s="3" t="str">
        <f t="shared" si="110"/>
        <v/>
      </c>
      <c r="BF165" s="3" t="str">
        <f t="shared" si="157"/>
        <v/>
      </c>
      <c r="BG165" s="3" t="str">
        <f t="shared" si="158"/>
        <v/>
      </c>
      <c r="BH165" s="3" t="str">
        <f t="shared" si="153"/>
        <v/>
      </c>
      <c r="BI165" s="3" t="str">
        <f t="shared" si="144"/>
        <v/>
      </c>
      <c r="BJ165" s="3" t="str">
        <f t="shared" si="145"/>
        <v/>
      </c>
      <c r="BK165" s="3" t="str">
        <f t="shared" si="146"/>
        <v/>
      </c>
      <c r="BL165" s="3" t="str">
        <f t="shared" si="159"/>
        <v/>
      </c>
    </row>
    <row r="166" spans="1:64" s="45" customFormat="1" x14ac:dyDescent="0.25">
      <c r="A166" s="40"/>
      <c r="B166" s="40"/>
      <c r="C166" s="40"/>
      <c r="D166" s="41">
        <v>18</v>
      </c>
      <c r="E166" s="41">
        <f>'CD (6)'!$U$3</f>
        <v>0</v>
      </c>
      <c r="F166" s="42">
        <f>'CD (6)'!$U$4</f>
        <v>0</v>
      </c>
      <c r="G166" s="43">
        <f t="shared" si="154"/>
        <v>-395</v>
      </c>
      <c r="H166" s="42">
        <f>'CD (6)'!$U$6</f>
        <v>0</v>
      </c>
      <c r="I166" s="43">
        <f t="shared" si="147"/>
        <v>-395</v>
      </c>
      <c r="J166" s="41">
        <f>'CD (6)'!$U$8</f>
        <v>0</v>
      </c>
      <c r="K166" s="42">
        <f>'CD (6)'!$U$9</f>
        <v>0</v>
      </c>
      <c r="L166" s="41">
        <f>'CD (6)'!$U$10</f>
        <v>0</v>
      </c>
      <c r="M166" s="41">
        <f>'CD (6)'!$U$11</f>
        <v>0</v>
      </c>
      <c r="N166" s="41">
        <f>'CD (6)'!$U$12</f>
        <v>0</v>
      </c>
      <c r="O166" s="41">
        <f>'CD (6)'!$U$13</f>
        <v>0</v>
      </c>
      <c r="P166" s="41">
        <f>'CD (6)'!$U$14</f>
        <v>0</v>
      </c>
      <c r="Q166" s="41">
        <f>'CD (6)'!$U$15</f>
        <v>0</v>
      </c>
      <c r="R166" s="41">
        <f>'CD (6)'!$U$16</f>
        <v>0</v>
      </c>
      <c r="S166" s="41">
        <f>'CD (6)'!$U$17</f>
        <v>0</v>
      </c>
      <c r="T166" s="41">
        <f>'CD (6)'!$U$18</f>
        <v>0</v>
      </c>
      <c r="U166" s="41">
        <f>'CD (6)'!$U$19</f>
        <v>0</v>
      </c>
      <c r="V166" s="41">
        <f>'CD (6)'!$U$20</f>
        <v>0</v>
      </c>
      <c r="W166" s="41">
        <f>'CD (6)'!$U$21</f>
        <v>0</v>
      </c>
      <c r="X166" s="41">
        <f>'CD (6)'!$U$22</f>
        <v>0</v>
      </c>
      <c r="Y166" s="41">
        <f>'CD (6)'!$U$23</f>
        <v>0</v>
      </c>
      <c r="Z166" s="42">
        <f>'CD (6)'!$U$24</f>
        <v>0</v>
      </c>
      <c r="AA166" s="42">
        <f>'CD (6)'!$U$25</f>
        <v>0</v>
      </c>
      <c r="AB166" s="41">
        <f>'CD (6)'!$U$51</f>
        <v>0</v>
      </c>
      <c r="AC166" s="41">
        <f>'CD (6)'!$U$52</f>
        <v>0</v>
      </c>
      <c r="AD166" s="41">
        <f>'CD (6)'!$U$53</f>
        <v>0</v>
      </c>
      <c r="AE166" s="41">
        <f>'CD (6)'!$U$54</f>
        <v>0</v>
      </c>
      <c r="AF166" s="41">
        <f>'CD (6)'!$U$55</f>
        <v>0</v>
      </c>
      <c r="AG166" s="41">
        <f>'CD (6)'!$U$56</f>
        <v>0</v>
      </c>
      <c r="AH166" s="41">
        <f>'CD (6)'!$U$82</f>
        <v>0</v>
      </c>
      <c r="AI166" s="41">
        <f>'CD (6)'!$U$83</f>
        <v>0</v>
      </c>
      <c r="AJ166" s="41">
        <f>'CD (6)'!$U$84</f>
        <v>0</v>
      </c>
      <c r="AK166" s="41">
        <f>'CD (6)'!$U$85</f>
        <v>0</v>
      </c>
      <c r="AL166" s="41">
        <f>'CD (6)'!$U$86</f>
        <v>0</v>
      </c>
      <c r="AM166" s="41">
        <f>'CD (6)'!$U$87</f>
        <v>0</v>
      </c>
      <c r="AN166" s="41">
        <f>'CD (6)'!$U$113</f>
        <v>0</v>
      </c>
      <c r="AO166" s="41">
        <f>'CD (6)'!$U$114</f>
        <v>0</v>
      </c>
      <c r="AP166" s="41">
        <f>'CD (6)'!$U$115</f>
        <v>0</v>
      </c>
      <c r="AQ166" s="41">
        <f>'CD (6)'!$U$116</f>
        <v>0</v>
      </c>
      <c r="AR166" s="41">
        <f>'CD (6)'!$U$117</f>
        <v>0</v>
      </c>
      <c r="AS166" s="41">
        <f>'CD (6)'!$U$118</f>
        <v>0</v>
      </c>
      <c r="AT166" s="41">
        <f>'CD (6)'!$U$163</f>
        <v>0</v>
      </c>
      <c r="AU166" s="41">
        <f>'CD (6)'!$U$165</f>
        <v>0</v>
      </c>
      <c r="AV166" s="41">
        <f>'CD (6)'!$F$166</f>
        <v>0</v>
      </c>
      <c r="AW166" s="41">
        <f>'CD (6)'!$F$167</f>
        <v>0</v>
      </c>
      <c r="AX166" s="41">
        <f>'CD (6)'!$F$168</f>
        <v>0</v>
      </c>
      <c r="AY166" s="44" t="s">
        <v>104</v>
      </c>
      <c r="AZ166" s="3">
        <f t="shared" si="139"/>
        <v>-395</v>
      </c>
      <c r="BA166" s="3">
        <f t="shared" si="140"/>
        <v>-395</v>
      </c>
      <c r="BB166" s="3" t="str">
        <f t="shared" si="141"/>
        <v/>
      </c>
      <c r="BC166" s="3" t="str">
        <f t="shared" si="155"/>
        <v/>
      </c>
      <c r="BD166" s="3" t="str">
        <f t="shared" si="156"/>
        <v/>
      </c>
      <c r="BE166" s="3" t="str">
        <f t="shared" si="110"/>
        <v/>
      </c>
      <c r="BF166" s="3" t="str">
        <f t="shared" si="157"/>
        <v/>
      </c>
      <c r="BG166" s="3" t="str">
        <f t="shared" si="158"/>
        <v/>
      </c>
      <c r="BH166" s="3" t="str">
        <f t="shared" si="153"/>
        <v/>
      </c>
      <c r="BI166" s="3" t="str">
        <f t="shared" si="144"/>
        <v/>
      </c>
      <c r="BJ166" s="3" t="str">
        <f t="shared" si="145"/>
        <v/>
      </c>
      <c r="BK166" s="3" t="str">
        <f t="shared" si="146"/>
        <v/>
      </c>
      <c r="BL166" s="3" t="str">
        <f t="shared" si="159"/>
        <v/>
      </c>
    </row>
    <row r="167" spans="1:64" s="45" customFormat="1" x14ac:dyDescent="0.25">
      <c r="A167" s="40"/>
      <c r="B167" s="40"/>
      <c r="C167" s="40"/>
      <c r="D167" s="41">
        <v>19</v>
      </c>
      <c r="E167" s="41">
        <f>'CD (6)'!$V$3</f>
        <v>0</v>
      </c>
      <c r="F167" s="42">
        <f>'CD (6)'!$V$4</f>
        <v>0</v>
      </c>
      <c r="G167" s="43">
        <f t="shared" si="154"/>
        <v>-395</v>
      </c>
      <c r="H167" s="42">
        <f>'CD (6)'!$V$6</f>
        <v>0</v>
      </c>
      <c r="I167" s="43">
        <f t="shared" si="147"/>
        <v>-395</v>
      </c>
      <c r="J167" s="41">
        <f>'CD (6)'!$V$8</f>
        <v>0</v>
      </c>
      <c r="K167" s="42">
        <f>'CD (6)'!$V$9</f>
        <v>0</v>
      </c>
      <c r="L167" s="41">
        <f>'CD (6)'!$V$10</f>
        <v>0</v>
      </c>
      <c r="M167" s="41">
        <f>'CD (6)'!$V$11</f>
        <v>0</v>
      </c>
      <c r="N167" s="41">
        <f>'CD (6)'!$V$12</f>
        <v>0</v>
      </c>
      <c r="O167" s="41">
        <f>'CD (6)'!$V$13</f>
        <v>0</v>
      </c>
      <c r="P167" s="41">
        <f>'CD (6)'!$V$14</f>
        <v>0</v>
      </c>
      <c r="Q167" s="41">
        <f>'CD (6)'!$V$15</f>
        <v>0</v>
      </c>
      <c r="R167" s="41">
        <f>'CD (6)'!$V$16</f>
        <v>0</v>
      </c>
      <c r="S167" s="41">
        <f>'CD (6)'!$V$17</f>
        <v>0</v>
      </c>
      <c r="T167" s="41">
        <f>'CD (6)'!$V$18</f>
        <v>0</v>
      </c>
      <c r="U167" s="41">
        <f>'CD (6)'!$V$19</f>
        <v>0</v>
      </c>
      <c r="V167" s="41">
        <f>'CD (6)'!$V$20</f>
        <v>0</v>
      </c>
      <c r="W167" s="41">
        <f>'CD (6)'!$V$21</f>
        <v>0</v>
      </c>
      <c r="X167" s="41">
        <f>'CD (6)'!$V$22</f>
        <v>0</v>
      </c>
      <c r="Y167" s="41">
        <f>'CD (6)'!$V$23</f>
        <v>0</v>
      </c>
      <c r="Z167" s="42">
        <f>'CD (6)'!$V$24</f>
        <v>0</v>
      </c>
      <c r="AA167" s="42">
        <f>'CD (6)'!$V$25</f>
        <v>0</v>
      </c>
      <c r="AB167" s="41">
        <f>'CD (6)'!$V$51</f>
        <v>0</v>
      </c>
      <c r="AC167" s="41">
        <f>'CD (6)'!$V$52</f>
        <v>0</v>
      </c>
      <c r="AD167" s="41">
        <f>'CD (6)'!$V$53</f>
        <v>0</v>
      </c>
      <c r="AE167" s="41">
        <f>'CD (6)'!$V$54</f>
        <v>0</v>
      </c>
      <c r="AF167" s="41">
        <f>'CD (6)'!$V$55</f>
        <v>0</v>
      </c>
      <c r="AG167" s="41">
        <f>'CD (6)'!$V$56</f>
        <v>0</v>
      </c>
      <c r="AH167" s="41">
        <f>'CD (6)'!$V$82</f>
        <v>0</v>
      </c>
      <c r="AI167" s="41">
        <f>'CD (6)'!$V$83</f>
        <v>0</v>
      </c>
      <c r="AJ167" s="41">
        <f>'CD (6)'!$V$84</f>
        <v>0</v>
      </c>
      <c r="AK167" s="41">
        <f>'CD (6)'!$V$85</f>
        <v>0</v>
      </c>
      <c r="AL167" s="41">
        <f>'CD (6)'!$V$86</f>
        <v>0</v>
      </c>
      <c r="AM167" s="41">
        <f>'CD (6)'!$V$87</f>
        <v>0</v>
      </c>
      <c r="AN167" s="41">
        <f>'CD (6)'!$V$113</f>
        <v>0</v>
      </c>
      <c r="AO167" s="41">
        <f>'CD (6)'!$V$114</f>
        <v>0</v>
      </c>
      <c r="AP167" s="41">
        <f>'CD (6)'!$V$115</f>
        <v>0</v>
      </c>
      <c r="AQ167" s="41">
        <f>'CD (6)'!$V$116</f>
        <v>0</v>
      </c>
      <c r="AR167" s="41">
        <f>'CD (6)'!$V$117</f>
        <v>0</v>
      </c>
      <c r="AS167" s="41">
        <f>'CD (6)'!$V$118</f>
        <v>0</v>
      </c>
      <c r="AT167" s="41">
        <f>'CD (6)'!$V$163</f>
        <v>0</v>
      </c>
      <c r="AU167" s="41">
        <f>'CD (6)'!$V$165</f>
        <v>0</v>
      </c>
      <c r="AV167" s="41">
        <f>'CD (6)'!$F$166</f>
        <v>0</v>
      </c>
      <c r="AW167" s="41">
        <f>'CD (6)'!$F$167</f>
        <v>0</v>
      </c>
      <c r="AX167" s="41">
        <f>'CD (6)'!$F$168</f>
        <v>0</v>
      </c>
      <c r="AY167" s="44" t="s">
        <v>104</v>
      </c>
      <c r="AZ167" s="3">
        <f t="shared" si="139"/>
        <v>-395</v>
      </c>
      <c r="BA167" s="3">
        <f t="shared" si="140"/>
        <v>-395</v>
      </c>
      <c r="BB167" s="3" t="str">
        <f t="shared" si="141"/>
        <v/>
      </c>
      <c r="BC167" s="3" t="str">
        <f t="shared" si="155"/>
        <v/>
      </c>
      <c r="BD167" s="3" t="str">
        <f t="shared" si="156"/>
        <v/>
      </c>
      <c r="BE167" s="3" t="str">
        <f t="shared" si="110"/>
        <v/>
      </c>
      <c r="BF167" s="3" t="str">
        <f t="shared" si="157"/>
        <v/>
      </c>
      <c r="BG167" s="3" t="str">
        <f t="shared" si="158"/>
        <v/>
      </c>
      <c r="BH167" s="3" t="str">
        <f t="shared" si="153"/>
        <v/>
      </c>
      <c r="BI167" s="3" t="str">
        <f t="shared" si="144"/>
        <v/>
      </c>
      <c r="BJ167" s="3" t="str">
        <f t="shared" si="145"/>
        <v/>
      </c>
      <c r="BK167" s="3" t="str">
        <f t="shared" si="146"/>
        <v/>
      </c>
      <c r="BL167" s="3" t="str">
        <f t="shared" si="159"/>
        <v/>
      </c>
    </row>
    <row r="168" spans="1:64" s="45" customFormat="1" x14ac:dyDescent="0.25">
      <c r="A168" s="40"/>
      <c r="B168" s="40"/>
      <c r="C168" s="40"/>
      <c r="D168" s="41">
        <v>20</v>
      </c>
      <c r="E168" s="41">
        <f>'CD (6)'!$W$3</f>
        <v>0</v>
      </c>
      <c r="F168" s="42">
        <f>'CD (6)'!$W$4</f>
        <v>0</v>
      </c>
      <c r="G168" s="43">
        <f t="shared" si="154"/>
        <v>-395</v>
      </c>
      <c r="H168" s="42">
        <f>'CD (6)'!$W$6</f>
        <v>0</v>
      </c>
      <c r="I168" s="43">
        <f t="shared" si="147"/>
        <v>-395</v>
      </c>
      <c r="J168" s="41">
        <f>'CD (6)'!$W$8</f>
        <v>0</v>
      </c>
      <c r="K168" s="42">
        <f>'CD (6)'!$W$9</f>
        <v>0</v>
      </c>
      <c r="L168" s="41">
        <f>'CD (6)'!$W$10</f>
        <v>0</v>
      </c>
      <c r="M168" s="41">
        <f>'CD (6)'!$W$11</f>
        <v>0</v>
      </c>
      <c r="N168" s="41">
        <f>'CD (6)'!$W$12</f>
        <v>0</v>
      </c>
      <c r="O168" s="41">
        <f>'CD (6)'!$W$13</f>
        <v>0</v>
      </c>
      <c r="P168" s="41">
        <f>'CD (6)'!$W$14</f>
        <v>0</v>
      </c>
      <c r="Q168" s="41">
        <f>'CD (6)'!$W$15</f>
        <v>0</v>
      </c>
      <c r="R168" s="41">
        <f>'CD (6)'!$W$16</f>
        <v>0</v>
      </c>
      <c r="S168" s="41">
        <f>'CD (6)'!$W$17</f>
        <v>0</v>
      </c>
      <c r="T168" s="41">
        <f>'CD (6)'!$W$18</f>
        <v>0</v>
      </c>
      <c r="U168" s="41">
        <f>'CD (6)'!$W$19</f>
        <v>0</v>
      </c>
      <c r="V168" s="41">
        <f>'CD (6)'!$W$20</f>
        <v>0</v>
      </c>
      <c r="W168" s="41">
        <f>'CD (6)'!$W$21</f>
        <v>0</v>
      </c>
      <c r="X168" s="41">
        <f>'CD (6)'!$W$22</f>
        <v>0</v>
      </c>
      <c r="Y168" s="41">
        <f>'CD (6)'!$W$23</f>
        <v>0</v>
      </c>
      <c r="Z168" s="42">
        <f>'CD (6)'!$W$24</f>
        <v>0</v>
      </c>
      <c r="AA168" s="42">
        <f>'CD (6)'!$W$25</f>
        <v>0</v>
      </c>
      <c r="AB168" s="41">
        <f>'CD (6)'!$W$51</f>
        <v>0</v>
      </c>
      <c r="AC168" s="41">
        <f>'CD (6)'!$W$52</f>
        <v>0</v>
      </c>
      <c r="AD168" s="41">
        <f>'CD (6)'!$W$53</f>
        <v>0</v>
      </c>
      <c r="AE168" s="41">
        <f>'CD (6)'!$W$54</f>
        <v>0</v>
      </c>
      <c r="AF168" s="41">
        <f>'CD (6)'!$W$55</f>
        <v>0</v>
      </c>
      <c r="AG168" s="41">
        <f>'CD (6)'!$W$56</f>
        <v>0</v>
      </c>
      <c r="AH168" s="41">
        <f>'CD (6)'!$W$82</f>
        <v>0</v>
      </c>
      <c r="AI168" s="41">
        <f>'CD (6)'!$W$83</f>
        <v>0</v>
      </c>
      <c r="AJ168" s="41">
        <f>'CD (6)'!$W$84</f>
        <v>0</v>
      </c>
      <c r="AK168" s="41">
        <f>'CD (6)'!$W$85</f>
        <v>0</v>
      </c>
      <c r="AL168" s="41">
        <f>'CD (6)'!$W$86</f>
        <v>0</v>
      </c>
      <c r="AM168" s="41">
        <f>'CD (6)'!$W$87</f>
        <v>0</v>
      </c>
      <c r="AN168" s="41">
        <f>'CD (6)'!$W$113</f>
        <v>0</v>
      </c>
      <c r="AO168" s="41">
        <f>'CD (6)'!$W$114</f>
        <v>0</v>
      </c>
      <c r="AP168" s="41">
        <f>'CD (6)'!$W$115</f>
        <v>0</v>
      </c>
      <c r="AQ168" s="41">
        <f>'CD (6)'!$W$116</f>
        <v>0</v>
      </c>
      <c r="AR168" s="41">
        <f>'CD (6)'!$W$117</f>
        <v>0</v>
      </c>
      <c r="AS168" s="41">
        <f>'CD (6)'!$W$118</f>
        <v>0</v>
      </c>
      <c r="AT168" s="41">
        <f>'CD (6)'!$W$163</f>
        <v>0</v>
      </c>
      <c r="AU168" s="41">
        <f>'CD (6)'!$W$165</f>
        <v>0</v>
      </c>
      <c r="AV168" s="41">
        <f>'CD (6)'!$F$166</f>
        <v>0</v>
      </c>
      <c r="AW168" s="41">
        <f>'CD (6)'!$F$167</f>
        <v>0</v>
      </c>
      <c r="AX168" s="41">
        <f>'CD (6)'!$F$168</f>
        <v>0</v>
      </c>
      <c r="AY168" s="44" t="s">
        <v>104</v>
      </c>
      <c r="AZ168" s="3">
        <f t="shared" si="139"/>
        <v>-395</v>
      </c>
      <c r="BA168" s="3">
        <f t="shared" si="140"/>
        <v>-395</v>
      </c>
      <c r="BB168" s="3" t="str">
        <f t="shared" si="141"/>
        <v/>
      </c>
      <c r="BC168" s="3" t="str">
        <f t="shared" si="155"/>
        <v/>
      </c>
      <c r="BD168" s="3" t="str">
        <f t="shared" si="156"/>
        <v/>
      </c>
      <c r="BE168" s="3" t="str">
        <f t="shared" si="110"/>
        <v/>
      </c>
      <c r="BF168" s="3" t="str">
        <f t="shared" si="157"/>
        <v/>
      </c>
      <c r="BG168" s="3" t="str">
        <f t="shared" si="158"/>
        <v/>
      </c>
      <c r="BH168" s="3" t="str">
        <f t="shared" si="153"/>
        <v/>
      </c>
      <c r="BI168" s="3" t="str">
        <f t="shared" si="144"/>
        <v/>
      </c>
      <c r="BJ168" s="3" t="str">
        <f t="shared" si="145"/>
        <v/>
      </c>
      <c r="BK168" s="3" t="str">
        <f t="shared" si="146"/>
        <v/>
      </c>
      <c r="BL168" s="3" t="str">
        <f t="shared" si="159"/>
        <v/>
      </c>
    </row>
    <row r="169" spans="1:64" s="45" customFormat="1" x14ac:dyDescent="0.25">
      <c r="A169" s="40"/>
      <c r="B169" s="40"/>
      <c r="C169" s="40"/>
      <c r="D169" s="41">
        <v>21</v>
      </c>
      <c r="E169" s="41">
        <f>'CD (6)'!$X$3</f>
        <v>0</v>
      </c>
      <c r="F169" s="42">
        <f>'CD (6)'!$X$4</f>
        <v>0</v>
      </c>
      <c r="G169" s="43">
        <f t="shared" si="154"/>
        <v>-395</v>
      </c>
      <c r="H169" s="42">
        <f>'CD (6)'!$X$6</f>
        <v>0</v>
      </c>
      <c r="I169" s="43">
        <f t="shared" si="147"/>
        <v>-395</v>
      </c>
      <c r="J169" s="41">
        <f>'CD (6)'!$X$8</f>
        <v>0</v>
      </c>
      <c r="K169" s="42">
        <f>'CD (6)'!$X$9</f>
        <v>0</v>
      </c>
      <c r="L169" s="41">
        <f>'CD (6)'!$X$10</f>
        <v>0</v>
      </c>
      <c r="M169" s="41">
        <f>'CD (6)'!$X$11</f>
        <v>0</v>
      </c>
      <c r="N169" s="41">
        <f>'CD (6)'!$X$12</f>
        <v>0</v>
      </c>
      <c r="O169" s="41">
        <f>'CD (6)'!$X$13</f>
        <v>0</v>
      </c>
      <c r="P169" s="41">
        <f>'CD (6)'!$X$14</f>
        <v>0</v>
      </c>
      <c r="Q169" s="41">
        <f>'CD (6)'!$X$15</f>
        <v>0</v>
      </c>
      <c r="R169" s="41">
        <f>'CD (6)'!$X$16</f>
        <v>0</v>
      </c>
      <c r="S169" s="41">
        <f>'CD (6)'!$X$17</f>
        <v>0</v>
      </c>
      <c r="T169" s="41">
        <f>'CD (6)'!$X$18</f>
        <v>0</v>
      </c>
      <c r="U169" s="41">
        <f>'CD (6)'!$X$19</f>
        <v>0</v>
      </c>
      <c r="V169" s="41">
        <f>'CD (6)'!$X$20</f>
        <v>0</v>
      </c>
      <c r="W169" s="41">
        <f>'CD (6)'!$X$21</f>
        <v>0</v>
      </c>
      <c r="X169" s="41">
        <f>'CD (6)'!$X$22</f>
        <v>0</v>
      </c>
      <c r="Y169" s="41">
        <f>'CD (6)'!$X$23</f>
        <v>0</v>
      </c>
      <c r="Z169" s="42">
        <f>'CD (6)'!$X$24</f>
        <v>0</v>
      </c>
      <c r="AA169" s="42">
        <f>'CD (6)'!$X$25</f>
        <v>0</v>
      </c>
      <c r="AB169" s="41">
        <f>'CD (6)'!$X$51</f>
        <v>0</v>
      </c>
      <c r="AC169" s="41">
        <f>'CD (6)'!$X$52</f>
        <v>0</v>
      </c>
      <c r="AD169" s="41">
        <f>'CD (6)'!$X$53</f>
        <v>0</v>
      </c>
      <c r="AE169" s="41">
        <f>'CD (6)'!$X$54</f>
        <v>0</v>
      </c>
      <c r="AF169" s="41">
        <f>'CD (6)'!$X$55</f>
        <v>0</v>
      </c>
      <c r="AG169" s="41">
        <f>'CD (6)'!$X$56</f>
        <v>0</v>
      </c>
      <c r="AH169" s="41">
        <f>'CD (6)'!$X$82</f>
        <v>0</v>
      </c>
      <c r="AI169" s="41">
        <f>'CD (6)'!$X$83</f>
        <v>0</v>
      </c>
      <c r="AJ169" s="41">
        <f>'CD (6)'!$X$84</f>
        <v>0</v>
      </c>
      <c r="AK169" s="41">
        <f>'CD (6)'!$X$85</f>
        <v>0</v>
      </c>
      <c r="AL169" s="41">
        <f>'CD (6)'!$X$86</f>
        <v>0</v>
      </c>
      <c r="AM169" s="41">
        <f>'CD (6)'!$X$87</f>
        <v>0</v>
      </c>
      <c r="AN169" s="41">
        <f>'CD (6)'!$X$113</f>
        <v>0</v>
      </c>
      <c r="AO169" s="41">
        <f>'CD (6)'!$X$114</f>
        <v>0</v>
      </c>
      <c r="AP169" s="41">
        <f>'CD (6)'!$X$115</f>
        <v>0</v>
      </c>
      <c r="AQ169" s="41">
        <f>'CD (6)'!$X$116</f>
        <v>0</v>
      </c>
      <c r="AR169" s="41">
        <f>'CD (6)'!$X$117</f>
        <v>0</v>
      </c>
      <c r="AS169" s="41">
        <f>'CD (6)'!$X$118</f>
        <v>0</v>
      </c>
      <c r="AT169" s="41">
        <f>'CD (6)'!$X$163</f>
        <v>0</v>
      </c>
      <c r="AU169" s="41">
        <f>'CD (6)'!$X$165</f>
        <v>0</v>
      </c>
      <c r="AV169" s="41">
        <f>'CD (6)'!$F$166</f>
        <v>0</v>
      </c>
      <c r="AW169" s="41">
        <f>'CD (6)'!$F$167</f>
        <v>0</v>
      </c>
      <c r="AX169" s="41">
        <f>'CD (6)'!$F$168</f>
        <v>0</v>
      </c>
      <c r="AY169" s="44" t="s">
        <v>104</v>
      </c>
      <c r="AZ169" s="3">
        <f t="shared" si="139"/>
        <v>-395</v>
      </c>
      <c r="BA169" s="3">
        <f t="shared" si="140"/>
        <v>-395</v>
      </c>
      <c r="BB169" s="3" t="str">
        <f t="shared" si="141"/>
        <v/>
      </c>
      <c r="BC169" s="3" t="str">
        <f t="shared" si="155"/>
        <v/>
      </c>
      <c r="BD169" s="3" t="str">
        <f t="shared" si="156"/>
        <v/>
      </c>
      <c r="BE169" s="3" t="str">
        <f t="shared" ref="BE169:BE232" si="160">IF(COUNT(FIND("C",AG169),FIND("C",AM169))=2,I169,"")</f>
        <v/>
      </c>
      <c r="BF169" s="3" t="str">
        <f t="shared" si="157"/>
        <v/>
      </c>
      <c r="BG169" s="3" t="str">
        <f t="shared" si="158"/>
        <v/>
      </c>
      <c r="BH169" s="3" t="str">
        <f t="shared" si="153"/>
        <v/>
      </c>
      <c r="BI169" s="3" t="str">
        <f t="shared" si="144"/>
        <v/>
      </c>
      <c r="BJ169" s="3" t="str">
        <f t="shared" si="145"/>
        <v/>
      </c>
      <c r="BK169" s="3" t="str">
        <f t="shared" si="146"/>
        <v/>
      </c>
      <c r="BL169" s="3" t="str">
        <f t="shared" si="159"/>
        <v/>
      </c>
    </row>
    <row r="170" spans="1:64" s="45" customFormat="1" x14ac:dyDescent="0.25">
      <c r="A170" s="40"/>
      <c r="B170" s="40"/>
      <c r="C170" s="40"/>
      <c r="D170" s="41">
        <v>22</v>
      </c>
      <c r="E170" s="41">
        <f>'CD (6)'!$Y$3</f>
        <v>0</v>
      </c>
      <c r="F170" s="42">
        <f>'CD (6)'!$Y$4</f>
        <v>0</v>
      </c>
      <c r="G170" s="43">
        <f t="shared" si="154"/>
        <v>-395</v>
      </c>
      <c r="H170" s="42">
        <f>'CD (6)'!$Y$6</f>
        <v>0</v>
      </c>
      <c r="I170" s="43">
        <f t="shared" si="147"/>
        <v>-395</v>
      </c>
      <c r="J170" s="41">
        <f>'CD (6)'!$Y$8</f>
        <v>0</v>
      </c>
      <c r="K170" s="42">
        <f>'CD (6)'!$Y$9</f>
        <v>0</v>
      </c>
      <c r="L170" s="41">
        <f>'CD (6)'!$Y$10</f>
        <v>0</v>
      </c>
      <c r="M170" s="41">
        <f>'CD (6)'!$Y$11</f>
        <v>0</v>
      </c>
      <c r="N170" s="41">
        <f>'CD (6)'!$Y$12</f>
        <v>0</v>
      </c>
      <c r="O170" s="41">
        <f>'CD (6)'!$Y$13</f>
        <v>0</v>
      </c>
      <c r="P170" s="41">
        <f>'CD (6)'!$Y$14</f>
        <v>0</v>
      </c>
      <c r="Q170" s="41">
        <f>'CD (6)'!$Y$15</f>
        <v>0</v>
      </c>
      <c r="R170" s="41">
        <f>'CD (6)'!$Y$16</f>
        <v>0</v>
      </c>
      <c r="S170" s="41">
        <f>'CD (6)'!$Y$17</f>
        <v>0</v>
      </c>
      <c r="T170" s="41">
        <f>'CD (6)'!$Y$18</f>
        <v>0</v>
      </c>
      <c r="U170" s="41">
        <f>'CD (6)'!$Y$19</f>
        <v>0</v>
      </c>
      <c r="V170" s="41">
        <f>'CD (6)'!$Y$20</f>
        <v>0</v>
      </c>
      <c r="W170" s="41">
        <f>'CD (6)'!$Y$21</f>
        <v>0</v>
      </c>
      <c r="X170" s="41">
        <f>'CD (6)'!$Y$22</f>
        <v>0</v>
      </c>
      <c r="Y170" s="41">
        <f>'CD (6)'!$Y$23</f>
        <v>0</v>
      </c>
      <c r="Z170" s="42">
        <f>'CD (6)'!$Y$24</f>
        <v>0</v>
      </c>
      <c r="AA170" s="42">
        <f>'CD (6)'!$Y$25</f>
        <v>0</v>
      </c>
      <c r="AB170" s="41">
        <f>'CD (6)'!$Y$51</f>
        <v>0</v>
      </c>
      <c r="AC170" s="41">
        <f>'CD (6)'!$Y$52</f>
        <v>0</v>
      </c>
      <c r="AD170" s="41">
        <f>'CD (6)'!$Y$53</f>
        <v>0</v>
      </c>
      <c r="AE170" s="41">
        <f>'CD (6)'!$Y$54</f>
        <v>0</v>
      </c>
      <c r="AF170" s="41">
        <f>'CD (6)'!$Y$55</f>
        <v>0</v>
      </c>
      <c r="AG170" s="41">
        <f>'CD (6)'!$Y$56</f>
        <v>0</v>
      </c>
      <c r="AH170" s="41">
        <f>'CD (6)'!$Y$82</f>
        <v>0</v>
      </c>
      <c r="AI170" s="41">
        <f>'CD (6)'!$Y$83</f>
        <v>0</v>
      </c>
      <c r="AJ170" s="41">
        <f>'CD (6)'!$Y$84</f>
        <v>0</v>
      </c>
      <c r="AK170" s="41">
        <f>'CD (6)'!$Y$85</f>
        <v>0</v>
      </c>
      <c r="AL170" s="41">
        <f>'CD (6)'!$Y$86</f>
        <v>0</v>
      </c>
      <c r="AM170" s="41">
        <f>'CD (6)'!$Y$87</f>
        <v>0</v>
      </c>
      <c r="AN170" s="41">
        <f>'CD (6)'!$Y$113</f>
        <v>0</v>
      </c>
      <c r="AO170" s="41">
        <f>'CD (6)'!$Y$114</f>
        <v>0</v>
      </c>
      <c r="AP170" s="41">
        <f>'CD (6)'!$Y$115</f>
        <v>0</v>
      </c>
      <c r="AQ170" s="41">
        <f>'CD (6)'!$Y$116</f>
        <v>0</v>
      </c>
      <c r="AR170" s="41">
        <f>'CD (6)'!$Y$117</f>
        <v>0</v>
      </c>
      <c r="AS170" s="41">
        <f>'CD (6)'!$Y$118</f>
        <v>0</v>
      </c>
      <c r="AT170" s="41">
        <f>'CD (6)'!$Y$163</f>
        <v>0</v>
      </c>
      <c r="AU170" s="41">
        <f>'CD (6)'!$Y$165</f>
        <v>0</v>
      </c>
      <c r="AV170" s="41">
        <f>'CD (6)'!$F$166</f>
        <v>0</v>
      </c>
      <c r="AW170" s="41">
        <f>'CD (6)'!$F$167</f>
        <v>0</v>
      </c>
      <c r="AX170" s="41">
        <f>'CD (6)'!$F$168</f>
        <v>0</v>
      </c>
      <c r="AY170" s="44" t="s">
        <v>104</v>
      </c>
      <c r="AZ170" s="3">
        <f t="shared" si="139"/>
        <v>-395</v>
      </c>
      <c r="BA170" s="3">
        <f t="shared" si="140"/>
        <v>-395</v>
      </c>
      <c r="BB170" s="3" t="str">
        <f t="shared" si="141"/>
        <v/>
      </c>
      <c r="BC170" s="3" t="str">
        <f t="shared" si="155"/>
        <v/>
      </c>
      <c r="BD170" s="3" t="str">
        <f t="shared" si="156"/>
        <v/>
      </c>
      <c r="BE170" s="3" t="str">
        <f t="shared" si="160"/>
        <v/>
      </c>
      <c r="BF170" s="3" t="str">
        <f t="shared" si="157"/>
        <v/>
      </c>
      <c r="BG170" s="3" t="str">
        <f t="shared" si="158"/>
        <v/>
      </c>
      <c r="BH170" s="3" t="str">
        <f t="shared" si="153"/>
        <v/>
      </c>
      <c r="BI170" s="3" t="str">
        <f t="shared" si="144"/>
        <v/>
      </c>
      <c r="BJ170" s="3" t="str">
        <f t="shared" si="145"/>
        <v/>
      </c>
      <c r="BK170" s="3" t="str">
        <f t="shared" si="146"/>
        <v/>
      </c>
      <c r="BL170" s="3" t="str">
        <f t="shared" si="159"/>
        <v/>
      </c>
    </row>
    <row r="171" spans="1:64" s="45" customFormat="1" x14ac:dyDescent="0.25">
      <c r="A171" s="40"/>
      <c r="B171" s="40"/>
      <c r="C171" s="40"/>
      <c r="D171" s="41">
        <v>23</v>
      </c>
      <c r="E171" s="41">
        <f>'CD (6)'!$Z$3</f>
        <v>0</v>
      </c>
      <c r="F171" s="42">
        <f>'CD (6)'!$Z$4</f>
        <v>0</v>
      </c>
      <c r="G171" s="43">
        <f t="shared" si="154"/>
        <v>-395</v>
      </c>
      <c r="H171" s="42">
        <f>'CD (6)'!$Z$6</f>
        <v>0</v>
      </c>
      <c r="I171" s="43">
        <f t="shared" si="147"/>
        <v>-395</v>
      </c>
      <c r="J171" s="41">
        <f>'CD (6)'!$Z$8</f>
        <v>0</v>
      </c>
      <c r="K171" s="42">
        <f>'CD (6)'!$Z$9</f>
        <v>0</v>
      </c>
      <c r="L171" s="41">
        <f>'CD (6)'!$Z$10</f>
        <v>0</v>
      </c>
      <c r="M171" s="41">
        <f>'CD (6)'!$Z$11</f>
        <v>0</v>
      </c>
      <c r="N171" s="41">
        <f>'CD (6)'!$Z$12</f>
        <v>0</v>
      </c>
      <c r="O171" s="41">
        <f>'CD (6)'!$Z$13</f>
        <v>0</v>
      </c>
      <c r="P171" s="41">
        <f>'CD (6)'!$Z$14</f>
        <v>0</v>
      </c>
      <c r="Q171" s="41">
        <f>'CD (6)'!$Z$15</f>
        <v>0</v>
      </c>
      <c r="R171" s="41">
        <f>'CD (6)'!$Z$16</f>
        <v>0</v>
      </c>
      <c r="S171" s="41">
        <f>'CD (6)'!$Z$17</f>
        <v>0</v>
      </c>
      <c r="T171" s="41">
        <f>'CD (6)'!$Z$18</f>
        <v>0</v>
      </c>
      <c r="U171" s="41">
        <f>'CD (6)'!$Z$19</f>
        <v>0</v>
      </c>
      <c r="V171" s="41">
        <f>'CD (6)'!$Z$20</f>
        <v>0</v>
      </c>
      <c r="W171" s="41">
        <f>'CD (6)'!$Z$21</f>
        <v>0</v>
      </c>
      <c r="X171" s="41">
        <f>'CD (6)'!$Z$22</f>
        <v>0</v>
      </c>
      <c r="Y171" s="41">
        <f>'CD (6)'!$Z$23</f>
        <v>0</v>
      </c>
      <c r="Z171" s="42">
        <f>'CD (6)'!$Z$24</f>
        <v>0</v>
      </c>
      <c r="AA171" s="42">
        <f>'CD (6)'!$Z$25</f>
        <v>0</v>
      </c>
      <c r="AB171" s="41">
        <f>'CD (6)'!$Z$51</f>
        <v>0</v>
      </c>
      <c r="AC171" s="41">
        <f>'CD (6)'!$Z$52</f>
        <v>0</v>
      </c>
      <c r="AD171" s="41">
        <f>'CD (6)'!$Z$53</f>
        <v>0</v>
      </c>
      <c r="AE171" s="41">
        <f>'CD (6)'!$Z$54</f>
        <v>0</v>
      </c>
      <c r="AF171" s="41">
        <f>'CD (6)'!$Z$55</f>
        <v>0</v>
      </c>
      <c r="AG171" s="41">
        <f>'CD (6)'!$Z$56</f>
        <v>0</v>
      </c>
      <c r="AH171" s="41">
        <f>'CD (6)'!$Z$82</f>
        <v>0</v>
      </c>
      <c r="AI171" s="41">
        <f>'CD (6)'!$Z$83</f>
        <v>0</v>
      </c>
      <c r="AJ171" s="41">
        <f>'CD (6)'!$Z$84</f>
        <v>0</v>
      </c>
      <c r="AK171" s="41">
        <f>'CD (6)'!$Z$85</f>
        <v>0</v>
      </c>
      <c r="AL171" s="41">
        <f>'CD (6)'!$Z$86</f>
        <v>0</v>
      </c>
      <c r="AM171" s="41">
        <f>'CD (6)'!$Z$87</f>
        <v>0</v>
      </c>
      <c r="AN171" s="41">
        <f>'CD (6)'!$Z$113</f>
        <v>0</v>
      </c>
      <c r="AO171" s="41">
        <f>'CD (6)'!$Z$114</f>
        <v>0</v>
      </c>
      <c r="AP171" s="41">
        <f>'CD (6)'!$Z$115</f>
        <v>0</v>
      </c>
      <c r="AQ171" s="41">
        <f>'CD (6)'!$Z$116</f>
        <v>0</v>
      </c>
      <c r="AR171" s="41">
        <f>'CD (6)'!$Z$117</f>
        <v>0</v>
      </c>
      <c r="AS171" s="41">
        <f>'CD (6)'!$Z$118</f>
        <v>0</v>
      </c>
      <c r="AT171" s="41">
        <f>'CD (6)'!$Z$163</f>
        <v>0</v>
      </c>
      <c r="AU171" s="41">
        <f>'CD (6)'!$Z$165</f>
        <v>0</v>
      </c>
      <c r="AV171" s="41">
        <f>'CD (6)'!$F$166</f>
        <v>0</v>
      </c>
      <c r="AW171" s="41">
        <f>'CD (6)'!$F$167</f>
        <v>0</v>
      </c>
      <c r="AX171" s="41">
        <f>'CD (6)'!$F$168</f>
        <v>0</v>
      </c>
      <c r="AY171" s="44" t="s">
        <v>104</v>
      </c>
      <c r="AZ171" s="3">
        <f t="shared" si="139"/>
        <v>-395</v>
      </c>
      <c r="BA171" s="3">
        <f t="shared" si="140"/>
        <v>-395</v>
      </c>
      <c r="BB171" s="3" t="str">
        <f t="shared" si="141"/>
        <v/>
      </c>
      <c r="BC171" s="3" t="str">
        <f t="shared" si="155"/>
        <v/>
      </c>
      <c r="BD171" s="3" t="str">
        <f t="shared" si="156"/>
        <v/>
      </c>
      <c r="BE171" s="3" t="str">
        <f t="shared" si="160"/>
        <v/>
      </c>
      <c r="BF171" s="3" t="str">
        <f t="shared" si="157"/>
        <v/>
      </c>
      <c r="BG171" s="3" t="str">
        <f t="shared" si="158"/>
        <v/>
      </c>
      <c r="BH171" s="3" t="str">
        <f t="shared" si="153"/>
        <v/>
      </c>
      <c r="BI171" s="3" t="str">
        <f t="shared" si="144"/>
        <v/>
      </c>
      <c r="BJ171" s="3" t="str">
        <f t="shared" si="145"/>
        <v/>
      </c>
      <c r="BK171" s="3" t="str">
        <f t="shared" si="146"/>
        <v/>
      </c>
      <c r="BL171" s="3" t="str">
        <f t="shared" si="159"/>
        <v/>
      </c>
    </row>
    <row r="172" spans="1:64" s="45" customFormat="1" x14ac:dyDescent="0.25">
      <c r="A172" s="40"/>
      <c r="B172" s="40"/>
      <c r="C172" s="40"/>
      <c r="D172" s="41">
        <v>24</v>
      </c>
      <c r="E172" s="41">
        <f>'CD (6)'!$AA$3</f>
        <v>0</v>
      </c>
      <c r="F172" s="42">
        <f>'CD (6)'!$AA$4</f>
        <v>0</v>
      </c>
      <c r="G172" s="43">
        <f t="shared" si="154"/>
        <v>-395</v>
      </c>
      <c r="H172" s="42">
        <f>'CD (6)'!$AA$6</f>
        <v>0</v>
      </c>
      <c r="I172" s="43">
        <f t="shared" si="147"/>
        <v>-395</v>
      </c>
      <c r="J172" s="41">
        <f>'CD (6)'!$AA$8</f>
        <v>0</v>
      </c>
      <c r="K172" s="42">
        <f>'CD (6)'!$AA$9</f>
        <v>0</v>
      </c>
      <c r="L172" s="41">
        <f>'CD (6)'!$AA$10</f>
        <v>0</v>
      </c>
      <c r="M172" s="41">
        <f>'CD (6)'!$AA$11</f>
        <v>0</v>
      </c>
      <c r="N172" s="41">
        <f>'CD (6)'!$AA$12</f>
        <v>0</v>
      </c>
      <c r="O172" s="41">
        <f>'CD (6)'!$AA$13</f>
        <v>0</v>
      </c>
      <c r="P172" s="41">
        <f>'CD (6)'!$AA$14</f>
        <v>0</v>
      </c>
      <c r="Q172" s="41">
        <f>'CD (6)'!$AA$15</f>
        <v>0</v>
      </c>
      <c r="R172" s="41">
        <f>'CD (6)'!$AA$16</f>
        <v>0</v>
      </c>
      <c r="S172" s="41">
        <f>'CD (6)'!$AA$17</f>
        <v>0</v>
      </c>
      <c r="T172" s="41">
        <f>'CD (6)'!$AA$18</f>
        <v>0</v>
      </c>
      <c r="U172" s="41">
        <f>'CD (6)'!$AA$19</f>
        <v>0</v>
      </c>
      <c r="V172" s="41">
        <f>'CD (6)'!$AA$20</f>
        <v>0</v>
      </c>
      <c r="W172" s="41">
        <f>'CD (6)'!$AA$21</f>
        <v>0</v>
      </c>
      <c r="X172" s="41">
        <f>'CD (6)'!$AA$22</f>
        <v>0</v>
      </c>
      <c r="Y172" s="41">
        <f>'CD (6)'!$AA$23</f>
        <v>0</v>
      </c>
      <c r="Z172" s="42">
        <f>'CD (6)'!$AA$24</f>
        <v>0</v>
      </c>
      <c r="AA172" s="42">
        <f>'CD (6)'!$AA$25</f>
        <v>0</v>
      </c>
      <c r="AB172" s="41">
        <f>'CD (6)'!$AA$51</f>
        <v>0</v>
      </c>
      <c r="AC172" s="41">
        <f>'CD (6)'!$AA$52</f>
        <v>0</v>
      </c>
      <c r="AD172" s="41">
        <f>'CD (6)'!$AA$53</f>
        <v>0</v>
      </c>
      <c r="AE172" s="41">
        <f>'CD (6)'!$AA$54</f>
        <v>0</v>
      </c>
      <c r="AF172" s="41">
        <f>'CD (6)'!$AA$55</f>
        <v>0</v>
      </c>
      <c r="AG172" s="41">
        <f>'CD (6)'!$AA$56</f>
        <v>0</v>
      </c>
      <c r="AH172" s="41">
        <f>'CD (6)'!$AA$82</f>
        <v>0</v>
      </c>
      <c r="AI172" s="41">
        <f>'CD (6)'!$AA$83</f>
        <v>0</v>
      </c>
      <c r="AJ172" s="41">
        <f>'CD (6)'!$AA$84</f>
        <v>0</v>
      </c>
      <c r="AK172" s="41">
        <f>'CD (6)'!$AA$85</f>
        <v>0</v>
      </c>
      <c r="AL172" s="41">
        <f>'CD (6)'!$AA$86</f>
        <v>0</v>
      </c>
      <c r="AM172" s="41">
        <f>'CD (6)'!$AA$87</f>
        <v>0</v>
      </c>
      <c r="AN172" s="41">
        <f>'CD (6)'!$AA$113</f>
        <v>0</v>
      </c>
      <c r="AO172" s="41">
        <f>'CD (6)'!$AA$114</f>
        <v>0</v>
      </c>
      <c r="AP172" s="41">
        <f>'CD (6)'!$AA$115</f>
        <v>0</v>
      </c>
      <c r="AQ172" s="41">
        <f>'CD (6)'!$AA$116</f>
        <v>0</v>
      </c>
      <c r="AR172" s="41">
        <f>'CD (6)'!$AA$117</f>
        <v>0</v>
      </c>
      <c r="AS172" s="41">
        <f>'CD (6)'!$AA$118</f>
        <v>0</v>
      </c>
      <c r="AT172" s="41">
        <f>'CD (6)'!$AA$163</f>
        <v>0</v>
      </c>
      <c r="AU172" s="41">
        <f>'CD (6)'!$AA$165</f>
        <v>0</v>
      </c>
      <c r="AV172" s="41">
        <f>'CD (6)'!$F$166</f>
        <v>0</v>
      </c>
      <c r="AW172" s="41">
        <f>'CD (6)'!$F$167</f>
        <v>0</v>
      </c>
      <c r="AX172" s="41">
        <f>'CD (6)'!$F$168</f>
        <v>0</v>
      </c>
      <c r="AY172" s="44" t="s">
        <v>104</v>
      </c>
      <c r="AZ172" s="3">
        <f t="shared" si="139"/>
        <v>-395</v>
      </c>
      <c r="BA172" s="3">
        <f t="shared" si="140"/>
        <v>-395</v>
      </c>
      <c r="BB172" s="3" t="str">
        <f t="shared" si="141"/>
        <v/>
      </c>
      <c r="BC172" s="3" t="str">
        <f t="shared" si="155"/>
        <v/>
      </c>
      <c r="BD172" s="3" t="str">
        <f t="shared" si="156"/>
        <v/>
      </c>
      <c r="BE172" s="3" t="str">
        <f t="shared" si="160"/>
        <v/>
      </c>
      <c r="BF172" s="3" t="str">
        <f t="shared" si="157"/>
        <v/>
      </c>
      <c r="BG172" s="3" t="str">
        <f t="shared" si="158"/>
        <v/>
      </c>
      <c r="BH172" s="3" t="str">
        <f t="shared" si="153"/>
        <v/>
      </c>
      <c r="BI172" s="3" t="str">
        <f t="shared" si="144"/>
        <v/>
      </c>
      <c r="BJ172" s="3" t="str">
        <f t="shared" si="145"/>
        <v/>
      </c>
      <c r="BK172" s="3" t="str">
        <f t="shared" si="146"/>
        <v/>
      </c>
      <c r="BL172" s="3" t="str">
        <f t="shared" si="159"/>
        <v/>
      </c>
    </row>
    <row r="173" spans="1:64" s="45" customFormat="1" x14ac:dyDescent="0.25">
      <c r="A173" s="40"/>
      <c r="B173" s="40"/>
      <c r="C173" s="40"/>
      <c r="D173" s="41">
        <v>25</v>
      </c>
      <c r="E173" s="41">
        <f>'CD (6)'!$AB$3</f>
        <v>0</v>
      </c>
      <c r="F173" s="42">
        <f>'CD (6)'!$AB$4</f>
        <v>0</v>
      </c>
      <c r="G173" s="43">
        <f t="shared" si="154"/>
        <v>-395</v>
      </c>
      <c r="H173" s="42">
        <f>'CD (6)'!$AB$6</f>
        <v>0</v>
      </c>
      <c r="I173" s="43">
        <f t="shared" si="147"/>
        <v>-395</v>
      </c>
      <c r="J173" s="41">
        <f>'CD (6)'!$AB$8</f>
        <v>0</v>
      </c>
      <c r="K173" s="42">
        <f>'CD (6)'!$AB$9</f>
        <v>0</v>
      </c>
      <c r="L173" s="41">
        <f>'CD (6)'!$AB$10</f>
        <v>0</v>
      </c>
      <c r="M173" s="41">
        <f>'CD (6)'!$AB$11</f>
        <v>0</v>
      </c>
      <c r="N173" s="41">
        <f>'CD (6)'!$AB$12</f>
        <v>0</v>
      </c>
      <c r="O173" s="41">
        <f>'CD (6)'!$AB$13</f>
        <v>0</v>
      </c>
      <c r="P173" s="41">
        <f>'CD (6)'!$AB$14</f>
        <v>0</v>
      </c>
      <c r="Q173" s="41">
        <f>'CD (6)'!$AB$15</f>
        <v>0</v>
      </c>
      <c r="R173" s="41">
        <f>'CD (6)'!$AB$16</f>
        <v>0</v>
      </c>
      <c r="S173" s="41">
        <f>'CD (6)'!$AB$17</f>
        <v>0</v>
      </c>
      <c r="T173" s="41">
        <f>'CD (6)'!$AB$18</f>
        <v>0</v>
      </c>
      <c r="U173" s="41">
        <f>'CD (6)'!$AB$19</f>
        <v>0</v>
      </c>
      <c r="V173" s="41">
        <f>'CD (6)'!$AB$20</f>
        <v>0</v>
      </c>
      <c r="W173" s="41">
        <f>'CD (6)'!$AB$21</f>
        <v>0</v>
      </c>
      <c r="X173" s="41">
        <f>'CD (6)'!$AB$22</f>
        <v>0</v>
      </c>
      <c r="Y173" s="41">
        <f>'CD (6)'!$AB$23</f>
        <v>0</v>
      </c>
      <c r="Z173" s="42">
        <f>'CD (6)'!$AB$24</f>
        <v>0</v>
      </c>
      <c r="AA173" s="42">
        <f>'CD (6)'!$AB$25</f>
        <v>0</v>
      </c>
      <c r="AB173" s="41">
        <f>'CD (6)'!$AB$51</f>
        <v>0</v>
      </c>
      <c r="AC173" s="41">
        <f>'CD (6)'!$AB$52</f>
        <v>0</v>
      </c>
      <c r="AD173" s="41">
        <f>'CD (6)'!$AB$53</f>
        <v>0</v>
      </c>
      <c r="AE173" s="41">
        <f>'CD (6)'!$AB$54</f>
        <v>0</v>
      </c>
      <c r="AF173" s="41">
        <f>'CD (6)'!$AB$55</f>
        <v>0</v>
      </c>
      <c r="AG173" s="41">
        <f>'CD (6)'!$AB$56</f>
        <v>0</v>
      </c>
      <c r="AH173" s="41">
        <f>'CD (6)'!$AB$82</f>
        <v>0</v>
      </c>
      <c r="AI173" s="41">
        <f>'CD (6)'!$AB$83</f>
        <v>0</v>
      </c>
      <c r="AJ173" s="41">
        <f>'CD (6)'!$AB$84</f>
        <v>0</v>
      </c>
      <c r="AK173" s="41">
        <f>'CD (6)'!$AB$85</f>
        <v>0</v>
      </c>
      <c r="AL173" s="41">
        <f>'CD (6)'!$AB$86</f>
        <v>0</v>
      </c>
      <c r="AM173" s="41">
        <f>'CD (6)'!$AB$87</f>
        <v>0</v>
      </c>
      <c r="AN173" s="41">
        <f>'CD (6)'!$AB$113</f>
        <v>0</v>
      </c>
      <c r="AO173" s="41">
        <f>'CD (6)'!$AB$114</f>
        <v>0</v>
      </c>
      <c r="AP173" s="41">
        <f>'CD (6)'!$AB$115</f>
        <v>0</v>
      </c>
      <c r="AQ173" s="41">
        <f>'CD (6)'!$AB$116</f>
        <v>0</v>
      </c>
      <c r="AR173" s="41">
        <f>'CD (6)'!$AB$117</f>
        <v>0</v>
      </c>
      <c r="AS173" s="41">
        <f>'CD (6)'!$AB$118</f>
        <v>0</v>
      </c>
      <c r="AT173" s="41">
        <f>'CD (6)'!$AB$163</f>
        <v>0</v>
      </c>
      <c r="AU173" s="41">
        <f>'CD (6)'!$AB$165</f>
        <v>0</v>
      </c>
      <c r="AV173" s="41">
        <f>'CD (6)'!$F$166</f>
        <v>0</v>
      </c>
      <c r="AW173" s="41">
        <f>'CD (6)'!$F$167</f>
        <v>0</v>
      </c>
      <c r="AX173" s="41">
        <f>'CD (6)'!$F$168</f>
        <v>0</v>
      </c>
      <c r="AY173" s="44" t="s">
        <v>104</v>
      </c>
      <c r="AZ173" s="3">
        <f t="shared" si="139"/>
        <v>-395</v>
      </c>
      <c r="BA173" s="3">
        <f t="shared" si="140"/>
        <v>-395</v>
      </c>
      <c r="BB173" s="3" t="str">
        <f t="shared" si="141"/>
        <v/>
      </c>
      <c r="BC173" s="3" t="str">
        <f t="shared" si="155"/>
        <v/>
      </c>
      <c r="BD173" s="3" t="str">
        <f t="shared" si="156"/>
        <v/>
      </c>
      <c r="BE173" s="3" t="str">
        <f t="shared" si="160"/>
        <v/>
      </c>
      <c r="BF173" s="3" t="str">
        <f t="shared" si="157"/>
        <v/>
      </c>
      <c r="BG173" s="3" t="str">
        <f t="shared" si="158"/>
        <v/>
      </c>
      <c r="BH173" s="3" t="str">
        <f t="shared" si="153"/>
        <v/>
      </c>
      <c r="BI173" s="3" t="str">
        <f t="shared" si="144"/>
        <v/>
      </c>
      <c r="BJ173" s="3" t="str">
        <f t="shared" si="145"/>
        <v/>
      </c>
      <c r="BK173" s="3" t="str">
        <f t="shared" si="146"/>
        <v/>
      </c>
      <c r="BL173" s="3" t="str">
        <f t="shared" si="159"/>
        <v/>
      </c>
    </row>
    <row r="174" spans="1:64" x14ac:dyDescent="0.25">
      <c r="A174" s="30"/>
      <c r="B174" s="30"/>
      <c r="C174" s="30"/>
      <c r="D174" s="33"/>
      <c r="E174" s="33"/>
      <c r="F174" s="31"/>
      <c r="G174" s="33"/>
      <c r="H174" s="31"/>
      <c r="I174" s="33"/>
      <c r="J174" s="33"/>
      <c r="K174" s="31"/>
      <c r="L174" s="33"/>
      <c r="M174" s="33"/>
      <c r="N174" s="33"/>
      <c r="O174" s="33"/>
      <c r="P174" s="33"/>
      <c r="Q174" s="33"/>
      <c r="R174" s="33"/>
      <c r="S174" s="33"/>
      <c r="T174" s="33"/>
      <c r="U174" s="33"/>
      <c r="V174" s="33"/>
      <c r="W174" s="33"/>
      <c r="X174" s="33"/>
      <c r="Y174" s="33"/>
      <c r="Z174" s="31"/>
      <c r="AA174" s="31"/>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26"/>
      <c r="AZ174" s="3"/>
      <c r="BA174" s="3"/>
      <c r="BB174" s="3"/>
      <c r="BC174" s="3"/>
      <c r="BD174" s="3"/>
      <c r="BE174" s="3"/>
      <c r="BF174" s="3"/>
      <c r="BG174" s="3"/>
      <c r="BH174" s="3"/>
      <c r="BI174" s="3"/>
      <c r="BJ174" s="3"/>
      <c r="BK174" s="3"/>
      <c r="BL174" s="3"/>
    </row>
    <row r="175" spans="1:64" x14ac:dyDescent="0.25">
      <c r="A175" s="30" t="s">
        <v>259</v>
      </c>
      <c r="B175" s="30"/>
      <c r="C175" s="30"/>
      <c r="D175" s="32"/>
      <c r="E175" s="32" t="s">
        <v>80</v>
      </c>
      <c r="F175" s="32" t="s">
        <v>81</v>
      </c>
      <c r="G175" s="38" t="s">
        <v>174</v>
      </c>
      <c r="H175" s="32" t="s">
        <v>82</v>
      </c>
      <c r="I175" s="38" t="s">
        <v>174</v>
      </c>
      <c r="J175" s="32" t="s">
        <v>83</v>
      </c>
      <c r="K175" s="32" t="s">
        <v>84</v>
      </c>
      <c r="L175" s="32" t="s">
        <v>122</v>
      </c>
      <c r="M175" s="32" t="s">
        <v>123</v>
      </c>
      <c r="N175" s="32" t="s">
        <v>85</v>
      </c>
      <c r="O175" s="32" t="s">
        <v>86</v>
      </c>
      <c r="P175" s="32" t="s">
        <v>87</v>
      </c>
      <c r="Q175" s="32" t="s">
        <v>124</v>
      </c>
      <c r="R175" s="32" t="s">
        <v>125</v>
      </c>
      <c r="S175" s="32" t="s">
        <v>126</v>
      </c>
      <c r="T175" s="32" t="s">
        <v>127</v>
      </c>
      <c r="U175" s="32" t="s">
        <v>88</v>
      </c>
      <c r="V175" s="32" t="s">
        <v>128</v>
      </c>
      <c r="W175" s="32" t="s">
        <v>129</v>
      </c>
      <c r="X175" s="32" t="s">
        <v>130</v>
      </c>
      <c r="Y175" s="32" t="s">
        <v>89</v>
      </c>
      <c r="Z175" s="32" t="s">
        <v>90</v>
      </c>
      <c r="AA175" s="32" t="s">
        <v>91</v>
      </c>
      <c r="AB175" s="36" t="s">
        <v>133</v>
      </c>
      <c r="AC175" s="36" t="s">
        <v>134</v>
      </c>
      <c r="AD175" s="36" t="s">
        <v>135</v>
      </c>
      <c r="AE175" s="36" t="s">
        <v>136</v>
      </c>
      <c r="AF175" s="36" t="s">
        <v>137</v>
      </c>
      <c r="AG175" s="36" t="s">
        <v>79</v>
      </c>
      <c r="AH175" s="35" t="s">
        <v>74</v>
      </c>
      <c r="AI175" s="35" t="s">
        <v>75</v>
      </c>
      <c r="AJ175" s="35" t="s">
        <v>76</v>
      </c>
      <c r="AK175" s="35" t="s">
        <v>77</v>
      </c>
      <c r="AL175" s="35" t="s">
        <v>78</v>
      </c>
      <c r="AM175" s="35" t="s">
        <v>79</v>
      </c>
      <c r="AN175" s="34" t="s">
        <v>74</v>
      </c>
      <c r="AO175" s="34" t="s">
        <v>75</v>
      </c>
      <c r="AP175" s="34" t="s">
        <v>76</v>
      </c>
      <c r="AQ175" s="34" t="s">
        <v>77</v>
      </c>
      <c r="AR175" s="34" t="s">
        <v>78</v>
      </c>
      <c r="AS175" s="34" t="s">
        <v>79</v>
      </c>
      <c r="AT175" s="34" t="s">
        <v>154</v>
      </c>
      <c r="AU175" s="37" t="s">
        <v>156</v>
      </c>
      <c r="AV175" s="37" t="s">
        <v>158</v>
      </c>
      <c r="AW175" s="37" t="s">
        <v>157</v>
      </c>
      <c r="AX175" s="37" t="s">
        <v>159</v>
      </c>
      <c r="AY175" s="26" t="s">
        <v>104</v>
      </c>
      <c r="AZ175" s="3"/>
      <c r="BA175" s="3"/>
      <c r="BB175" s="3"/>
      <c r="BC175" s="3"/>
      <c r="BD175" s="3"/>
      <c r="BE175" s="3"/>
      <c r="BF175" s="3"/>
      <c r="BG175" s="3"/>
      <c r="BH175" s="3"/>
      <c r="BI175" s="3"/>
      <c r="BJ175" s="3"/>
      <c r="BK175" s="3"/>
      <c r="BL175" s="3"/>
    </row>
    <row r="176" spans="1:64" x14ac:dyDescent="0.25">
      <c r="A176" s="30"/>
      <c r="B176" s="30"/>
      <c r="C176" s="30"/>
      <c r="D176" s="41">
        <v>1</v>
      </c>
      <c r="E176" s="33">
        <f>'CD (7)'!$D$3</f>
        <v>0</v>
      </c>
      <c r="F176" s="31">
        <f>'CD (7)'!$D$4</f>
        <v>0</v>
      </c>
      <c r="G176" s="39">
        <f t="shared" ref="G176:G177" si="161">IF(F176="","",INT((((YEAR(F176)-YEAR($A$1))*12+MONTH(F176)-MONTH($A$1)+1)+2)/3))</f>
        <v>-395</v>
      </c>
      <c r="H176" s="31">
        <f>'CD (7)'!$D$6</f>
        <v>0</v>
      </c>
      <c r="I176" s="39">
        <f>IF(H176="","",INT((((YEAR(H176)-YEAR($A$1))*12+MONTH(H176)-MONTH($A$1)+1)+2)/3))</f>
        <v>-395</v>
      </c>
      <c r="J176" s="33">
        <f>'CD (7)'!$D$8</f>
        <v>0</v>
      </c>
      <c r="K176" s="31">
        <f>'CD (7)'!$D$9</f>
        <v>0</v>
      </c>
      <c r="L176" s="33">
        <f>'CD (7)'!$D$10</f>
        <v>0</v>
      </c>
      <c r="M176" s="33">
        <f>'CD (7)'!$D$11</f>
        <v>0</v>
      </c>
      <c r="N176" s="33">
        <f>'CD (7)'!$D$12</f>
        <v>0</v>
      </c>
      <c r="O176" s="33">
        <f>'CD (7)'!$D$13</f>
        <v>0</v>
      </c>
      <c r="P176" s="33">
        <f>'CD (7)'!$D$14</f>
        <v>0</v>
      </c>
      <c r="Q176" s="33">
        <f>'CD (7)'!$D$15</f>
        <v>0</v>
      </c>
      <c r="R176" s="33">
        <f>'CD (7)'!$D$16</f>
        <v>0</v>
      </c>
      <c r="S176" s="33">
        <f>'CD (7)'!$D$17</f>
        <v>0</v>
      </c>
      <c r="T176" s="33">
        <f>'CD (7)'!$D$18</f>
        <v>0</v>
      </c>
      <c r="U176" s="33">
        <f>'CD (7)'!$D$19</f>
        <v>0</v>
      </c>
      <c r="V176" s="33">
        <f>'CD (7)'!$D$20</f>
        <v>0</v>
      </c>
      <c r="W176" s="33">
        <f>'CD (7)'!$D$21</f>
        <v>0</v>
      </c>
      <c r="X176" s="33">
        <f>'CD (7)'!$D$22</f>
        <v>0</v>
      </c>
      <c r="Y176" s="33">
        <f>'CD (7)'!$D$23</f>
        <v>0</v>
      </c>
      <c r="Z176" s="31">
        <f>'CD (7)'!$D$24</f>
        <v>0</v>
      </c>
      <c r="AA176" s="31">
        <f>'CD (7)'!$D$25</f>
        <v>0</v>
      </c>
      <c r="AB176" s="33">
        <f>'CD (7)'!$D$51</f>
        <v>0</v>
      </c>
      <c r="AC176" s="33">
        <f>'CD (7)'!$D$52</f>
        <v>0</v>
      </c>
      <c r="AD176" s="33">
        <f>'CD (7)'!$D$53</f>
        <v>0</v>
      </c>
      <c r="AE176" s="33">
        <f>'CD (7)'!$D$54</f>
        <v>0</v>
      </c>
      <c r="AF176" s="33">
        <f>'CD (7)'!$D$55</f>
        <v>0</v>
      </c>
      <c r="AG176" s="33">
        <f>'CD (7)'!$D$56</f>
        <v>0</v>
      </c>
      <c r="AH176" s="33">
        <f>'CD (7)'!$D$82</f>
        <v>0</v>
      </c>
      <c r="AI176" s="33">
        <f>'CD (7)'!$D$83</f>
        <v>0</v>
      </c>
      <c r="AJ176" s="33">
        <f>'CD (7)'!$D$84</f>
        <v>0</v>
      </c>
      <c r="AK176" s="33">
        <f>'CD (7)'!$D$85</f>
        <v>0</v>
      </c>
      <c r="AL176" s="33">
        <f>'CD (7)'!$D$86</f>
        <v>0</v>
      </c>
      <c r="AM176" s="33">
        <f>'CD (7)'!$D$87</f>
        <v>0</v>
      </c>
      <c r="AN176" s="33">
        <f>'CD (7)'!$D$113</f>
        <v>0</v>
      </c>
      <c r="AO176" s="33">
        <f>'CD (7)'!$D$114</f>
        <v>0</v>
      </c>
      <c r="AP176" s="33">
        <f>'CD (7)'!$D$115</f>
        <v>0</v>
      </c>
      <c r="AQ176" s="33">
        <f>'CD (7)'!$D$116</f>
        <v>0</v>
      </c>
      <c r="AR176" s="33">
        <f>'CD (7)'!$D$117</f>
        <v>0</v>
      </c>
      <c r="AS176" s="33">
        <f>'CD (7)'!$D$118</f>
        <v>0</v>
      </c>
      <c r="AT176" s="33">
        <f>'CD (7)'!$D$163</f>
        <v>0</v>
      </c>
      <c r="AU176" s="33">
        <f>'CD (7)'!$D$165</f>
        <v>0</v>
      </c>
      <c r="AV176" s="33">
        <f>'CD (7)'!$D$166</f>
        <v>0</v>
      </c>
      <c r="AW176" s="33">
        <f>'CD (7)'!$D$167</f>
        <v>0</v>
      </c>
      <c r="AX176" s="33">
        <f>'CD (7)'!$D$168</f>
        <v>0</v>
      </c>
      <c r="AY176" s="26" t="s">
        <v>104</v>
      </c>
      <c r="AZ176" s="3">
        <f t="shared" ref="AZ176:AZ200" si="162">IF(F176="","",G176)</f>
        <v>-395</v>
      </c>
      <c r="BA176" s="3">
        <f t="shared" ref="BA176:BA200" si="163">IF(H176="","",I176)</f>
        <v>-395</v>
      </c>
      <c r="BB176" s="3" t="str">
        <f t="shared" ref="BB176:BB200" si="164">IF(AND(BA176&gt;0,J176="Completed TF-CBT"),BA176,"")</f>
        <v/>
      </c>
      <c r="BC176" s="3" t="str">
        <f>IF(BB176="","",BB176)</f>
        <v/>
      </c>
      <c r="BD176" s="3" t="str">
        <f>IF(AU176="Yes",BB176,"")</f>
        <v/>
      </c>
      <c r="BE176" s="3" t="str">
        <f t="shared" ref="BE176" si="165">IF(COUNT(FIND("C",AG176),FIND("C",AM176))=2,I176,"")</f>
        <v/>
      </c>
      <c r="BF176" s="3" t="str">
        <f>IF(AG176="Clinical",BB176,"")</f>
        <v/>
      </c>
      <c r="BG176" s="3" t="str">
        <f>IF(AN176&lt;0,$I176,"")</f>
        <v/>
      </c>
      <c r="BH176" s="3" t="str">
        <f t="shared" ref="BH176" si="166">IF(AO176&lt;0,$I176,"")</f>
        <v/>
      </c>
      <c r="BI176" s="3" t="str">
        <f t="shared" ref="BI176:BI200" si="167">IF(AP176&lt;0,$I176,"")</f>
        <v/>
      </c>
      <c r="BJ176" s="3" t="str">
        <f t="shared" ref="BJ176:BJ200" si="168">IF(AQ176&lt;0,$I176,"")</f>
        <v/>
      </c>
      <c r="BK176" s="3" t="str">
        <f t="shared" ref="BK176:BK200" si="169">IF(AR176&lt;0,$I176,"")</f>
        <v/>
      </c>
      <c r="BL176" s="3" t="str">
        <f>IF(AND(AG176="Clinical",AM176="Non-C"),BB176,"")</f>
        <v/>
      </c>
    </row>
    <row r="177" spans="1:64" x14ac:dyDescent="0.25">
      <c r="A177" s="30"/>
      <c r="B177" s="30"/>
      <c r="C177" s="30"/>
      <c r="D177" s="41">
        <v>2</v>
      </c>
      <c r="E177" s="33">
        <f>'CD (7)'!$E$3</f>
        <v>0</v>
      </c>
      <c r="F177" s="31">
        <f>'CD (7)'!$E$4</f>
        <v>0</v>
      </c>
      <c r="G177" s="39">
        <f t="shared" si="161"/>
        <v>-395</v>
      </c>
      <c r="H177" s="31">
        <f>'CD (7)'!$E$6</f>
        <v>0</v>
      </c>
      <c r="I177" s="39">
        <f t="shared" ref="I177:I200" si="170">IF(H177="","",INT((((YEAR(H177)-YEAR($A$1))*12+MONTH(H177)-MONTH($A$1)+1)+2)/3))</f>
        <v>-395</v>
      </c>
      <c r="J177" s="33">
        <f>'CD (7)'!$E$8</f>
        <v>0</v>
      </c>
      <c r="K177" s="31">
        <f>'CD (7)'!$E$9</f>
        <v>0</v>
      </c>
      <c r="L177" s="33">
        <f>'CD (7)'!$E$10</f>
        <v>0</v>
      </c>
      <c r="M177" s="33">
        <f>'CD (7)'!$E$11</f>
        <v>0</v>
      </c>
      <c r="N177" s="33">
        <f>'CD (7)'!$E$12</f>
        <v>0</v>
      </c>
      <c r="O177" s="33">
        <f>'CD (7)'!$E$13</f>
        <v>0</v>
      </c>
      <c r="P177" s="33">
        <f>'CD (7)'!$E$14</f>
        <v>0</v>
      </c>
      <c r="Q177" s="33">
        <f>'CD (7)'!$E$15</f>
        <v>0</v>
      </c>
      <c r="R177" s="33">
        <f>'CD (7)'!$E$16</f>
        <v>0</v>
      </c>
      <c r="S177" s="33">
        <f>'CD (7)'!$E$17</f>
        <v>0</v>
      </c>
      <c r="T177" s="33">
        <f>'CD (7)'!$E$18</f>
        <v>0</v>
      </c>
      <c r="U177" s="33">
        <f>'CD (7)'!$E$19</f>
        <v>0</v>
      </c>
      <c r="V177" s="33">
        <f>'CD (7)'!$E$20</f>
        <v>0</v>
      </c>
      <c r="W177" s="33">
        <f>'CD (7)'!$E$21</f>
        <v>0</v>
      </c>
      <c r="X177" s="33">
        <f>'CD (7)'!$E$22</f>
        <v>0</v>
      </c>
      <c r="Y177" s="33">
        <f>'CD (7)'!$E$23</f>
        <v>0</v>
      </c>
      <c r="Z177" s="31">
        <f>'CD (7)'!$E$24</f>
        <v>0</v>
      </c>
      <c r="AA177" s="31">
        <f>'CD (7)'!$E$25</f>
        <v>0</v>
      </c>
      <c r="AB177" s="33">
        <f>'CD (7)'!$E$51</f>
        <v>0</v>
      </c>
      <c r="AC177" s="33">
        <f>'CD (7)'!$E$52</f>
        <v>0</v>
      </c>
      <c r="AD177" s="33">
        <f>'CD (7)'!$E$53</f>
        <v>0</v>
      </c>
      <c r="AE177" s="33">
        <f>'CD (7)'!$E$54</f>
        <v>0</v>
      </c>
      <c r="AF177" s="33">
        <f>'CD (7)'!$E$55</f>
        <v>0</v>
      </c>
      <c r="AG177" s="33">
        <f>'CD (7)'!$E$56</f>
        <v>0</v>
      </c>
      <c r="AH177" s="33">
        <f>'CD (7)'!$E$82</f>
        <v>0</v>
      </c>
      <c r="AI177" s="33">
        <f>'CD (7)'!$E$83</f>
        <v>0</v>
      </c>
      <c r="AJ177" s="33">
        <f>'CD (7)'!$E$84</f>
        <v>0</v>
      </c>
      <c r="AK177" s="33">
        <f>'CD (7)'!$E$85</f>
        <v>0</v>
      </c>
      <c r="AL177" s="33">
        <f>'CD (7)'!$E$86</f>
        <v>0</v>
      </c>
      <c r="AM177" s="33">
        <f>'CD (7)'!$E$87</f>
        <v>0</v>
      </c>
      <c r="AN177" s="33">
        <f>'CD (7)'!$E$113</f>
        <v>0</v>
      </c>
      <c r="AO177" s="33">
        <f>'CD (7)'!$E$114</f>
        <v>0</v>
      </c>
      <c r="AP177" s="33">
        <f>'CD (7)'!$E$115</f>
        <v>0</v>
      </c>
      <c r="AQ177" s="33">
        <f>'CD (7)'!$E$116</f>
        <v>0</v>
      </c>
      <c r="AR177" s="33">
        <f>'CD (7)'!$E$117</f>
        <v>0</v>
      </c>
      <c r="AS177" s="33">
        <f>'CD (7)'!$E$118</f>
        <v>0</v>
      </c>
      <c r="AT177" s="33">
        <f>'CD (7)'!$E$163</f>
        <v>0</v>
      </c>
      <c r="AU177" s="33">
        <f>'CD (7)'!$E$165</f>
        <v>0</v>
      </c>
      <c r="AV177" s="33">
        <f>'CD (7)'!$E$166</f>
        <v>0</v>
      </c>
      <c r="AW177" s="33">
        <f>'CD (7)'!$E$167</f>
        <v>0</v>
      </c>
      <c r="AX177" s="33">
        <f>'CD (7)'!$E$168</f>
        <v>0</v>
      </c>
      <c r="AY177" s="26" t="s">
        <v>104</v>
      </c>
      <c r="AZ177" s="3">
        <f t="shared" si="162"/>
        <v>-395</v>
      </c>
      <c r="BA177" s="3">
        <f t="shared" si="163"/>
        <v>-395</v>
      </c>
      <c r="BB177" s="3" t="str">
        <f t="shared" si="164"/>
        <v/>
      </c>
      <c r="BC177" s="3" t="str">
        <f t="shared" ref="BC177:BC189" si="171">IF(BB177="","",BB177)</f>
        <v/>
      </c>
      <c r="BD177" s="3" t="str">
        <f t="shared" ref="BD177:BD189" si="172">IF(AU177="Yes",BB177,"")</f>
        <v/>
      </c>
      <c r="BE177" s="3" t="str">
        <f t="shared" si="160"/>
        <v/>
      </c>
      <c r="BF177" s="3" t="str">
        <f t="shared" ref="BF177:BF189" si="173">IF(AG177="Clinical",BB177,"")</f>
        <v/>
      </c>
      <c r="BG177" s="3" t="str">
        <f t="shared" ref="BG177:BG189" si="174">IF(AN177&lt;0,$I177,"")</f>
        <v/>
      </c>
      <c r="BH177" s="3" t="str">
        <f>IF(AO177&lt;0,$I177,"")</f>
        <v/>
      </c>
      <c r="BI177" s="3" t="str">
        <f t="shared" si="167"/>
        <v/>
      </c>
      <c r="BJ177" s="3" t="str">
        <f t="shared" si="168"/>
        <v/>
      </c>
      <c r="BK177" s="3" t="str">
        <f t="shared" si="169"/>
        <v/>
      </c>
      <c r="BL177" s="3" t="str">
        <f t="shared" ref="BL177:BL189" si="175">IF(AND(AG177="Clinical",AM177="Non-C"),BB177,"")</f>
        <v/>
      </c>
    </row>
    <row r="178" spans="1:64" x14ac:dyDescent="0.25">
      <c r="A178" s="30"/>
      <c r="B178" s="30"/>
      <c r="C178" s="30"/>
      <c r="D178" s="41">
        <v>3</v>
      </c>
      <c r="E178" s="33">
        <f>'CD (7)'!$F$3</f>
        <v>0</v>
      </c>
      <c r="F178" s="31">
        <f>'CD (7)'!$F$4</f>
        <v>0</v>
      </c>
      <c r="G178" s="39">
        <f>IF(F178="","",INT((((YEAR(F178)-YEAR($A$1))*12+MONTH(F178)-MONTH($A$1)+1)+2)/3))</f>
        <v>-395</v>
      </c>
      <c r="H178" s="31">
        <f>'CD (7)'!$F$6</f>
        <v>0</v>
      </c>
      <c r="I178" s="39">
        <f t="shared" si="170"/>
        <v>-395</v>
      </c>
      <c r="J178" s="33">
        <f>'CD (7)'!$F$8</f>
        <v>0</v>
      </c>
      <c r="K178" s="31">
        <f>'CD (7)'!$F$9</f>
        <v>0</v>
      </c>
      <c r="L178" s="33">
        <f>'CD (7)'!$F$10</f>
        <v>0</v>
      </c>
      <c r="M178" s="33">
        <f>'CD (7)'!$F$11</f>
        <v>0</v>
      </c>
      <c r="N178" s="33">
        <f>'CD (7)'!$F$12</f>
        <v>0</v>
      </c>
      <c r="O178" s="33">
        <f>'CD (7)'!$F$13</f>
        <v>0</v>
      </c>
      <c r="P178" s="33">
        <f>'CD (7)'!$F$14</f>
        <v>0</v>
      </c>
      <c r="Q178" s="33">
        <f>'CD (7)'!$F$15</f>
        <v>0</v>
      </c>
      <c r="R178" s="33">
        <f>'CD (7)'!$F$16</f>
        <v>0</v>
      </c>
      <c r="S178" s="33">
        <f>'CD (7)'!$F$17</f>
        <v>0</v>
      </c>
      <c r="T178" s="33">
        <f>'CD (7)'!$F$18</f>
        <v>0</v>
      </c>
      <c r="U178" s="33">
        <f>'CD (7)'!$F$19</f>
        <v>0</v>
      </c>
      <c r="V178" s="33">
        <f>'CD (7)'!$F$20</f>
        <v>0</v>
      </c>
      <c r="W178" s="33">
        <f>'CD (7)'!$F$21</f>
        <v>0</v>
      </c>
      <c r="X178" s="33">
        <f>'CD (7)'!$F$22</f>
        <v>0</v>
      </c>
      <c r="Y178" s="33">
        <f>'CD (7)'!$F$23</f>
        <v>0</v>
      </c>
      <c r="Z178" s="31">
        <f>'CD (7)'!$F$24</f>
        <v>0</v>
      </c>
      <c r="AA178" s="31">
        <f>'CD (7)'!$F$25</f>
        <v>0</v>
      </c>
      <c r="AB178" s="33">
        <f>'CD (7)'!$F$51</f>
        <v>0</v>
      </c>
      <c r="AC178" s="33">
        <f>'CD (7)'!$F$52</f>
        <v>0</v>
      </c>
      <c r="AD178" s="33">
        <f>'CD (7)'!$F$53</f>
        <v>0</v>
      </c>
      <c r="AE178" s="33">
        <f>'CD (7)'!$F$54</f>
        <v>0</v>
      </c>
      <c r="AF178" s="33">
        <f>'CD (7)'!$F$55</f>
        <v>0</v>
      </c>
      <c r="AG178" s="33">
        <f>'CD (7)'!$F$56</f>
        <v>0</v>
      </c>
      <c r="AH178" s="33">
        <f>'CD (7)'!$F$82</f>
        <v>0</v>
      </c>
      <c r="AI178" s="33">
        <f>'CD (7)'!$F$83</f>
        <v>0</v>
      </c>
      <c r="AJ178" s="33">
        <f>'CD (7)'!$F$84</f>
        <v>0</v>
      </c>
      <c r="AK178" s="33">
        <f>'CD (7)'!$F$85</f>
        <v>0</v>
      </c>
      <c r="AL178" s="33">
        <f>'CD (7)'!$F$86</f>
        <v>0</v>
      </c>
      <c r="AM178" s="33">
        <f>'CD (7)'!$F$87</f>
        <v>0</v>
      </c>
      <c r="AN178" s="33">
        <f>'CD (7)'!$F$113</f>
        <v>0</v>
      </c>
      <c r="AO178" s="33">
        <f>'CD (7)'!$F$114</f>
        <v>0</v>
      </c>
      <c r="AP178" s="33">
        <f>'CD (7)'!$F$115</f>
        <v>0</v>
      </c>
      <c r="AQ178" s="33">
        <f>'CD (7)'!$F$116</f>
        <v>0</v>
      </c>
      <c r="AR178" s="33">
        <f>'CD (7)'!$F$117</f>
        <v>0</v>
      </c>
      <c r="AS178" s="33">
        <f>'CD (7)'!$F$118</f>
        <v>0</v>
      </c>
      <c r="AT178" s="33">
        <f>'CD (7)'!$F$163</f>
        <v>0</v>
      </c>
      <c r="AU178" s="33">
        <f>'CD (7)'!$F$165</f>
        <v>0</v>
      </c>
      <c r="AV178" s="33">
        <f>'CD (7)'!$F$166</f>
        <v>0</v>
      </c>
      <c r="AW178" s="33">
        <f>'CD (7)'!$F$167</f>
        <v>0</v>
      </c>
      <c r="AX178" s="33">
        <f>'CD (7)'!$F$168</f>
        <v>0</v>
      </c>
      <c r="AY178" s="26" t="s">
        <v>104</v>
      </c>
      <c r="AZ178" s="3">
        <f t="shared" si="162"/>
        <v>-395</v>
      </c>
      <c r="BA178" s="3">
        <f t="shared" si="163"/>
        <v>-395</v>
      </c>
      <c r="BB178" s="3" t="str">
        <f t="shared" si="164"/>
        <v/>
      </c>
      <c r="BC178" s="3" t="str">
        <f t="shared" si="171"/>
        <v/>
      </c>
      <c r="BD178" s="3" t="str">
        <f t="shared" si="172"/>
        <v/>
      </c>
      <c r="BE178" s="3" t="str">
        <f t="shared" si="160"/>
        <v/>
      </c>
      <c r="BF178" s="3" t="str">
        <f t="shared" si="173"/>
        <v/>
      </c>
      <c r="BG178" s="3" t="str">
        <f t="shared" si="174"/>
        <v/>
      </c>
      <c r="BH178" s="3" t="str">
        <f t="shared" ref="BH178:BH200" si="176">IF(AO178&lt;0,$I178,"")</f>
        <v/>
      </c>
      <c r="BI178" s="3" t="str">
        <f t="shared" si="167"/>
        <v/>
      </c>
      <c r="BJ178" s="3" t="str">
        <f t="shared" si="168"/>
        <v/>
      </c>
      <c r="BK178" s="3" t="str">
        <f t="shared" si="169"/>
        <v/>
      </c>
      <c r="BL178" s="3" t="str">
        <f t="shared" si="175"/>
        <v/>
      </c>
    </row>
    <row r="179" spans="1:64" s="45" customFormat="1" x14ac:dyDescent="0.25">
      <c r="A179" s="40"/>
      <c r="B179" s="40"/>
      <c r="C179" s="40"/>
      <c r="D179" s="41">
        <v>4</v>
      </c>
      <c r="E179" s="41">
        <f>'CD (7)'!$G$3</f>
        <v>0</v>
      </c>
      <c r="F179" s="42">
        <f>'CD (7)'!$G$4</f>
        <v>0</v>
      </c>
      <c r="G179" s="43">
        <f t="shared" ref="G179:G200" si="177">IF(F179="","",INT((((YEAR(F179)-YEAR($A$1))*12+MONTH(F179)-MONTH($A$1)+1)+2)/3))</f>
        <v>-395</v>
      </c>
      <c r="H179" s="42">
        <f>'CD (7)'!$G$6</f>
        <v>0</v>
      </c>
      <c r="I179" s="43">
        <f t="shared" si="170"/>
        <v>-395</v>
      </c>
      <c r="J179" s="41">
        <f>'CD (7)'!$G$8</f>
        <v>0</v>
      </c>
      <c r="K179" s="42">
        <f>'CD (7)'!$G$9</f>
        <v>0</v>
      </c>
      <c r="L179" s="41">
        <f>'CD (7)'!$G$10</f>
        <v>0</v>
      </c>
      <c r="M179" s="41">
        <f>'CD (7)'!$G$11</f>
        <v>0</v>
      </c>
      <c r="N179" s="41">
        <f>'CD (7)'!$G$12</f>
        <v>0</v>
      </c>
      <c r="O179" s="41">
        <f>'CD (7)'!$G$13</f>
        <v>0</v>
      </c>
      <c r="P179" s="41">
        <f>'CD (7)'!$G$14</f>
        <v>0</v>
      </c>
      <c r="Q179" s="41">
        <f>'CD (7)'!$G$15</f>
        <v>0</v>
      </c>
      <c r="R179" s="41">
        <f>'CD (7)'!$G$16</f>
        <v>0</v>
      </c>
      <c r="S179" s="41">
        <f>'CD (7)'!$G$17</f>
        <v>0</v>
      </c>
      <c r="T179" s="41">
        <f>'CD (7)'!$G$18</f>
        <v>0</v>
      </c>
      <c r="U179" s="41">
        <f>'CD (7)'!$G$19</f>
        <v>0</v>
      </c>
      <c r="V179" s="41">
        <f>'CD (7)'!$G$20</f>
        <v>0</v>
      </c>
      <c r="W179" s="41">
        <f>'CD (7)'!$G$21</f>
        <v>0</v>
      </c>
      <c r="X179" s="41">
        <f>'CD (7)'!$G$22</f>
        <v>0</v>
      </c>
      <c r="Y179" s="41">
        <f>'CD (7)'!$G$23</f>
        <v>0</v>
      </c>
      <c r="Z179" s="42">
        <f>'CD (7)'!$G$24</f>
        <v>0</v>
      </c>
      <c r="AA179" s="42">
        <f>'CD (7)'!$G$25</f>
        <v>0</v>
      </c>
      <c r="AB179" s="41">
        <f>'CD (7)'!$G$51</f>
        <v>0</v>
      </c>
      <c r="AC179" s="41">
        <f>'CD (7)'!$G$52</f>
        <v>0</v>
      </c>
      <c r="AD179" s="41">
        <f>'CD (7)'!$G$53</f>
        <v>0</v>
      </c>
      <c r="AE179" s="41">
        <f>'CD (7)'!$G$54</f>
        <v>0</v>
      </c>
      <c r="AF179" s="41">
        <f>'CD (7)'!$G$55</f>
        <v>0</v>
      </c>
      <c r="AG179" s="41">
        <f>'CD (7)'!$G$56</f>
        <v>0</v>
      </c>
      <c r="AH179" s="41">
        <f>'CD (7)'!$G$82</f>
        <v>0</v>
      </c>
      <c r="AI179" s="41">
        <f>'CD (7)'!$G$83</f>
        <v>0</v>
      </c>
      <c r="AJ179" s="41">
        <f>'CD (7)'!$G$84</f>
        <v>0</v>
      </c>
      <c r="AK179" s="41">
        <f>'CD (7)'!$G$85</f>
        <v>0</v>
      </c>
      <c r="AL179" s="41">
        <f>'CD (7)'!$G$86</f>
        <v>0</v>
      </c>
      <c r="AM179" s="41">
        <f>'CD (7)'!$G$87</f>
        <v>0</v>
      </c>
      <c r="AN179" s="41">
        <f>'CD (7)'!$G$113</f>
        <v>0</v>
      </c>
      <c r="AO179" s="41">
        <f>'CD (7)'!$G$114</f>
        <v>0</v>
      </c>
      <c r="AP179" s="41">
        <f>'CD (7)'!$G$115</f>
        <v>0</v>
      </c>
      <c r="AQ179" s="41">
        <f>'CD (7)'!$G$116</f>
        <v>0</v>
      </c>
      <c r="AR179" s="41">
        <f>'CD (7)'!$G$117</f>
        <v>0</v>
      </c>
      <c r="AS179" s="41">
        <f>'CD (7)'!$G$118</f>
        <v>0</v>
      </c>
      <c r="AT179" s="41">
        <f>'CD (7)'!$G$163</f>
        <v>0</v>
      </c>
      <c r="AU179" s="41">
        <f>'CD (7)'!$G$165</f>
        <v>0</v>
      </c>
      <c r="AV179" s="41">
        <f>'CD (7)'!$D$166</f>
        <v>0</v>
      </c>
      <c r="AW179" s="41">
        <f>'CD (7)'!$D$167</f>
        <v>0</v>
      </c>
      <c r="AX179" s="41">
        <f>'CD (7)'!$D$168</f>
        <v>0</v>
      </c>
      <c r="AY179" s="44" t="s">
        <v>104</v>
      </c>
      <c r="AZ179" s="3">
        <f t="shared" si="162"/>
        <v>-395</v>
      </c>
      <c r="BA179" s="3">
        <f t="shared" si="163"/>
        <v>-395</v>
      </c>
      <c r="BB179" s="3" t="str">
        <f t="shared" si="164"/>
        <v/>
      </c>
      <c r="BC179" s="3" t="str">
        <f t="shared" si="171"/>
        <v/>
      </c>
      <c r="BD179" s="3" t="str">
        <f t="shared" si="172"/>
        <v/>
      </c>
      <c r="BE179" s="3" t="str">
        <f t="shared" si="160"/>
        <v/>
      </c>
      <c r="BF179" s="3" t="str">
        <f t="shared" si="173"/>
        <v/>
      </c>
      <c r="BG179" s="3" t="str">
        <f t="shared" si="174"/>
        <v/>
      </c>
      <c r="BH179" s="3" t="str">
        <f t="shared" si="176"/>
        <v/>
      </c>
      <c r="BI179" s="3" t="str">
        <f t="shared" si="167"/>
        <v/>
      </c>
      <c r="BJ179" s="3" t="str">
        <f t="shared" si="168"/>
        <v/>
      </c>
      <c r="BK179" s="3" t="str">
        <f t="shared" si="169"/>
        <v/>
      </c>
      <c r="BL179" s="3" t="str">
        <f t="shared" si="175"/>
        <v/>
      </c>
    </row>
    <row r="180" spans="1:64" s="45" customFormat="1" x14ac:dyDescent="0.25">
      <c r="A180" s="40"/>
      <c r="B180" s="40"/>
      <c r="C180" s="40"/>
      <c r="D180" s="41">
        <v>5</v>
      </c>
      <c r="E180" s="41">
        <f>'CD (7)'!$H$3</f>
        <v>0</v>
      </c>
      <c r="F180" s="42">
        <f>'CD (7)'!$H$4</f>
        <v>0</v>
      </c>
      <c r="G180" s="43">
        <f t="shared" si="177"/>
        <v>-395</v>
      </c>
      <c r="H180" s="42">
        <f>'CD (7)'!$H$6</f>
        <v>0</v>
      </c>
      <c r="I180" s="43">
        <f t="shared" si="170"/>
        <v>-395</v>
      </c>
      <c r="J180" s="41">
        <f>'CD (7)'!$H$8</f>
        <v>0</v>
      </c>
      <c r="K180" s="42">
        <f>'CD (7)'!$H$9</f>
        <v>0</v>
      </c>
      <c r="L180" s="41">
        <f>'CD (7)'!$H$10</f>
        <v>0</v>
      </c>
      <c r="M180" s="41">
        <f>'CD (7)'!$H$11</f>
        <v>0</v>
      </c>
      <c r="N180" s="41">
        <f>'CD (7)'!$H$12</f>
        <v>0</v>
      </c>
      <c r="O180" s="41">
        <f>'CD (7)'!$H$13</f>
        <v>0</v>
      </c>
      <c r="P180" s="41">
        <f>'CD (7)'!$H$14</f>
        <v>0</v>
      </c>
      <c r="Q180" s="41">
        <f>'CD (7)'!$H$15</f>
        <v>0</v>
      </c>
      <c r="R180" s="41">
        <f>'CD (7)'!$H$16</f>
        <v>0</v>
      </c>
      <c r="S180" s="41">
        <f>'CD (7)'!$H$17</f>
        <v>0</v>
      </c>
      <c r="T180" s="41">
        <f>'CD (7)'!$H$18</f>
        <v>0</v>
      </c>
      <c r="U180" s="41">
        <f>'CD (7)'!$H$19</f>
        <v>0</v>
      </c>
      <c r="V180" s="41">
        <f>'CD (7)'!$H$20</f>
        <v>0</v>
      </c>
      <c r="W180" s="41">
        <f>'CD (7)'!$H$21</f>
        <v>0</v>
      </c>
      <c r="X180" s="41">
        <f>'CD (7)'!$H$22</f>
        <v>0</v>
      </c>
      <c r="Y180" s="41">
        <f>'CD (7)'!$H$23</f>
        <v>0</v>
      </c>
      <c r="Z180" s="42">
        <f>'CD (7)'!$H$24</f>
        <v>0</v>
      </c>
      <c r="AA180" s="42">
        <f>'CD (7)'!$H$25</f>
        <v>0</v>
      </c>
      <c r="AB180" s="41">
        <f>'CD (7)'!$H$51</f>
        <v>0</v>
      </c>
      <c r="AC180" s="41">
        <f>'CD (7)'!$H$52</f>
        <v>0</v>
      </c>
      <c r="AD180" s="41">
        <f>'CD (7)'!$H$53</f>
        <v>0</v>
      </c>
      <c r="AE180" s="41">
        <f>'CD (7)'!$H$54</f>
        <v>0</v>
      </c>
      <c r="AF180" s="41">
        <f>'CD (7)'!$H$55</f>
        <v>0</v>
      </c>
      <c r="AG180" s="41">
        <f>'CD (7)'!$H$56</f>
        <v>0</v>
      </c>
      <c r="AH180" s="41">
        <f>'CD (7)'!$H$82</f>
        <v>0</v>
      </c>
      <c r="AI180" s="41">
        <f>'CD (7)'!$H$83</f>
        <v>0</v>
      </c>
      <c r="AJ180" s="41">
        <f>'CD (7)'!$H$84</f>
        <v>0</v>
      </c>
      <c r="AK180" s="41">
        <f>'CD (7)'!$H$85</f>
        <v>0</v>
      </c>
      <c r="AL180" s="41">
        <f>'CD (7)'!$H$86</f>
        <v>0</v>
      </c>
      <c r="AM180" s="41">
        <f>'CD (7)'!$H$87</f>
        <v>0</v>
      </c>
      <c r="AN180" s="41">
        <f>'CD (7)'!$H$113</f>
        <v>0</v>
      </c>
      <c r="AO180" s="41">
        <f>'CD (7)'!$H$114</f>
        <v>0</v>
      </c>
      <c r="AP180" s="41">
        <f>'CD (7)'!$H$115</f>
        <v>0</v>
      </c>
      <c r="AQ180" s="41">
        <f>'CD (7)'!$H$116</f>
        <v>0</v>
      </c>
      <c r="AR180" s="41">
        <f>'CD (7)'!$H$117</f>
        <v>0</v>
      </c>
      <c r="AS180" s="41">
        <f>'CD (7)'!$H$118</f>
        <v>0</v>
      </c>
      <c r="AT180" s="41">
        <f>'CD (7)'!$H$163</f>
        <v>0</v>
      </c>
      <c r="AU180" s="41">
        <f>'CD (7)'!$H$165</f>
        <v>0</v>
      </c>
      <c r="AV180" s="41">
        <f>'CD (7)'!$E$166</f>
        <v>0</v>
      </c>
      <c r="AW180" s="41">
        <f>'CD (7)'!$E$167</f>
        <v>0</v>
      </c>
      <c r="AX180" s="41">
        <f>'CD (7)'!$E$168</f>
        <v>0</v>
      </c>
      <c r="AY180" s="44" t="s">
        <v>104</v>
      </c>
      <c r="AZ180" s="3">
        <f t="shared" si="162"/>
        <v>-395</v>
      </c>
      <c r="BA180" s="3">
        <f t="shared" si="163"/>
        <v>-395</v>
      </c>
      <c r="BB180" s="3" t="str">
        <f t="shared" si="164"/>
        <v/>
      </c>
      <c r="BC180" s="3" t="str">
        <f t="shared" si="171"/>
        <v/>
      </c>
      <c r="BD180" s="3" t="str">
        <f t="shared" si="172"/>
        <v/>
      </c>
      <c r="BE180" s="3" t="str">
        <f t="shared" si="160"/>
        <v/>
      </c>
      <c r="BF180" s="3" t="str">
        <f t="shared" si="173"/>
        <v/>
      </c>
      <c r="BG180" s="3" t="str">
        <f t="shared" si="174"/>
        <v/>
      </c>
      <c r="BH180" s="3" t="str">
        <f t="shared" si="176"/>
        <v/>
      </c>
      <c r="BI180" s="3" t="str">
        <f t="shared" si="167"/>
        <v/>
      </c>
      <c r="BJ180" s="3" t="str">
        <f t="shared" si="168"/>
        <v/>
      </c>
      <c r="BK180" s="3" t="str">
        <f t="shared" si="169"/>
        <v/>
      </c>
      <c r="BL180" s="3" t="str">
        <f t="shared" si="175"/>
        <v/>
      </c>
    </row>
    <row r="181" spans="1:64" s="45" customFormat="1" x14ac:dyDescent="0.25">
      <c r="A181" s="40"/>
      <c r="B181" s="40"/>
      <c r="C181" s="40"/>
      <c r="D181" s="41">
        <v>6</v>
      </c>
      <c r="E181" s="41">
        <f>'CD (7)'!$I$3</f>
        <v>0</v>
      </c>
      <c r="F181" s="42">
        <f>'CD (7)'!$I$4</f>
        <v>0</v>
      </c>
      <c r="G181" s="43">
        <f t="shared" si="177"/>
        <v>-395</v>
      </c>
      <c r="H181" s="42">
        <f>'CD (7)'!$I$6</f>
        <v>0</v>
      </c>
      <c r="I181" s="43">
        <f t="shared" si="170"/>
        <v>-395</v>
      </c>
      <c r="J181" s="41">
        <f>'CD (7)'!$I$8</f>
        <v>0</v>
      </c>
      <c r="K181" s="42">
        <f>'CD (7)'!$I$9</f>
        <v>0</v>
      </c>
      <c r="L181" s="41">
        <f>'CD (7)'!$I$10</f>
        <v>0</v>
      </c>
      <c r="M181" s="41">
        <f>'CD (7)'!$I$11</f>
        <v>0</v>
      </c>
      <c r="N181" s="41">
        <f>'CD (7)'!$I$12</f>
        <v>0</v>
      </c>
      <c r="O181" s="41">
        <f>'CD (7)'!$I$13</f>
        <v>0</v>
      </c>
      <c r="P181" s="41">
        <f>'CD (7)'!$I$14</f>
        <v>0</v>
      </c>
      <c r="Q181" s="41">
        <f>'CD (7)'!$I$15</f>
        <v>0</v>
      </c>
      <c r="R181" s="41">
        <f>'CD (7)'!$I$16</f>
        <v>0</v>
      </c>
      <c r="S181" s="41">
        <f>'CD (7)'!$I$17</f>
        <v>0</v>
      </c>
      <c r="T181" s="41">
        <f>'CD (7)'!$I$18</f>
        <v>0</v>
      </c>
      <c r="U181" s="41">
        <f>'CD (7)'!$I$19</f>
        <v>0</v>
      </c>
      <c r="V181" s="41">
        <f>'CD (7)'!$I$20</f>
        <v>0</v>
      </c>
      <c r="W181" s="41">
        <f>'CD (7)'!$I$21</f>
        <v>0</v>
      </c>
      <c r="X181" s="41">
        <f>'CD (7)'!$I$22</f>
        <v>0</v>
      </c>
      <c r="Y181" s="41">
        <f>'CD (7)'!$I$23</f>
        <v>0</v>
      </c>
      <c r="Z181" s="42">
        <f>'CD (7)'!$I$24</f>
        <v>0</v>
      </c>
      <c r="AA181" s="42">
        <f>'CD (7)'!$I$25</f>
        <v>0</v>
      </c>
      <c r="AB181" s="41">
        <f>'CD (7)'!$I$51</f>
        <v>0</v>
      </c>
      <c r="AC181" s="41">
        <f>'CD (7)'!$I$52</f>
        <v>0</v>
      </c>
      <c r="AD181" s="41">
        <f>'CD (7)'!$I$53</f>
        <v>0</v>
      </c>
      <c r="AE181" s="41">
        <f>'CD (7)'!$I$54</f>
        <v>0</v>
      </c>
      <c r="AF181" s="41">
        <f>'CD (7)'!$I$55</f>
        <v>0</v>
      </c>
      <c r="AG181" s="41">
        <f>'CD (7)'!$I$56</f>
        <v>0</v>
      </c>
      <c r="AH181" s="41">
        <f>'CD (7)'!$I$82</f>
        <v>0</v>
      </c>
      <c r="AI181" s="41">
        <f>'CD (7)'!$I$83</f>
        <v>0</v>
      </c>
      <c r="AJ181" s="41">
        <f>'CD (7)'!$I$84</f>
        <v>0</v>
      </c>
      <c r="AK181" s="41">
        <f>'CD (7)'!$I$85</f>
        <v>0</v>
      </c>
      <c r="AL181" s="41">
        <f>'CD (7)'!$I$86</f>
        <v>0</v>
      </c>
      <c r="AM181" s="41">
        <f>'CD (7)'!$I$87</f>
        <v>0</v>
      </c>
      <c r="AN181" s="41">
        <f>'CD (7)'!$I$113</f>
        <v>0</v>
      </c>
      <c r="AO181" s="41">
        <f>'CD (7)'!$I$114</f>
        <v>0</v>
      </c>
      <c r="AP181" s="41">
        <f>'CD (7)'!$I$115</f>
        <v>0</v>
      </c>
      <c r="AQ181" s="41">
        <f>'CD (7)'!$I$116</f>
        <v>0</v>
      </c>
      <c r="AR181" s="41">
        <f>'CD (7)'!$I$117</f>
        <v>0</v>
      </c>
      <c r="AS181" s="41">
        <f>'CD (7)'!$I$118</f>
        <v>0</v>
      </c>
      <c r="AT181" s="41">
        <f>'CD (7)'!$I$163</f>
        <v>0</v>
      </c>
      <c r="AU181" s="41">
        <f>'CD (7)'!$I$165</f>
        <v>0</v>
      </c>
      <c r="AV181" s="41">
        <f>'CD (7)'!$F$166</f>
        <v>0</v>
      </c>
      <c r="AW181" s="41">
        <f>'CD (7)'!$F$167</f>
        <v>0</v>
      </c>
      <c r="AX181" s="41">
        <f>'CD (7)'!$F$168</f>
        <v>0</v>
      </c>
      <c r="AY181" s="44" t="s">
        <v>104</v>
      </c>
      <c r="AZ181" s="3">
        <f t="shared" si="162"/>
        <v>-395</v>
      </c>
      <c r="BA181" s="3">
        <f t="shared" si="163"/>
        <v>-395</v>
      </c>
      <c r="BB181" s="3" t="str">
        <f t="shared" si="164"/>
        <v/>
      </c>
      <c r="BC181" s="3" t="str">
        <f t="shared" si="171"/>
        <v/>
      </c>
      <c r="BD181" s="3" t="str">
        <f t="shared" si="172"/>
        <v/>
      </c>
      <c r="BE181" s="3" t="str">
        <f t="shared" si="160"/>
        <v/>
      </c>
      <c r="BF181" s="3" t="str">
        <f t="shared" si="173"/>
        <v/>
      </c>
      <c r="BG181" s="3" t="str">
        <f t="shared" si="174"/>
        <v/>
      </c>
      <c r="BH181" s="3" t="str">
        <f t="shared" si="176"/>
        <v/>
      </c>
      <c r="BI181" s="3" t="str">
        <f t="shared" si="167"/>
        <v/>
      </c>
      <c r="BJ181" s="3" t="str">
        <f t="shared" si="168"/>
        <v/>
      </c>
      <c r="BK181" s="3" t="str">
        <f t="shared" si="169"/>
        <v/>
      </c>
      <c r="BL181" s="3" t="str">
        <f t="shared" si="175"/>
        <v/>
      </c>
    </row>
    <row r="182" spans="1:64" s="45" customFormat="1" x14ac:dyDescent="0.25">
      <c r="A182" s="40"/>
      <c r="B182" s="40"/>
      <c r="C182" s="40"/>
      <c r="D182" s="41">
        <v>7</v>
      </c>
      <c r="E182" s="41">
        <f>'CD (7)'!$J$3</f>
        <v>0</v>
      </c>
      <c r="F182" s="42">
        <f>'CD (7)'!$J$4</f>
        <v>0</v>
      </c>
      <c r="G182" s="43">
        <f t="shared" si="177"/>
        <v>-395</v>
      </c>
      <c r="H182" s="42">
        <f>'CD (7)'!$J$6</f>
        <v>0</v>
      </c>
      <c r="I182" s="43">
        <f t="shared" si="170"/>
        <v>-395</v>
      </c>
      <c r="J182" s="41">
        <f>'CD (7)'!$J$8</f>
        <v>0</v>
      </c>
      <c r="K182" s="42">
        <f>'CD (7)'!$J$9</f>
        <v>0</v>
      </c>
      <c r="L182" s="41">
        <f>'CD (7)'!$J$10</f>
        <v>0</v>
      </c>
      <c r="M182" s="41">
        <f>'CD (7)'!$J$11</f>
        <v>0</v>
      </c>
      <c r="N182" s="41">
        <f>'CD (7)'!$J$12</f>
        <v>0</v>
      </c>
      <c r="O182" s="41">
        <f>'CD (7)'!$J$13</f>
        <v>0</v>
      </c>
      <c r="P182" s="41">
        <f>'CD (7)'!$J$14</f>
        <v>0</v>
      </c>
      <c r="Q182" s="41">
        <f>'CD (7)'!$J$15</f>
        <v>0</v>
      </c>
      <c r="R182" s="41">
        <f>'CD (7)'!$J$16</f>
        <v>0</v>
      </c>
      <c r="S182" s="41">
        <f>'CD (7)'!$J$17</f>
        <v>0</v>
      </c>
      <c r="T182" s="41">
        <f>'CD (7)'!$J$18</f>
        <v>0</v>
      </c>
      <c r="U182" s="41">
        <f>'CD (7)'!$J$19</f>
        <v>0</v>
      </c>
      <c r="V182" s="41">
        <f>'CD (7)'!$J$20</f>
        <v>0</v>
      </c>
      <c r="W182" s="41">
        <f>'CD (7)'!$J$21</f>
        <v>0</v>
      </c>
      <c r="X182" s="41">
        <f>'CD (7)'!$J$22</f>
        <v>0</v>
      </c>
      <c r="Y182" s="41">
        <f>'CD (7)'!$J$23</f>
        <v>0</v>
      </c>
      <c r="Z182" s="42">
        <f>'CD (7)'!$J$24</f>
        <v>0</v>
      </c>
      <c r="AA182" s="42">
        <f>'CD (7)'!$J$25</f>
        <v>0</v>
      </c>
      <c r="AB182" s="41">
        <f>'CD (7)'!$J$51</f>
        <v>0</v>
      </c>
      <c r="AC182" s="41">
        <f>'CD (7)'!$J$52</f>
        <v>0</v>
      </c>
      <c r="AD182" s="41">
        <f>'CD (7)'!$J$53</f>
        <v>0</v>
      </c>
      <c r="AE182" s="41">
        <f>'CD (7)'!$J$54</f>
        <v>0</v>
      </c>
      <c r="AF182" s="41">
        <f>'CD (7)'!$J$55</f>
        <v>0</v>
      </c>
      <c r="AG182" s="41">
        <f>'CD (7)'!$J$56</f>
        <v>0</v>
      </c>
      <c r="AH182" s="41">
        <f>'CD (7)'!$J$82</f>
        <v>0</v>
      </c>
      <c r="AI182" s="41">
        <f>'CD (7)'!$J$83</f>
        <v>0</v>
      </c>
      <c r="AJ182" s="41">
        <f>'CD (7)'!$J$84</f>
        <v>0</v>
      </c>
      <c r="AK182" s="41">
        <f>'CD (7)'!$J$85</f>
        <v>0</v>
      </c>
      <c r="AL182" s="41">
        <f>'CD (7)'!$J$86</f>
        <v>0</v>
      </c>
      <c r="AM182" s="41">
        <f>'CD (7)'!$J$87</f>
        <v>0</v>
      </c>
      <c r="AN182" s="41">
        <f>'CD (7)'!$J$113</f>
        <v>0</v>
      </c>
      <c r="AO182" s="41">
        <f>'CD (7)'!$J$114</f>
        <v>0</v>
      </c>
      <c r="AP182" s="41">
        <f>'CD (7)'!$J$115</f>
        <v>0</v>
      </c>
      <c r="AQ182" s="41">
        <f>'CD (7)'!$J$116</f>
        <v>0</v>
      </c>
      <c r="AR182" s="41">
        <f>'CD (7)'!$J$117</f>
        <v>0</v>
      </c>
      <c r="AS182" s="41">
        <f>'CD (7)'!$J$118</f>
        <v>0</v>
      </c>
      <c r="AT182" s="41">
        <f>'CD (7)'!$J$163</f>
        <v>0</v>
      </c>
      <c r="AU182" s="41">
        <f>'CD (7)'!$J$165</f>
        <v>0</v>
      </c>
      <c r="AV182" s="41">
        <f>'CD (7)'!$F$166</f>
        <v>0</v>
      </c>
      <c r="AW182" s="41">
        <f>'CD (7)'!$F$167</f>
        <v>0</v>
      </c>
      <c r="AX182" s="41">
        <f>'CD (7)'!$F$168</f>
        <v>0</v>
      </c>
      <c r="AY182" s="44" t="s">
        <v>104</v>
      </c>
      <c r="AZ182" s="3">
        <f t="shared" si="162"/>
        <v>-395</v>
      </c>
      <c r="BA182" s="3">
        <f t="shared" si="163"/>
        <v>-395</v>
      </c>
      <c r="BB182" s="3" t="str">
        <f t="shared" si="164"/>
        <v/>
      </c>
      <c r="BC182" s="3" t="str">
        <f t="shared" si="171"/>
        <v/>
      </c>
      <c r="BD182" s="3" t="str">
        <f t="shared" si="172"/>
        <v/>
      </c>
      <c r="BE182" s="3" t="str">
        <f t="shared" si="160"/>
        <v/>
      </c>
      <c r="BF182" s="3" t="str">
        <f t="shared" si="173"/>
        <v/>
      </c>
      <c r="BG182" s="3" t="str">
        <f t="shared" si="174"/>
        <v/>
      </c>
      <c r="BH182" s="3" t="str">
        <f t="shared" si="176"/>
        <v/>
      </c>
      <c r="BI182" s="3" t="str">
        <f t="shared" si="167"/>
        <v/>
      </c>
      <c r="BJ182" s="3" t="str">
        <f t="shared" si="168"/>
        <v/>
      </c>
      <c r="BK182" s="3" t="str">
        <f t="shared" si="169"/>
        <v/>
      </c>
      <c r="BL182" s="3" t="str">
        <f t="shared" si="175"/>
        <v/>
      </c>
    </row>
    <row r="183" spans="1:64" s="45" customFormat="1" x14ac:dyDescent="0.25">
      <c r="A183" s="40"/>
      <c r="B183" s="40"/>
      <c r="C183" s="40"/>
      <c r="D183" s="41">
        <v>8</v>
      </c>
      <c r="E183" s="41">
        <f>'CD (7)'!$K$3</f>
        <v>0</v>
      </c>
      <c r="F183" s="42">
        <f>'CD (7)'!$K$4</f>
        <v>0</v>
      </c>
      <c r="G183" s="43">
        <f t="shared" si="177"/>
        <v>-395</v>
      </c>
      <c r="H183" s="42">
        <f>'CD (7)'!$K$6</f>
        <v>0</v>
      </c>
      <c r="I183" s="43">
        <f t="shared" si="170"/>
        <v>-395</v>
      </c>
      <c r="J183" s="41">
        <f>'CD (7)'!$K$8</f>
        <v>0</v>
      </c>
      <c r="K183" s="42">
        <f>'CD (7)'!$K$9</f>
        <v>0</v>
      </c>
      <c r="L183" s="41">
        <f>'CD (7)'!$K$10</f>
        <v>0</v>
      </c>
      <c r="M183" s="41">
        <f>'CD (7)'!$K$11</f>
        <v>0</v>
      </c>
      <c r="N183" s="41">
        <f>'CD (7)'!$K$12</f>
        <v>0</v>
      </c>
      <c r="O183" s="41">
        <f>'CD (7)'!$K$13</f>
        <v>0</v>
      </c>
      <c r="P183" s="41">
        <f>'CD (7)'!$K$14</f>
        <v>0</v>
      </c>
      <c r="Q183" s="41">
        <f>'CD (7)'!$K$15</f>
        <v>0</v>
      </c>
      <c r="R183" s="41">
        <f>'CD (7)'!$K$16</f>
        <v>0</v>
      </c>
      <c r="S183" s="41">
        <f>'CD (7)'!$K$17</f>
        <v>0</v>
      </c>
      <c r="T183" s="41">
        <f>'CD (7)'!$K$18</f>
        <v>0</v>
      </c>
      <c r="U183" s="41">
        <f>'CD (7)'!$K$19</f>
        <v>0</v>
      </c>
      <c r="V183" s="41">
        <f>'CD (7)'!$K$20</f>
        <v>0</v>
      </c>
      <c r="W183" s="41">
        <f>'CD (7)'!$K$21</f>
        <v>0</v>
      </c>
      <c r="X183" s="41">
        <f>'CD (7)'!$K$22</f>
        <v>0</v>
      </c>
      <c r="Y183" s="41">
        <f>'CD (7)'!$K$23</f>
        <v>0</v>
      </c>
      <c r="Z183" s="42">
        <f>'CD (7)'!$K$24</f>
        <v>0</v>
      </c>
      <c r="AA183" s="42">
        <f>'CD (7)'!$K$25</f>
        <v>0</v>
      </c>
      <c r="AB183" s="41">
        <f>'CD (7)'!$K$51</f>
        <v>0</v>
      </c>
      <c r="AC183" s="41">
        <f>'CD (7)'!$K$52</f>
        <v>0</v>
      </c>
      <c r="AD183" s="41">
        <f>'CD (7)'!$K$53</f>
        <v>0</v>
      </c>
      <c r="AE183" s="41">
        <f>'CD (7)'!$K$54</f>
        <v>0</v>
      </c>
      <c r="AF183" s="41">
        <f>'CD (7)'!$K$55</f>
        <v>0</v>
      </c>
      <c r="AG183" s="41">
        <f>'CD (7)'!$K$56</f>
        <v>0</v>
      </c>
      <c r="AH183" s="41">
        <f>'CD (7)'!$K$82</f>
        <v>0</v>
      </c>
      <c r="AI183" s="41">
        <f>'CD (7)'!$K$83</f>
        <v>0</v>
      </c>
      <c r="AJ183" s="41">
        <f>'CD (7)'!$K$84</f>
        <v>0</v>
      </c>
      <c r="AK183" s="41">
        <f>'CD (7)'!$K$85</f>
        <v>0</v>
      </c>
      <c r="AL183" s="41">
        <f>'CD (7)'!$K$86</f>
        <v>0</v>
      </c>
      <c r="AM183" s="41">
        <f>'CD (7)'!$K$87</f>
        <v>0</v>
      </c>
      <c r="AN183" s="41">
        <f>'CD (7)'!$K$113</f>
        <v>0</v>
      </c>
      <c r="AO183" s="41">
        <f>'CD (7)'!$K$114</f>
        <v>0</v>
      </c>
      <c r="AP183" s="41">
        <f>'CD (7)'!$K$115</f>
        <v>0</v>
      </c>
      <c r="AQ183" s="41">
        <f>'CD (7)'!$K$116</f>
        <v>0</v>
      </c>
      <c r="AR183" s="41">
        <f>'CD (7)'!$K$117</f>
        <v>0</v>
      </c>
      <c r="AS183" s="41">
        <f>'CD (7)'!$K$118</f>
        <v>0</v>
      </c>
      <c r="AT183" s="41">
        <f>'CD (7)'!$K$163</f>
        <v>0</v>
      </c>
      <c r="AU183" s="41">
        <f>'CD (7)'!$K$165</f>
        <v>0</v>
      </c>
      <c r="AV183" s="41">
        <f>'CD (7)'!$F$166</f>
        <v>0</v>
      </c>
      <c r="AW183" s="41">
        <f>'CD (7)'!$F$167</f>
        <v>0</v>
      </c>
      <c r="AX183" s="41">
        <f>'CD (7)'!$F$168</f>
        <v>0</v>
      </c>
      <c r="AY183" s="44" t="s">
        <v>104</v>
      </c>
      <c r="AZ183" s="3">
        <f t="shared" si="162"/>
        <v>-395</v>
      </c>
      <c r="BA183" s="3">
        <f t="shared" si="163"/>
        <v>-395</v>
      </c>
      <c r="BB183" s="3" t="str">
        <f t="shared" si="164"/>
        <v/>
      </c>
      <c r="BC183" s="3" t="str">
        <f t="shared" si="171"/>
        <v/>
      </c>
      <c r="BD183" s="3" t="str">
        <f t="shared" si="172"/>
        <v/>
      </c>
      <c r="BE183" s="3" t="str">
        <f t="shared" si="160"/>
        <v/>
      </c>
      <c r="BF183" s="3" t="str">
        <f t="shared" si="173"/>
        <v/>
      </c>
      <c r="BG183" s="3" t="str">
        <f t="shared" si="174"/>
        <v/>
      </c>
      <c r="BH183" s="3" t="str">
        <f t="shared" si="176"/>
        <v/>
      </c>
      <c r="BI183" s="3" t="str">
        <f t="shared" si="167"/>
        <v/>
      </c>
      <c r="BJ183" s="3" t="str">
        <f t="shared" si="168"/>
        <v/>
      </c>
      <c r="BK183" s="3" t="str">
        <f t="shared" si="169"/>
        <v/>
      </c>
      <c r="BL183" s="3" t="str">
        <f t="shared" si="175"/>
        <v/>
      </c>
    </row>
    <row r="184" spans="1:64" s="45" customFormat="1" x14ac:dyDescent="0.25">
      <c r="A184" s="40"/>
      <c r="B184" s="40"/>
      <c r="C184" s="40"/>
      <c r="D184" s="41">
        <v>9</v>
      </c>
      <c r="E184" s="41">
        <f>'CD (7)'!$L$3</f>
        <v>0</v>
      </c>
      <c r="F184" s="42">
        <f>'CD (7)'!$L$4</f>
        <v>0</v>
      </c>
      <c r="G184" s="43">
        <f t="shared" si="177"/>
        <v>-395</v>
      </c>
      <c r="H184" s="42">
        <f>'CD (7)'!$L$6</f>
        <v>0</v>
      </c>
      <c r="I184" s="43">
        <f t="shared" si="170"/>
        <v>-395</v>
      </c>
      <c r="J184" s="41">
        <f>'CD (7)'!$L$8</f>
        <v>0</v>
      </c>
      <c r="K184" s="42">
        <f>'CD (7)'!$L$9</f>
        <v>0</v>
      </c>
      <c r="L184" s="41">
        <f>'CD (7)'!$L$10</f>
        <v>0</v>
      </c>
      <c r="M184" s="41">
        <f>'CD (7)'!$L$11</f>
        <v>0</v>
      </c>
      <c r="N184" s="41">
        <f>'CD (7)'!$L$12</f>
        <v>0</v>
      </c>
      <c r="O184" s="41">
        <f>'CD (7)'!$L$13</f>
        <v>0</v>
      </c>
      <c r="P184" s="41">
        <f>'CD (7)'!$L$14</f>
        <v>0</v>
      </c>
      <c r="Q184" s="41">
        <f>'CD (7)'!$L$15</f>
        <v>0</v>
      </c>
      <c r="R184" s="41">
        <f>'CD (7)'!$L$16</f>
        <v>0</v>
      </c>
      <c r="S184" s="41">
        <f>'CD (7)'!$L$17</f>
        <v>0</v>
      </c>
      <c r="T184" s="41">
        <f>'CD (7)'!$L$18</f>
        <v>0</v>
      </c>
      <c r="U184" s="41">
        <f>'CD (7)'!$L$19</f>
        <v>0</v>
      </c>
      <c r="V184" s="41">
        <f>'CD (7)'!$L$20</f>
        <v>0</v>
      </c>
      <c r="W184" s="41">
        <f>'CD (7)'!$L$21</f>
        <v>0</v>
      </c>
      <c r="X184" s="41">
        <f>'CD (7)'!$L$22</f>
        <v>0</v>
      </c>
      <c r="Y184" s="41">
        <f>'CD (7)'!$L$23</f>
        <v>0</v>
      </c>
      <c r="Z184" s="42">
        <f>'CD (7)'!$L$24</f>
        <v>0</v>
      </c>
      <c r="AA184" s="42">
        <f>'CD (7)'!$L$25</f>
        <v>0</v>
      </c>
      <c r="AB184" s="41">
        <f>'CD (7)'!$L$51</f>
        <v>0</v>
      </c>
      <c r="AC184" s="41">
        <f>'CD (7)'!$L$52</f>
        <v>0</v>
      </c>
      <c r="AD184" s="41">
        <f>'CD (7)'!$L$53</f>
        <v>0</v>
      </c>
      <c r="AE184" s="41">
        <f>'CD (7)'!$L$54</f>
        <v>0</v>
      </c>
      <c r="AF184" s="41">
        <f>'CD (7)'!$L$55</f>
        <v>0</v>
      </c>
      <c r="AG184" s="41">
        <f>'CD (7)'!$L$56</f>
        <v>0</v>
      </c>
      <c r="AH184" s="41">
        <f>'CD (7)'!$L$82</f>
        <v>0</v>
      </c>
      <c r="AI184" s="41">
        <f>'CD (7)'!$L$83</f>
        <v>0</v>
      </c>
      <c r="AJ184" s="41">
        <f>'CD (7)'!$L$84</f>
        <v>0</v>
      </c>
      <c r="AK184" s="41">
        <f>'CD (7)'!$L$85</f>
        <v>0</v>
      </c>
      <c r="AL184" s="41">
        <f>'CD (7)'!$L$86</f>
        <v>0</v>
      </c>
      <c r="AM184" s="41">
        <f>'CD (7)'!$L$87</f>
        <v>0</v>
      </c>
      <c r="AN184" s="41">
        <f>'CD (7)'!$L$113</f>
        <v>0</v>
      </c>
      <c r="AO184" s="41">
        <f>'CD (7)'!$L$114</f>
        <v>0</v>
      </c>
      <c r="AP184" s="41">
        <f>'CD (7)'!$L$115</f>
        <v>0</v>
      </c>
      <c r="AQ184" s="41">
        <f>'CD (7)'!$L$116</f>
        <v>0</v>
      </c>
      <c r="AR184" s="41">
        <f>'CD (7)'!$L$117</f>
        <v>0</v>
      </c>
      <c r="AS184" s="41">
        <f>'CD (7)'!$L$118</f>
        <v>0</v>
      </c>
      <c r="AT184" s="41">
        <f>'CD (7)'!$L$163</f>
        <v>0</v>
      </c>
      <c r="AU184" s="41">
        <f>'CD (7)'!$L$165</f>
        <v>0</v>
      </c>
      <c r="AV184" s="41">
        <f>'CD (7)'!$F$166</f>
        <v>0</v>
      </c>
      <c r="AW184" s="41">
        <f>'CD (7)'!$F$167</f>
        <v>0</v>
      </c>
      <c r="AX184" s="41">
        <f>'CD (7)'!$F$168</f>
        <v>0</v>
      </c>
      <c r="AY184" s="44" t="s">
        <v>104</v>
      </c>
      <c r="AZ184" s="3">
        <f t="shared" si="162"/>
        <v>-395</v>
      </c>
      <c r="BA184" s="3">
        <f t="shared" si="163"/>
        <v>-395</v>
      </c>
      <c r="BB184" s="3" t="str">
        <f t="shared" si="164"/>
        <v/>
      </c>
      <c r="BC184" s="3" t="str">
        <f t="shared" si="171"/>
        <v/>
      </c>
      <c r="BD184" s="3" t="str">
        <f t="shared" si="172"/>
        <v/>
      </c>
      <c r="BE184" s="3" t="str">
        <f t="shared" si="160"/>
        <v/>
      </c>
      <c r="BF184" s="3" t="str">
        <f t="shared" si="173"/>
        <v/>
      </c>
      <c r="BG184" s="3" t="str">
        <f t="shared" si="174"/>
        <v/>
      </c>
      <c r="BH184" s="3" t="str">
        <f t="shared" si="176"/>
        <v/>
      </c>
      <c r="BI184" s="3" t="str">
        <f t="shared" si="167"/>
        <v/>
      </c>
      <c r="BJ184" s="3" t="str">
        <f t="shared" si="168"/>
        <v/>
      </c>
      <c r="BK184" s="3" t="str">
        <f t="shared" si="169"/>
        <v/>
      </c>
      <c r="BL184" s="3" t="str">
        <f t="shared" si="175"/>
        <v/>
      </c>
    </row>
    <row r="185" spans="1:64" s="45" customFormat="1" x14ac:dyDescent="0.25">
      <c r="A185" s="40"/>
      <c r="B185" s="40"/>
      <c r="C185" s="40"/>
      <c r="D185" s="41">
        <v>10</v>
      </c>
      <c r="E185" s="41">
        <f>'CD (7)'!$M$3</f>
        <v>0</v>
      </c>
      <c r="F185" s="42">
        <f>'CD (7)'!$M$4</f>
        <v>0</v>
      </c>
      <c r="G185" s="43">
        <f t="shared" si="177"/>
        <v>-395</v>
      </c>
      <c r="H185" s="42">
        <f>'CD (7)'!$M$6</f>
        <v>0</v>
      </c>
      <c r="I185" s="43">
        <f t="shared" si="170"/>
        <v>-395</v>
      </c>
      <c r="J185" s="41">
        <f>'CD (7)'!$M$8</f>
        <v>0</v>
      </c>
      <c r="K185" s="42">
        <f>'CD (7)'!$M$9</f>
        <v>0</v>
      </c>
      <c r="L185" s="41">
        <f>'CD (7)'!$M$10</f>
        <v>0</v>
      </c>
      <c r="M185" s="41">
        <f>'CD (7)'!$M$11</f>
        <v>0</v>
      </c>
      <c r="N185" s="41">
        <f>'CD (7)'!$M$12</f>
        <v>0</v>
      </c>
      <c r="O185" s="41">
        <f>'CD (7)'!$M$13</f>
        <v>0</v>
      </c>
      <c r="P185" s="41">
        <f>'CD (7)'!$M$14</f>
        <v>0</v>
      </c>
      <c r="Q185" s="41">
        <f>'CD (7)'!$M$15</f>
        <v>0</v>
      </c>
      <c r="R185" s="41">
        <f>'CD (7)'!$M$16</f>
        <v>0</v>
      </c>
      <c r="S185" s="41">
        <f>'CD (7)'!$M$17</f>
        <v>0</v>
      </c>
      <c r="T185" s="41">
        <f>'CD (7)'!$M$18</f>
        <v>0</v>
      </c>
      <c r="U185" s="41">
        <f>'CD (7)'!$M$19</f>
        <v>0</v>
      </c>
      <c r="V185" s="41">
        <f>'CD (7)'!$M$20</f>
        <v>0</v>
      </c>
      <c r="W185" s="41">
        <f>'CD (7)'!$M$21</f>
        <v>0</v>
      </c>
      <c r="X185" s="41">
        <f>'CD (7)'!$M$22</f>
        <v>0</v>
      </c>
      <c r="Y185" s="41">
        <f>'CD (7)'!$M$23</f>
        <v>0</v>
      </c>
      <c r="Z185" s="42">
        <f>'CD (7)'!$M$24</f>
        <v>0</v>
      </c>
      <c r="AA185" s="42">
        <f>'CD (7)'!$M$25</f>
        <v>0</v>
      </c>
      <c r="AB185" s="41">
        <f>'CD (7)'!$M$51</f>
        <v>0</v>
      </c>
      <c r="AC185" s="41">
        <f>'CD (7)'!$M$52</f>
        <v>0</v>
      </c>
      <c r="AD185" s="41">
        <f>'CD (7)'!$M$53</f>
        <v>0</v>
      </c>
      <c r="AE185" s="41">
        <f>'CD (7)'!$M$54</f>
        <v>0</v>
      </c>
      <c r="AF185" s="41">
        <f>'CD (7)'!$M$55</f>
        <v>0</v>
      </c>
      <c r="AG185" s="41">
        <f>'CD (7)'!$M$56</f>
        <v>0</v>
      </c>
      <c r="AH185" s="41">
        <f>'CD (7)'!$M$82</f>
        <v>0</v>
      </c>
      <c r="AI185" s="41">
        <f>'CD (7)'!$M$83</f>
        <v>0</v>
      </c>
      <c r="AJ185" s="41">
        <f>'CD (7)'!$M$84</f>
        <v>0</v>
      </c>
      <c r="AK185" s="41">
        <f>'CD (7)'!$M$85</f>
        <v>0</v>
      </c>
      <c r="AL185" s="41">
        <f>'CD (7)'!$M$86</f>
        <v>0</v>
      </c>
      <c r="AM185" s="41">
        <f>'CD (7)'!$M$87</f>
        <v>0</v>
      </c>
      <c r="AN185" s="41">
        <f>'CD (7)'!$M$113</f>
        <v>0</v>
      </c>
      <c r="AO185" s="41">
        <f>'CD (7)'!$M$114</f>
        <v>0</v>
      </c>
      <c r="AP185" s="41">
        <f>'CD (7)'!$M$115</f>
        <v>0</v>
      </c>
      <c r="AQ185" s="41">
        <f>'CD (7)'!$M$116</f>
        <v>0</v>
      </c>
      <c r="AR185" s="41">
        <f>'CD (7)'!$M$117</f>
        <v>0</v>
      </c>
      <c r="AS185" s="41">
        <f>'CD (7)'!$M$118</f>
        <v>0</v>
      </c>
      <c r="AT185" s="41">
        <f>'CD (7)'!$M$163</f>
        <v>0</v>
      </c>
      <c r="AU185" s="41">
        <f>'CD (7)'!$M$165</f>
        <v>0</v>
      </c>
      <c r="AV185" s="41">
        <f>'CD (7)'!$F$166</f>
        <v>0</v>
      </c>
      <c r="AW185" s="41">
        <f>'CD (7)'!$F$167</f>
        <v>0</v>
      </c>
      <c r="AX185" s="41">
        <f>'CD (7)'!$F$168</f>
        <v>0</v>
      </c>
      <c r="AY185" s="44" t="s">
        <v>104</v>
      </c>
      <c r="AZ185" s="3">
        <f t="shared" si="162"/>
        <v>-395</v>
      </c>
      <c r="BA185" s="3">
        <f t="shared" si="163"/>
        <v>-395</v>
      </c>
      <c r="BB185" s="3" t="str">
        <f t="shared" si="164"/>
        <v/>
      </c>
      <c r="BC185" s="3" t="str">
        <f t="shared" si="171"/>
        <v/>
      </c>
      <c r="BD185" s="3" t="str">
        <f t="shared" si="172"/>
        <v/>
      </c>
      <c r="BE185" s="3" t="str">
        <f t="shared" si="160"/>
        <v/>
      </c>
      <c r="BF185" s="3" t="str">
        <f t="shared" si="173"/>
        <v/>
      </c>
      <c r="BG185" s="3" t="str">
        <f t="shared" si="174"/>
        <v/>
      </c>
      <c r="BH185" s="3" t="str">
        <f t="shared" si="176"/>
        <v/>
      </c>
      <c r="BI185" s="3" t="str">
        <f t="shared" si="167"/>
        <v/>
      </c>
      <c r="BJ185" s="3" t="str">
        <f t="shared" si="168"/>
        <v/>
      </c>
      <c r="BK185" s="3" t="str">
        <f t="shared" si="169"/>
        <v/>
      </c>
      <c r="BL185" s="3" t="str">
        <f t="shared" si="175"/>
        <v/>
      </c>
    </row>
    <row r="186" spans="1:64" s="45" customFormat="1" x14ac:dyDescent="0.25">
      <c r="A186" s="40"/>
      <c r="B186" s="40"/>
      <c r="C186" s="40"/>
      <c r="D186" s="41">
        <v>11</v>
      </c>
      <c r="E186" s="41">
        <f>'CD (7)'!$N$3</f>
        <v>0</v>
      </c>
      <c r="F186" s="42">
        <f>'CD (7)'!$N$4</f>
        <v>0</v>
      </c>
      <c r="G186" s="43">
        <f t="shared" si="177"/>
        <v>-395</v>
      </c>
      <c r="H186" s="42">
        <f>'CD (7)'!$N$6</f>
        <v>0</v>
      </c>
      <c r="I186" s="43">
        <f t="shared" si="170"/>
        <v>-395</v>
      </c>
      <c r="J186" s="41">
        <f>'CD (7)'!$N$8</f>
        <v>0</v>
      </c>
      <c r="K186" s="42">
        <f>'CD (7)'!$N$9</f>
        <v>0</v>
      </c>
      <c r="L186" s="41">
        <f>'CD (7)'!$N$10</f>
        <v>0</v>
      </c>
      <c r="M186" s="41">
        <f>'CD (7)'!$N$11</f>
        <v>0</v>
      </c>
      <c r="N186" s="41">
        <f>'CD (7)'!$N$12</f>
        <v>0</v>
      </c>
      <c r="O186" s="41">
        <f>'CD (7)'!$N$13</f>
        <v>0</v>
      </c>
      <c r="P186" s="41">
        <f>'CD (7)'!$N$14</f>
        <v>0</v>
      </c>
      <c r="Q186" s="41">
        <f>'CD (7)'!$N$15</f>
        <v>0</v>
      </c>
      <c r="R186" s="41">
        <f>'CD (7)'!$N$16</f>
        <v>0</v>
      </c>
      <c r="S186" s="41">
        <f>'CD (7)'!$N$17</f>
        <v>0</v>
      </c>
      <c r="T186" s="41">
        <f>'CD (7)'!$N$18</f>
        <v>0</v>
      </c>
      <c r="U186" s="41">
        <f>'CD (7)'!$N$19</f>
        <v>0</v>
      </c>
      <c r="V186" s="41">
        <f>'CD (7)'!$N$20</f>
        <v>0</v>
      </c>
      <c r="W186" s="41">
        <f>'CD (7)'!$N$21</f>
        <v>0</v>
      </c>
      <c r="X186" s="41">
        <f>'CD (7)'!$N$22</f>
        <v>0</v>
      </c>
      <c r="Y186" s="41">
        <f>'CD (7)'!$N$23</f>
        <v>0</v>
      </c>
      <c r="Z186" s="42">
        <f>'CD (7)'!$N$24</f>
        <v>0</v>
      </c>
      <c r="AA186" s="42">
        <f>'CD (7)'!$N$25</f>
        <v>0</v>
      </c>
      <c r="AB186" s="41">
        <f>'CD (7)'!$N$51</f>
        <v>0</v>
      </c>
      <c r="AC186" s="41">
        <f>'CD (7)'!$N$52</f>
        <v>0</v>
      </c>
      <c r="AD186" s="41">
        <f>'CD (7)'!$N$53</f>
        <v>0</v>
      </c>
      <c r="AE186" s="41">
        <f>'CD (7)'!$N$54</f>
        <v>0</v>
      </c>
      <c r="AF186" s="41">
        <f>'CD (7)'!$N$55</f>
        <v>0</v>
      </c>
      <c r="AG186" s="41">
        <f>'CD (7)'!$N$56</f>
        <v>0</v>
      </c>
      <c r="AH186" s="41">
        <f>'CD (7)'!$N$82</f>
        <v>0</v>
      </c>
      <c r="AI186" s="41">
        <f>'CD (7)'!$N$83</f>
        <v>0</v>
      </c>
      <c r="AJ186" s="41">
        <f>'CD (7)'!$N$84</f>
        <v>0</v>
      </c>
      <c r="AK186" s="41">
        <f>'CD (7)'!$N$85</f>
        <v>0</v>
      </c>
      <c r="AL186" s="41">
        <f>'CD (7)'!$N$86</f>
        <v>0</v>
      </c>
      <c r="AM186" s="41">
        <f>'CD (7)'!$N$87</f>
        <v>0</v>
      </c>
      <c r="AN186" s="41">
        <f>'CD (7)'!$N$113</f>
        <v>0</v>
      </c>
      <c r="AO186" s="41">
        <f>'CD (7)'!$N$114</f>
        <v>0</v>
      </c>
      <c r="AP186" s="41">
        <f>'CD (7)'!$N$115</f>
        <v>0</v>
      </c>
      <c r="AQ186" s="41">
        <f>'CD (7)'!$N$116</f>
        <v>0</v>
      </c>
      <c r="AR186" s="41">
        <f>'CD (7)'!$N$117</f>
        <v>0</v>
      </c>
      <c r="AS186" s="41">
        <f>'CD (7)'!$N$118</f>
        <v>0</v>
      </c>
      <c r="AT186" s="41">
        <f>'CD (7)'!$N$163</f>
        <v>0</v>
      </c>
      <c r="AU186" s="41">
        <f>'CD (7)'!$N$165</f>
        <v>0</v>
      </c>
      <c r="AV186" s="41">
        <f>'CD (7)'!$F$166</f>
        <v>0</v>
      </c>
      <c r="AW186" s="41">
        <f>'CD (7)'!$F$167</f>
        <v>0</v>
      </c>
      <c r="AX186" s="41">
        <f>'CD (7)'!$F$168</f>
        <v>0</v>
      </c>
      <c r="AY186" s="44" t="s">
        <v>104</v>
      </c>
      <c r="AZ186" s="3">
        <f t="shared" si="162"/>
        <v>-395</v>
      </c>
      <c r="BA186" s="3">
        <f t="shared" si="163"/>
        <v>-395</v>
      </c>
      <c r="BB186" s="3" t="str">
        <f t="shared" si="164"/>
        <v/>
      </c>
      <c r="BC186" s="3" t="str">
        <f t="shared" si="171"/>
        <v/>
      </c>
      <c r="BD186" s="3" t="str">
        <f t="shared" si="172"/>
        <v/>
      </c>
      <c r="BE186" s="3" t="str">
        <f t="shared" si="160"/>
        <v/>
      </c>
      <c r="BF186" s="3" t="str">
        <f t="shared" si="173"/>
        <v/>
      </c>
      <c r="BG186" s="3" t="str">
        <f t="shared" si="174"/>
        <v/>
      </c>
      <c r="BH186" s="3" t="str">
        <f t="shared" si="176"/>
        <v/>
      </c>
      <c r="BI186" s="3" t="str">
        <f t="shared" si="167"/>
        <v/>
      </c>
      <c r="BJ186" s="3" t="str">
        <f t="shared" si="168"/>
        <v/>
      </c>
      <c r="BK186" s="3" t="str">
        <f t="shared" si="169"/>
        <v/>
      </c>
      <c r="BL186" s="3" t="str">
        <f t="shared" si="175"/>
        <v/>
      </c>
    </row>
    <row r="187" spans="1:64" s="45" customFormat="1" x14ac:dyDescent="0.25">
      <c r="A187" s="40"/>
      <c r="B187" s="40"/>
      <c r="C187" s="40"/>
      <c r="D187" s="41">
        <v>12</v>
      </c>
      <c r="E187" s="41">
        <f>'CD (7)'!$O$3</f>
        <v>0</v>
      </c>
      <c r="F187" s="42">
        <f>'CD (7)'!$O$4</f>
        <v>0</v>
      </c>
      <c r="G187" s="43">
        <f t="shared" si="177"/>
        <v>-395</v>
      </c>
      <c r="H187" s="42">
        <f>'CD (7)'!$O$6</f>
        <v>0</v>
      </c>
      <c r="I187" s="43">
        <f t="shared" si="170"/>
        <v>-395</v>
      </c>
      <c r="J187" s="41">
        <f>'CD (7)'!$O$8</f>
        <v>0</v>
      </c>
      <c r="K187" s="42">
        <f>'CD (7)'!$O$9</f>
        <v>0</v>
      </c>
      <c r="L187" s="41">
        <f>'CD (7)'!$O$10</f>
        <v>0</v>
      </c>
      <c r="M187" s="41">
        <f>'CD (7)'!$O$11</f>
        <v>0</v>
      </c>
      <c r="N187" s="41">
        <f>'CD (7)'!$O$12</f>
        <v>0</v>
      </c>
      <c r="O187" s="41">
        <f>'CD (7)'!$O$13</f>
        <v>0</v>
      </c>
      <c r="P187" s="41">
        <f>'CD (7)'!$O$14</f>
        <v>0</v>
      </c>
      <c r="Q187" s="41">
        <f>'CD (7)'!$O$15</f>
        <v>0</v>
      </c>
      <c r="R187" s="41">
        <f>'CD (7)'!$O$16</f>
        <v>0</v>
      </c>
      <c r="S187" s="41">
        <f>'CD (7)'!$O$17</f>
        <v>0</v>
      </c>
      <c r="T187" s="41">
        <f>'CD (7)'!$O$18</f>
        <v>0</v>
      </c>
      <c r="U187" s="41">
        <f>'CD (7)'!$O$19</f>
        <v>0</v>
      </c>
      <c r="V187" s="41">
        <f>'CD (7)'!$O$20</f>
        <v>0</v>
      </c>
      <c r="W187" s="41">
        <f>'CD (7)'!$O$21</f>
        <v>0</v>
      </c>
      <c r="X187" s="41">
        <f>'CD (7)'!$O$22</f>
        <v>0</v>
      </c>
      <c r="Y187" s="41">
        <f>'CD (7)'!$O$23</f>
        <v>0</v>
      </c>
      <c r="Z187" s="42">
        <f>'CD (7)'!$O$24</f>
        <v>0</v>
      </c>
      <c r="AA187" s="42">
        <f>'CD (7)'!$O$25</f>
        <v>0</v>
      </c>
      <c r="AB187" s="41">
        <f>'CD (7)'!$O$51</f>
        <v>0</v>
      </c>
      <c r="AC187" s="41">
        <f>'CD (7)'!$O$52</f>
        <v>0</v>
      </c>
      <c r="AD187" s="41">
        <f>'CD (7)'!$O$53</f>
        <v>0</v>
      </c>
      <c r="AE187" s="41">
        <f>'CD (7)'!$O$54</f>
        <v>0</v>
      </c>
      <c r="AF187" s="41">
        <f>'CD (7)'!$O$55</f>
        <v>0</v>
      </c>
      <c r="AG187" s="41">
        <f>'CD (7)'!$O$56</f>
        <v>0</v>
      </c>
      <c r="AH187" s="41">
        <f>'CD (7)'!$O$82</f>
        <v>0</v>
      </c>
      <c r="AI187" s="41">
        <f>'CD (7)'!$O$83</f>
        <v>0</v>
      </c>
      <c r="AJ187" s="41">
        <f>'CD (7)'!$O$84</f>
        <v>0</v>
      </c>
      <c r="AK187" s="41">
        <f>'CD (7)'!$O$85</f>
        <v>0</v>
      </c>
      <c r="AL187" s="41">
        <f>'CD (7)'!$O$86</f>
        <v>0</v>
      </c>
      <c r="AM187" s="41">
        <f>'CD (7)'!$O$87</f>
        <v>0</v>
      </c>
      <c r="AN187" s="41">
        <f>'CD (7)'!$O$113</f>
        <v>0</v>
      </c>
      <c r="AO187" s="41">
        <f>'CD (7)'!$O$114</f>
        <v>0</v>
      </c>
      <c r="AP187" s="41">
        <f>'CD (7)'!$O$115</f>
        <v>0</v>
      </c>
      <c r="AQ187" s="41">
        <f>'CD (7)'!$O$116</f>
        <v>0</v>
      </c>
      <c r="AR187" s="41">
        <f>'CD (7)'!$O$117</f>
        <v>0</v>
      </c>
      <c r="AS187" s="41">
        <f>'CD (7)'!$O$118</f>
        <v>0</v>
      </c>
      <c r="AT187" s="41">
        <f>'CD (7)'!$O$163</f>
        <v>0</v>
      </c>
      <c r="AU187" s="41">
        <f>'CD (7)'!$O$165</f>
        <v>0</v>
      </c>
      <c r="AV187" s="41">
        <f>'CD (7)'!$F$166</f>
        <v>0</v>
      </c>
      <c r="AW187" s="41">
        <f>'CD (7)'!$F$167</f>
        <v>0</v>
      </c>
      <c r="AX187" s="41">
        <f>'CD (7)'!$F$168</f>
        <v>0</v>
      </c>
      <c r="AY187" s="44" t="s">
        <v>104</v>
      </c>
      <c r="AZ187" s="3">
        <f t="shared" si="162"/>
        <v>-395</v>
      </c>
      <c r="BA187" s="3">
        <f t="shared" si="163"/>
        <v>-395</v>
      </c>
      <c r="BB187" s="3" t="str">
        <f t="shared" si="164"/>
        <v/>
      </c>
      <c r="BC187" s="3" t="str">
        <f t="shared" si="171"/>
        <v/>
      </c>
      <c r="BD187" s="3" t="str">
        <f t="shared" si="172"/>
        <v/>
      </c>
      <c r="BE187" s="3" t="str">
        <f t="shared" si="160"/>
        <v/>
      </c>
      <c r="BF187" s="3" t="str">
        <f t="shared" si="173"/>
        <v/>
      </c>
      <c r="BG187" s="3" t="str">
        <f t="shared" si="174"/>
        <v/>
      </c>
      <c r="BH187" s="3" t="str">
        <f t="shared" si="176"/>
        <v/>
      </c>
      <c r="BI187" s="3" t="str">
        <f t="shared" si="167"/>
        <v/>
      </c>
      <c r="BJ187" s="3" t="str">
        <f t="shared" si="168"/>
        <v/>
      </c>
      <c r="BK187" s="3" t="str">
        <f t="shared" si="169"/>
        <v/>
      </c>
      <c r="BL187" s="3" t="str">
        <f t="shared" si="175"/>
        <v/>
      </c>
    </row>
    <row r="188" spans="1:64" s="45" customFormat="1" x14ac:dyDescent="0.25">
      <c r="A188" s="40"/>
      <c r="B188" s="40"/>
      <c r="C188" s="40"/>
      <c r="D188" s="41">
        <v>13</v>
      </c>
      <c r="E188" s="41">
        <f>'CD (7)'!$P$3</f>
        <v>0</v>
      </c>
      <c r="F188" s="42">
        <f>'CD (7)'!$P$4</f>
        <v>0</v>
      </c>
      <c r="G188" s="43">
        <f t="shared" si="177"/>
        <v>-395</v>
      </c>
      <c r="H188" s="42">
        <f>'CD (7)'!$P$6</f>
        <v>0</v>
      </c>
      <c r="I188" s="43">
        <f t="shared" si="170"/>
        <v>-395</v>
      </c>
      <c r="J188" s="41">
        <f>'CD (7)'!$P$8</f>
        <v>0</v>
      </c>
      <c r="K188" s="42">
        <f>'CD (7)'!$P$9</f>
        <v>0</v>
      </c>
      <c r="L188" s="41">
        <f>'CD (7)'!$P$10</f>
        <v>0</v>
      </c>
      <c r="M188" s="41">
        <f>'CD (7)'!$P$11</f>
        <v>0</v>
      </c>
      <c r="N188" s="41">
        <f>'CD (7)'!$P$12</f>
        <v>0</v>
      </c>
      <c r="O188" s="41">
        <f>'CD (7)'!$P$13</f>
        <v>0</v>
      </c>
      <c r="P188" s="41">
        <f>'CD (7)'!$P$14</f>
        <v>0</v>
      </c>
      <c r="Q188" s="41">
        <f>'CD (7)'!$P$15</f>
        <v>0</v>
      </c>
      <c r="R188" s="41">
        <f>'CD (7)'!$P$16</f>
        <v>0</v>
      </c>
      <c r="S188" s="41">
        <f>'CD (7)'!$P$17</f>
        <v>0</v>
      </c>
      <c r="T188" s="41">
        <f>'CD (7)'!$P$18</f>
        <v>0</v>
      </c>
      <c r="U188" s="41">
        <f>'CD (7)'!$P$19</f>
        <v>0</v>
      </c>
      <c r="V188" s="41">
        <f>'CD (7)'!$P$20</f>
        <v>0</v>
      </c>
      <c r="W188" s="41">
        <f>'CD (7)'!$P$21</f>
        <v>0</v>
      </c>
      <c r="X188" s="41">
        <f>'CD (7)'!$P$22</f>
        <v>0</v>
      </c>
      <c r="Y188" s="41">
        <f>'CD (7)'!$P$23</f>
        <v>0</v>
      </c>
      <c r="Z188" s="42">
        <f>'CD (7)'!$P$24</f>
        <v>0</v>
      </c>
      <c r="AA188" s="42">
        <f>'CD (7)'!$P$25</f>
        <v>0</v>
      </c>
      <c r="AB188" s="41">
        <f>'CD (7)'!$P$51</f>
        <v>0</v>
      </c>
      <c r="AC188" s="41">
        <f>'CD (7)'!$P$52</f>
        <v>0</v>
      </c>
      <c r="AD188" s="41">
        <f>'CD (7)'!$P$53</f>
        <v>0</v>
      </c>
      <c r="AE188" s="41">
        <f>'CD (7)'!$P$54</f>
        <v>0</v>
      </c>
      <c r="AF188" s="41">
        <f>'CD (7)'!$P$55</f>
        <v>0</v>
      </c>
      <c r="AG188" s="41">
        <f>'CD (7)'!$P$56</f>
        <v>0</v>
      </c>
      <c r="AH188" s="41">
        <f>'CD (7)'!$P$82</f>
        <v>0</v>
      </c>
      <c r="AI188" s="41">
        <f>'CD (7)'!$P$83</f>
        <v>0</v>
      </c>
      <c r="AJ188" s="41">
        <f>'CD (7)'!$P$84</f>
        <v>0</v>
      </c>
      <c r="AK188" s="41">
        <f>'CD (7)'!$P$85</f>
        <v>0</v>
      </c>
      <c r="AL188" s="41">
        <f>'CD (7)'!$P$86</f>
        <v>0</v>
      </c>
      <c r="AM188" s="41">
        <f>'CD (7)'!$P$87</f>
        <v>0</v>
      </c>
      <c r="AN188" s="41">
        <f>'CD (7)'!$P$113</f>
        <v>0</v>
      </c>
      <c r="AO188" s="41">
        <f>'CD (7)'!$P$114</f>
        <v>0</v>
      </c>
      <c r="AP188" s="41">
        <f>'CD (7)'!$P$115</f>
        <v>0</v>
      </c>
      <c r="AQ188" s="41">
        <f>'CD (7)'!$P$116</f>
        <v>0</v>
      </c>
      <c r="AR188" s="41">
        <f>'CD (7)'!$P$117</f>
        <v>0</v>
      </c>
      <c r="AS188" s="41">
        <f>'CD (7)'!$P$118</f>
        <v>0</v>
      </c>
      <c r="AT188" s="41">
        <f>'CD (7)'!$P$163</f>
        <v>0</v>
      </c>
      <c r="AU188" s="41">
        <f>'CD (7)'!$P$165</f>
        <v>0</v>
      </c>
      <c r="AV188" s="41">
        <f>'CD (7)'!$F$166</f>
        <v>0</v>
      </c>
      <c r="AW188" s="41">
        <f>'CD (7)'!$F$167</f>
        <v>0</v>
      </c>
      <c r="AX188" s="41">
        <f>'CD (7)'!$F$168</f>
        <v>0</v>
      </c>
      <c r="AY188" s="44" t="s">
        <v>104</v>
      </c>
      <c r="AZ188" s="3">
        <f t="shared" si="162"/>
        <v>-395</v>
      </c>
      <c r="BA188" s="3">
        <f t="shared" si="163"/>
        <v>-395</v>
      </c>
      <c r="BB188" s="3" t="str">
        <f t="shared" si="164"/>
        <v/>
      </c>
      <c r="BC188" s="3" t="str">
        <f t="shared" si="171"/>
        <v/>
      </c>
      <c r="BD188" s="3" t="str">
        <f t="shared" si="172"/>
        <v/>
      </c>
      <c r="BE188" s="3" t="str">
        <f t="shared" si="160"/>
        <v/>
      </c>
      <c r="BF188" s="3" t="str">
        <f t="shared" si="173"/>
        <v/>
      </c>
      <c r="BG188" s="3" t="str">
        <f t="shared" si="174"/>
        <v/>
      </c>
      <c r="BH188" s="3" t="str">
        <f t="shared" si="176"/>
        <v/>
      </c>
      <c r="BI188" s="3" t="str">
        <f t="shared" si="167"/>
        <v/>
      </c>
      <c r="BJ188" s="3" t="str">
        <f t="shared" si="168"/>
        <v/>
      </c>
      <c r="BK188" s="3" t="str">
        <f t="shared" si="169"/>
        <v/>
      </c>
      <c r="BL188" s="3" t="str">
        <f t="shared" si="175"/>
        <v/>
      </c>
    </row>
    <row r="189" spans="1:64" s="45" customFormat="1" x14ac:dyDescent="0.25">
      <c r="A189" s="40"/>
      <c r="B189" s="40"/>
      <c r="C189" s="40"/>
      <c r="D189" s="41">
        <v>14</v>
      </c>
      <c r="E189" s="41">
        <f>'CD (7)'!$Q$3</f>
        <v>0</v>
      </c>
      <c r="F189" s="42">
        <f>'CD (7)'!$Q$4</f>
        <v>0</v>
      </c>
      <c r="G189" s="43">
        <f t="shared" si="177"/>
        <v>-395</v>
      </c>
      <c r="H189" s="42">
        <f>'CD (7)'!$Q$6</f>
        <v>0</v>
      </c>
      <c r="I189" s="43">
        <f t="shared" si="170"/>
        <v>-395</v>
      </c>
      <c r="J189" s="41">
        <f>'CD (7)'!$Q$8</f>
        <v>0</v>
      </c>
      <c r="K189" s="42">
        <f>'CD (7)'!$Q$9</f>
        <v>0</v>
      </c>
      <c r="L189" s="41">
        <f>'CD (7)'!$Q$10</f>
        <v>0</v>
      </c>
      <c r="M189" s="41">
        <f>'CD (7)'!$Q$11</f>
        <v>0</v>
      </c>
      <c r="N189" s="41">
        <f>'CD (7)'!$Q$12</f>
        <v>0</v>
      </c>
      <c r="O189" s="41">
        <f>'CD (7)'!$Q$13</f>
        <v>0</v>
      </c>
      <c r="P189" s="41">
        <f>'CD (7)'!$Q$14</f>
        <v>0</v>
      </c>
      <c r="Q189" s="41">
        <f>'CD (7)'!$Q$15</f>
        <v>0</v>
      </c>
      <c r="R189" s="41">
        <f>'CD (7)'!$Q$16</f>
        <v>0</v>
      </c>
      <c r="S189" s="41">
        <f>'CD (7)'!$Q$17</f>
        <v>0</v>
      </c>
      <c r="T189" s="41">
        <f>'CD (7)'!$Q$18</f>
        <v>0</v>
      </c>
      <c r="U189" s="41">
        <f>'CD (7)'!$Q$19</f>
        <v>0</v>
      </c>
      <c r="V189" s="41">
        <f>'CD (7)'!$Q$20</f>
        <v>0</v>
      </c>
      <c r="W189" s="41">
        <f>'CD (7)'!$Q$21</f>
        <v>0</v>
      </c>
      <c r="X189" s="41">
        <f>'CD (7)'!$Q$22</f>
        <v>0</v>
      </c>
      <c r="Y189" s="41">
        <f>'CD (7)'!$Q$23</f>
        <v>0</v>
      </c>
      <c r="Z189" s="42">
        <f>'CD (7)'!$Q$24</f>
        <v>0</v>
      </c>
      <c r="AA189" s="42">
        <f>'CD (7)'!$Q$25</f>
        <v>0</v>
      </c>
      <c r="AB189" s="41">
        <f>'CD (7)'!$Q$51</f>
        <v>0</v>
      </c>
      <c r="AC189" s="41">
        <f>'CD (7)'!$Q$52</f>
        <v>0</v>
      </c>
      <c r="AD189" s="41">
        <f>'CD (7)'!$Q$53</f>
        <v>0</v>
      </c>
      <c r="AE189" s="41">
        <f>'CD (7)'!$Q$54</f>
        <v>0</v>
      </c>
      <c r="AF189" s="41">
        <f>'CD (7)'!$Q$55</f>
        <v>0</v>
      </c>
      <c r="AG189" s="41">
        <f>'CD (7)'!$Q$56</f>
        <v>0</v>
      </c>
      <c r="AH189" s="41">
        <f>'CD (7)'!$Q$82</f>
        <v>0</v>
      </c>
      <c r="AI189" s="41">
        <f>'CD (7)'!$Q$83</f>
        <v>0</v>
      </c>
      <c r="AJ189" s="41">
        <f>'CD (7)'!$Q$84</f>
        <v>0</v>
      </c>
      <c r="AK189" s="41">
        <f>'CD (7)'!$Q$85</f>
        <v>0</v>
      </c>
      <c r="AL189" s="41">
        <f>'CD (7)'!$Q$86</f>
        <v>0</v>
      </c>
      <c r="AM189" s="41">
        <f>'CD (7)'!$Q$87</f>
        <v>0</v>
      </c>
      <c r="AN189" s="41">
        <f>'CD (7)'!$Q$113</f>
        <v>0</v>
      </c>
      <c r="AO189" s="41">
        <f>'CD (7)'!$Q$114</f>
        <v>0</v>
      </c>
      <c r="AP189" s="41">
        <f>'CD (7)'!$Q$115</f>
        <v>0</v>
      </c>
      <c r="AQ189" s="41">
        <f>'CD (7)'!$Q$116</f>
        <v>0</v>
      </c>
      <c r="AR189" s="41">
        <f>'CD (7)'!$Q$117</f>
        <v>0</v>
      </c>
      <c r="AS189" s="41">
        <f>'CD (7)'!$Q$118</f>
        <v>0</v>
      </c>
      <c r="AT189" s="41">
        <f>'CD (7)'!$Q$163</f>
        <v>0</v>
      </c>
      <c r="AU189" s="41">
        <f>'CD (7)'!$Q$165</f>
        <v>0</v>
      </c>
      <c r="AV189" s="41">
        <f>'CD (7)'!$F$166</f>
        <v>0</v>
      </c>
      <c r="AW189" s="41">
        <f>'CD (7)'!$F$167</f>
        <v>0</v>
      </c>
      <c r="AX189" s="41">
        <f>'CD (7)'!$F$168</f>
        <v>0</v>
      </c>
      <c r="AY189" s="44" t="s">
        <v>104</v>
      </c>
      <c r="AZ189" s="3">
        <f t="shared" si="162"/>
        <v>-395</v>
      </c>
      <c r="BA189" s="3">
        <f t="shared" si="163"/>
        <v>-395</v>
      </c>
      <c r="BB189" s="3" t="str">
        <f t="shared" si="164"/>
        <v/>
      </c>
      <c r="BC189" s="3" t="str">
        <f t="shared" si="171"/>
        <v/>
      </c>
      <c r="BD189" s="3" t="str">
        <f t="shared" si="172"/>
        <v/>
      </c>
      <c r="BE189" s="3" t="str">
        <f t="shared" si="160"/>
        <v/>
      </c>
      <c r="BF189" s="3" t="str">
        <f t="shared" si="173"/>
        <v/>
      </c>
      <c r="BG189" s="3" t="str">
        <f t="shared" si="174"/>
        <v/>
      </c>
      <c r="BH189" s="3" t="str">
        <f t="shared" si="176"/>
        <v/>
      </c>
      <c r="BI189" s="3" t="str">
        <f t="shared" si="167"/>
        <v/>
      </c>
      <c r="BJ189" s="3" t="str">
        <f t="shared" si="168"/>
        <v/>
      </c>
      <c r="BK189" s="3" t="str">
        <f t="shared" si="169"/>
        <v/>
      </c>
      <c r="BL189" s="3" t="str">
        <f t="shared" si="175"/>
        <v/>
      </c>
    </row>
    <row r="190" spans="1:64" s="45" customFormat="1" x14ac:dyDescent="0.25">
      <c r="A190" s="40"/>
      <c r="B190" s="40"/>
      <c r="C190" s="40"/>
      <c r="D190" s="41">
        <v>15</v>
      </c>
      <c r="E190" s="41">
        <f>'CD (7)'!$R$3</f>
        <v>0</v>
      </c>
      <c r="F190" s="42">
        <f>'CD (7)'!$R$4</f>
        <v>0</v>
      </c>
      <c r="G190" s="43">
        <f t="shared" si="177"/>
        <v>-395</v>
      </c>
      <c r="H190" s="42">
        <f>'CD (7)'!$R$6</f>
        <v>0</v>
      </c>
      <c r="I190" s="43">
        <f t="shared" si="170"/>
        <v>-395</v>
      </c>
      <c r="J190" s="41">
        <f>'CD (7)'!$R$8</f>
        <v>0</v>
      </c>
      <c r="K190" s="42">
        <f>'CD (7)'!$R$9</f>
        <v>0</v>
      </c>
      <c r="L190" s="41">
        <f>'CD (7)'!$R$10</f>
        <v>0</v>
      </c>
      <c r="M190" s="41">
        <f>'CD (7)'!$R$11</f>
        <v>0</v>
      </c>
      <c r="N190" s="41">
        <f>'CD (7)'!$R$12</f>
        <v>0</v>
      </c>
      <c r="O190" s="41">
        <f>'CD (7)'!$R$13</f>
        <v>0</v>
      </c>
      <c r="P190" s="41">
        <f>'CD (7)'!$R$14</f>
        <v>0</v>
      </c>
      <c r="Q190" s="41">
        <f>'CD (7)'!$R$15</f>
        <v>0</v>
      </c>
      <c r="R190" s="41">
        <f>'CD (7)'!$R$16</f>
        <v>0</v>
      </c>
      <c r="S190" s="41">
        <f>'CD (7)'!$R$17</f>
        <v>0</v>
      </c>
      <c r="T190" s="41">
        <f>'CD (7)'!$R$18</f>
        <v>0</v>
      </c>
      <c r="U190" s="41">
        <f>'CD (7)'!$R$19</f>
        <v>0</v>
      </c>
      <c r="V190" s="41">
        <f>'CD (7)'!$R$20</f>
        <v>0</v>
      </c>
      <c r="W190" s="41">
        <f>'CD (7)'!$R$21</f>
        <v>0</v>
      </c>
      <c r="X190" s="41">
        <f>'CD (7)'!$R$22</f>
        <v>0</v>
      </c>
      <c r="Y190" s="41">
        <f>'CD (7)'!$R$23</f>
        <v>0</v>
      </c>
      <c r="Z190" s="42">
        <f>'CD (7)'!$R$24</f>
        <v>0</v>
      </c>
      <c r="AA190" s="42">
        <f>'CD (7)'!$R$25</f>
        <v>0</v>
      </c>
      <c r="AB190" s="41">
        <f>'CD (7)'!$R$51</f>
        <v>0</v>
      </c>
      <c r="AC190" s="41">
        <f>'CD (7)'!$R$52</f>
        <v>0</v>
      </c>
      <c r="AD190" s="41">
        <f>'CD (7)'!$R$53</f>
        <v>0</v>
      </c>
      <c r="AE190" s="41">
        <f>'CD (7)'!$R$54</f>
        <v>0</v>
      </c>
      <c r="AF190" s="41">
        <f>'CD (7)'!$R$55</f>
        <v>0</v>
      </c>
      <c r="AG190" s="41">
        <f>'CD (7)'!$R$56</f>
        <v>0</v>
      </c>
      <c r="AH190" s="41">
        <f>'CD (7)'!$R$82</f>
        <v>0</v>
      </c>
      <c r="AI190" s="41">
        <f>'CD (7)'!$R$83</f>
        <v>0</v>
      </c>
      <c r="AJ190" s="41">
        <f>'CD (7)'!$R$84</f>
        <v>0</v>
      </c>
      <c r="AK190" s="41">
        <f>'CD (7)'!$R$85</f>
        <v>0</v>
      </c>
      <c r="AL190" s="41">
        <f>'CD (7)'!$R$86</f>
        <v>0</v>
      </c>
      <c r="AM190" s="41">
        <f>'CD (7)'!$R$87</f>
        <v>0</v>
      </c>
      <c r="AN190" s="41">
        <f>'CD (7)'!$R$113</f>
        <v>0</v>
      </c>
      <c r="AO190" s="41">
        <f>'CD (7)'!$R$114</f>
        <v>0</v>
      </c>
      <c r="AP190" s="41">
        <f>'CD (7)'!$R$115</f>
        <v>0</v>
      </c>
      <c r="AQ190" s="41">
        <f>'CD (7)'!$R$116</f>
        <v>0</v>
      </c>
      <c r="AR190" s="41">
        <f>'CD (7)'!$R$117</f>
        <v>0</v>
      </c>
      <c r="AS190" s="41">
        <f>'CD (7)'!$R$118</f>
        <v>0</v>
      </c>
      <c r="AT190" s="41">
        <f>'CD (7)'!$R$163</f>
        <v>0</v>
      </c>
      <c r="AU190" s="41">
        <f>'CD (7)'!$R$165</f>
        <v>0</v>
      </c>
      <c r="AV190" s="41">
        <f>'CD (7)'!$F$166</f>
        <v>0</v>
      </c>
      <c r="AW190" s="41">
        <f>'CD (7)'!$F$167</f>
        <v>0</v>
      </c>
      <c r="AX190" s="41">
        <f>'CD (7)'!$F$168</f>
        <v>0</v>
      </c>
      <c r="AY190" s="44" t="s">
        <v>104</v>
      </c>
      <c r="AZ190" s="3">
        <f t="shared" si="162"/>
        <v>-395</v>
      </c>
      <c r="BA190" s="3">
        <f t="shared" si="163"/>
        <v>-395</v>
      </c>
      <c r="BB190" s="3" t="str">
        <f t="shared" si="164"/>
        <v/>
      </c>
      <c r="BC190" s="3" t="str">
        <f>IF(BB190="","",BB190)</f>
        <v/>
      </c>
      <c r="BD190" s="3" t="str">
        <f>IF(AU190="Yes",BB190,"")</f>
        <v/>
      </c>
      <c r="BE190" s="3" t="str">
        <f t="shared" si="160"/>
        <v/>
      </c>
      <c r="BF190" s="3" t="str">
        <f>IF(AG190="Clinical",BB190,"")</f>
        <v/>
      </c>
      <c r="BG190" s="3" t="str">
        <f>IF(AN190&lt;0,$I190,"")</f>
        <v/>
      </c>
      <c r="BH190" s="3" t="str">
        <f t="shared" si="176"/>
        <v/>
      </c>
      <c r="BI190" s="3" t="str">
        <f t="shared" si="167"/>
        <v/>
      </c>
      <c r="BJ190" s="3" t="str">
        <f t="shared" si="168"/>
        <v/>
      </c>
      <c r="BK190" s="3" t="str">
        <f t="shared" si="169"/>
        <v/>
      </c>
      <c r="BL190" s="3" t="str">
        <f>IF(AND(AG190="Clinical",AM190="Non-C"),BB190,"")</f>
        <v/>
      </c>
    </row>
    <row r="191" spans="1:64" s="45" customFormat="1" x14ac:dyDescent="0.25">
      <c r="A191" s="40"/>
      <c r="B191" s="40"/>
      <c r="C191" s="40"/>
      <c r="D191" s="41">
        <v>16</v>
      </c>
      <c r="E191" s="41">
        <f>'CD (7)'!$S$3</f>
        <v>0</v>
      </c>
      <c r="F191" s="42">
        <f>'CD (7)'!$S$4</f>
        <v>0</v>
      </c>
      <c r="G191" s="43">
        <f t="shared" si="177"/>
        <v>-395</v>
      </c>
      <c r="H191" s="42">
        <f>'CD (7)'!$S$6</f>
        <v>0</v>
      </c>
      <c r="I191" s="43">
        <f t="shared" si="170"/>
        <v>-395</v>
      </c>
      <c r="J191" s="41">
        <f>'CD (7)'!$S$8</f>
        <v>0</v>
      </c>
      <c r="K191" s="42">
        <f>'CD (7)'!$S$9</f>
        <v>0</v>
      </c>
      <c r="L191" s="41">
        <f>'CD (7)'!$S$10</f>
        <v>0</v>
      </c>
      <c r="M191" s="41">
        <f>'CD (7)'!$S$11</f>
        <v>0</v>
      </c>
      <c r="N191" s="41">
        <f>'CD (7)'!$S$12</f>
        <v>0</v>
      </c>
      <c r="O191" s="41">
        <f>'CD (7)'!$S$13</f>
        <v>0</v>
      </c>
      <c r="P191" s="41">
        <f>'CD (7)'!$S$14</f>
        <v>0</v>
      </c>
      <c r="Q191" s="41">
        <f>'CD (7)'!$S$15</f>
        <v>0</v>
      </c>
      <c r="R191" s="41">
        <f>'CD (7)'!$S$16</f>
        <v>0</v>
      </c>
      <c r="S191" s="41">
        <f>'CD (7)'!$S$17</f>
        <v>0</v>
      </c>
      <c r="T191" s="41">
        <f>'CD (7)'!$S$18</f>
        <v>0</v>
      </c>
      <c r="U191" s="41">
        <f>'CD (7)'!$S$19</f>
        <v>0</v>
      </c>
      <c r="V191" s="41">
        <f>'CD (7)'!$S$20</f>
        <v>0</v>
      </c>
      <c r="W191" s="41">
        <f>'CD (7)'!$S$21</f>
        <v>0</v>
      </c>
      <c r="X191" s="41">
        <f>'CD (7)'!$S$22</f>
        <v>0</v>
      </c>
      <c r="Y191" s="41">
        <f>'CD (7)'!$S$23</f>
        <v>0</v>
      </c>
      <c r="Z191" s="42">
        <f>'CD (7)'!$S$24</f>
        <v>0</v>
      </c>
      <c r="AA191" s="42">
        <f>'CD (7)'!$S$25</f>
        <v>0</v>
      </c>
      <c r="AB191" s="41">
        <f>'CD (7)'!$S$51</f>
        <v>0</v>
      </c>
      <c r="AC191" s="41">
        <f>'CD (7)'!$S$52</f>
        <v>0</v>
      </c>
      <c r="AD191" s="41">
        <f>'CD (7)'!$S$53</f>
        <v>0</v>
      </c>
      <c r="AE191" s="41">
        <f>'CD (7)'!$S$54</f>
        <v>0</v>
      </c>
      <c r="AF191" s="41">
        <f>'CD (7)'!$S$55</f>
        <v>0</v>
      </c>
      <c r="AG191" s="41">
        <f>'CD (7)'!$S$56</f>
        <v>0</v>
      </c>
      <c r="AH191" s="41">
        <f>'CD (7)'!$S$82</f>
        <v>0</v>
      </c>
      <c r="AI191" s="41">
        <f>'CD (7)'!$S$83</f>
        <v>0</v>
      </c>
      <c r="AJ191" s="41">
        <f>'CD (7)'!$S$84</f>
        <v>0</v>
      </c>
      <c r="AK191" s="41">
        <f>'CD (7)'!$S$85</f>
        <v>0</v>
      </c>
      <c r="AL191" s="41">
        <f>'CD (7)'!$S$86</f>
        <v>0</v>
      </c>
      <c r="AM191" s="41">
        <f>'CD (7)'!$S$87</f>
        <v>0</v>
      </c>
      <c r="AN191" s="41">
        <f>'CD (7)'!$S$113</f>
        <v>0</v>
      </c>
      <c r="AO191" s="41">
        <f>'CD (7)'!$S$114</f>
        <v>0</v>
      </c>
      <c r="AP191" s="41">
        <f>'CD (7)'!$S$115</f>
        <v>0</v>
      </c>
      <c r="AQ191" s="41">
        <f>'CD (7)'!$S$116</f>
        <v>0</v>
      </c>
      <c r="AR191" s="41">
        <f>'CD (7)'!$S$117</f>
        <v>0</v>
      </c>
      <c r="AS191" s="41">
        <f>'CD (7)'!$S$118</f>
        <v>0</v>
      </c>
      <c r="AT191" s="41">
        <f>'CD (7)'!$S$163</f>
        <v>0</v>
      </c>
      <c r="AU191" s="41">
        <f>'CD (7)'!$S$165</f>
        <v>0</v>
      </c>
      <c r="AV191" s="41">
        <f>'CD (7)'!$F$166</f>
        <v>0</v>
      </c>
      <c r="AW191" s="41">
        <f>'CD (7)'!$F$167</f>
        <v>0</v>
      </c>
      <c r="AX191" s="41">
        <f>'CD (7)'!$F$168</f>
        <v>0</v>
      </c>
      <c r="AY191" s="44" t="s">
        <v>104</v>
      </c>
      <c r="AZ191" s="3">
        <f t="shared" si="162"/>
        <v>-395</v>
      </c>
      <c r="BA191" s="3">
        <f t="shared" si="163"/>
        <v>-395</v>
      </c>
      <c r="BB191" s="3" t="str">
        <f t="shared" si="164"/>
        <v/>
      </c>
      <c r="BC191" s="3" t="str">
        <f t="shared" ref="BC191:BC200" si="178">IF(BB191="","",BB191)</f>
        <v/>
      </c>
      <c r="BD191" s="3" t="str">
        <f t="shared" ref="BD191:BD200" si="179">IF(AU191="Yes",BB191,"")</f>
        <v/>
      </c>
      <c r="BE191" s="3" t="str">
        <f t="shared" si="160"/>
        <v/>
      </c>
      <c r="BF191" s="3" t="str">
        <f t="shared" ref="BF191:BF200" si="180">IF(AG191="Clinical",BB191,"")</f>
        <v/>
      </c>
      <c r="BG191" s="3" t="str">
        <f t="shared" ref="BG191:BG200" si="181">IF(AN191&lt;0,$I191,"")</f>
        <v/>
      </c>
      <c r="BH191" s="3" t="str">
        <f t="shared" si="176"/>
        <v/>
      </c>
      <c r="BI191" s="3" t="str">
        <f t="shared" si="167"/>
        <v/>
      </c>
      <c r="BJ191" s="3" t="str">
        <f t="shared" si="168"/>
        <v/>
      </c>
      <c r="BK191" s="3" t="str">
        <f t="shared" si="169"/>
        <v/>
      </c>
      <c r="BL191" s="3" t="str">
        <f t="shared" ref="BL191:BL200" si="182">IF(AND(AG191="Clinical",AM191="Non-C"),BB191,"")</f>
        <v/>
      </c>
    </row>
    <row r="192" spans="1:64" s="45" customFormat="1" x14ac:dyDescent="0.25">
      <c r="A192" s="40"/>
      <c r="B192" s="40"/>
      <c r="C192" s="40"/>
      <c r="D192" s="41">
        <v>17</v>
      </c>
      <c r="E192" s="41">
        <f>'CD (7)'!$T$3</f>
        <v>0</v>
      </c>
      <c r="F192" s="42">
        <f>'CD (7)'!$T$4</f>
        <v>0</v>
      </c>
      <c r="G192" s="43">
        <f t="shared" si="177"/>
        <v>-395</v>
      </c>
      <c r="H192" s="42">
        <f>'CD (7)'!$T$6</f>
        <v>0</v>
      </c>
      <c r="I192" s="43">
        <f t="shared" si="170"/>
        <v>-395</v>
      </c>
      <c r="J192" s="41">
        <f>'CD (7)'!$T$8</f>
        <v>0</v>
      </c>
      <c r="K192" s="42">
        <f>'CD (7)'!$T$9</f>
        <v>0</v>
      </c>
      <c r="L192" s="41">
        <f>'CD (7)'!$T$10</f>
        <v>0</v>
      </c>
      <c r="M192" s="41">
        <f>'CD (7)'!$T$11</f>
        <v>0</v>
      </c>
      <c r="N192" s="41">
        <f>'CD (7)'!$T$12</f>
        <v>0</v>
      </c>
      <c r="O192" s="41">
        <f>'CD (7)'!$T$13</f>
        <v>0</v>
      </c>
      <c r="P192" s="41">
        <f>'CD (7)'!$T$14</f>
        <v>0</v>
      </c>
      <c r="Q192" s="41">
        <f>'CD (7)'!$T$15</f>
        <v>0</v>
      </c>
      <c r="R192" s="41">
        <f>'CD (7)'!$T$16</f>
        <v>0</v>
      </c>
      <c r="S192" s="41">
        <f>'CD (7)'!$T$17</f>
        <v>0</v>
      </c>
      <c r="T192" s="41">
        <f>'CD (7)'!$T$18</f>
        <v>0</v>
      </c>
      <c r="U192" s="41">
        <f>'CD (7)'!$T$19</f>
        <v>0</v>
      </c>
      <c r="V192" s="41">
        <f>'CD (7)'!$T$20</f>
        <v>0</v>
      </c>
      <c r="W192" s="41">
        <f>'CD (7)'!$T$21</f>
        <v>0</v>
      </c>
      <c r="X192" s="41">
        <f>'CD (7)'!$T$22</f>
        <v>0</v>
      </c>
      <c r="Y192" s="41">
        <f>'CD (7)'!$T$23</f>
        <v>0</v>
      </c>
      <c r="Z192" s="42">
        <f>'CD (7)'!$T$24</f>
        <v>0</v>
      </c>
      <c r="AA192" s="42">
        <f>'CD (7)'!$T$25</f>
        <v>0</v>
      </c>
      <c r="AB192" s="41">
        <f>'CD (7)'!$T$51</f>
        <v>0</v>
      </c>
      <c r="AC192" s="41">
        <f>'CD (7)'!$T$52</f>
        <v>0</v>
      </c>
      <c r="AD192" s="41">
        <f>'CD (7)'!$T$53</f>
        <v>0</v>
      </c>
      <c r="AE192" s="41">
        <f>'CD (7)'!$T$54</f>
        <v>0</v>
      </c>
      <c r="AF192" s="41">
        <f>'CD (7)'!$T$55</f>
        <v>0</v>
      </c>
      <c r="AG192" s="41">
        <f>'CD (7)'!$T$56</f>
        <v>0</v>
      </c>
      <c r="AH192" s="41">
        <f>'CD (7)'!$T$82</f>
        <v>0</v>
      </c>
      <c r="AI192" s="41">
        <f>'CD (7)'!$T$83</f>
        <v>0</v>
      </c>
      <c r="AJ192" s="41">
        <f>'CD (7)'!$T$84</f>
        <v>0</v>
      </c>
      <c r="AK192" s="41">
        <f>'CD (7)'!$T$85</f>
        <v>0</v>
      </c>
      <c r="AL192" s="41">
        <f>'CD (7)'!$T$86</f>
        <v>0</v>
      </c>
      <c r="AM192" s="41">
        <f>'CD (7)'!$T$87</f>
        <v>0</v>
      </c>
      <c r="AN192" s="41">
        <f>'CD (7)'!$T$113</f>
        <v>0</v>
      </c>
      <c r="AO192" s="41">
        <f>'CD (7)'!$T$114</f>
        <v>0</v>
      </c>
      <c r="AP192" s="41">
        <f>'CD (7)'!$T$115</f>
        <v>0</v>
      </c>
      <c r="AQ192" s="41">
        <f>'CD (7)'!$T$116</f>
        <v>0</v>
      </c>
      <c r="AR192" s="41">
        <f>'CD (7)'!$T$117</f>
        <v>0</v>
      </c>
      <c r="AS192" s="41">
        <f>'CD (7)'!$T$118</f>
        <v>0</v>
      </c>
      <c r="AT192" s="41">
        <f>'CD (7)'!$T$163</f>
        <v>0</v>
      </c>
      <c r="AU192" s="41">
        <f>'CD (7)'!$T$165</f>
        <v>0</v>
      </c>
      <c r="AV192" s="41">
        <f>'CD (7)'!$F$166</f>
        <v>0</v>
      </c>
      <c r="AW192" s="41">
        <f>'CD (7)'!$F$167</f>
        <v>0</v>
      </c>
      <c r="AX192" s="41">
        <f>'CD (7)'!$F$168</f>
        <v>0</v>
      </c>
      <c r="AY192" s="44" t="s">
        <v>104</v>
      </c>
      <c r="AZ192" s="3">
        <f t="shared" si="162"/>
        <v>-395</v>
      </c>
      <c r="BA192" s="3">
        <f t="shared" si="163"/>
        <v>-395</v>
      </c>
      <c r="BB192" s="3" t="str">
        <f t="shared" si="164"/>
        <v/>
      </c>
      <c r="BC192" s="3" t="str">
        <f t="shared" si="178"/>
        <v/>
      </c>
      <c r="BD192" s="3" t="str">
        <f t="shared" si="179"/>
        <v/>
      </c>
      <c r="BE192" s="3" t="str">
        <f t="shared" si="160"/>
        <v/>
      </c>
      <c r="BF192" s="3" t="str">
        <f t="shared" si="180"/>
        <v/>
      </c>
      <c r="BG192" s="3" t="str">
        <f t="shared" si="181"/>
        <v/>
      </c>
      <c r="BH192" s="3" t="str">
        <f t="shared" si="176"/>
        <v/>
      </c>
      <c r="BI192" s="3" t="str">
        <f t="shared" si="167"/>
        <v/>
      </c>
      <c r="BJ192" s="3" t="str">
        <f t="shared" si="168"/>
        <v/>
      </c>
      <c r="BK192" s="3" t="str">
        <f t="shared" si="169"/>
        <v/>
      </c>
      <c r="BL192" s="3" t="str">
        <f t="shared" si="182"/>
        <v/>
      </c>
    </row>
    <row r="193" spans="1:64" s="45" customFormat="1" x14ac:dyDescent="0.25">
      <c r="A193" s="40"/>
      <c r="B193" s="40"/>
      <c r="C193" s="40"/>
      <c r="D193" s="41">
        <v>18</v>
      </c>
      <c r="E193" s="41">
        <f>'CD (7)'!$U$3</f>
        <v>0</v>
      </c>
      <c r="F193" s="42">
        <f>'CD (7)'!$U$4</f>
        <v>0</v>
      </c>
      <c r="G193" s="43">
        <f t="shared" si="177"/>
        <v>-395</v>
      </c>
      <c r="H193" s="42">
        <f>'CD (7)'!$U$6</f>
        <v>0</v>
      </c>
      <c r="I193" s="43">
        <f t="shared" si="170"/>
        <v>-395</v>
      </c>
      <c r="J193" s="41">
        <f>'CD (7)'!$U$8</f>
        <v>0</v>
      </c>
      <c r="K193" s="42">
        <f>'CD (7)'!$U$9</f>
        <v>0</v>
      </c>
      <c r="L193" s="41">
        <f>'CD (7)'!$U$10</f>
        <v>0</v>
      </c>
      <c r="M193" s="41">
        <f>'CD (7)'!$U$11</f>
        <v>0</v>
      </c>
      <c r="N193" s="41">
        <f>'CD (7)'!$U$12</f>
        <v>0</v>
      </c>
      <c r="O193" s="41">
        <f>'CD (7)'!$U$13</f>
        <v>0</v>
      </c>
      <c r="P193" s="41">
        <f>'CD (7)'!$U$14</f>
        <v>0</v>
      </c>
      <c r="Q193" s="41">
        <f>'CD (7)'!$U$15</f>
        <v>0</v>
      </c>
      <c r="R193" s="41">
        <f>'CD (7)'!$U$16</f>
        <v>0</v>
      </c>
      <c r="S193" s="41">
        <f>'CD (7)'!$U$17</f>
        <v>0</v>
      </c>
      <c r="T193" s="41">
        <f>'CD (7)'!$U$18</f>
        <v>0</v>
      </c>
      <c r="U193" s="41">
        <f>'CD (7)'!$U$19</f>
        <v>0</v>
      </c>
      <c r="V193" s="41">
        <f>'CD (7)'!$U$20</f>
        <v>0</v>
      </c>
      <c r="W193" s="41">
        <f>'CD (7)'!$U$21</f>
        <v>0</v>
      </c>
      <c r="X193" s="41">
        <f>'CD (7)'!$U$22</f>
        <v>0</v>
      </c>
      <c r="Y193" s="41">
        <f>'CD (7)'!$U$23</f>
        <v>0</v>
      </c>
      <c r="Z193" s="42">
        <f>'CD (7)'!$U$24</f>
        <v>0</v>
      </c>
      <c r="AA193" s="42">
        <f>'CD (7)'!$U$25</f>
        <v>0</v>
      </c>
      <c r="AB193" s="41">
        <f>'CD (7)'!$U$51</f>
        <v>0</v>
      </c>
      <c r="AC193" s="41">
        <f>'CD (7)'!$U$52</f>
        <v>0</v>
      </c>
      <c r="AD193" s="41">
        <f>'CD (7)'!$U$53</f>
        <v>0</v>
      </c>
      <c r="AE193" s="41">
        <f>'CD (7)'!$U$54</f>
        <v>0</v>
      </c>
      <c r="AF193" s="41">
        <f>'CD (7)'!$U$55</f>
        <v>0</v>
      </c>
      <c r="AG193" s="41">
        <f>'CD (7)'!$U$56</f>
        <v>0</v>
      </c>
      <c r="AH193" s="41">
        <f>'CD (7)'!$U$82</f>
        <v>0</v>
      </c>
      <c r="AI193" s="41">
        <f>'CD (7)'!$U$83</f>
        <v>0</v>
      </c>
      <c r="AJ193" s="41">
        <f>'CD (7)'!$U$84</f>
        <v>0</v>
      </c>
      <c r="AK193" s="41">
        <f>'CD (7)'!$U$85</f>
        <v>0</v>
      </c>
      <c r="AL193" s="41">
        <f>'CD (7)'!$U$86</f>
        <v>0</v>
      </c>
      <c r="AM193" s="41">
        <f>'CD (7)'!$U$87</f>
        <v>0</v>
      </c>
      <c r="AN193" s="41">
        <f>'CD (7)'!$U$113</f>
        <v>0</v>
      </c>
      <c r="AO193" s="41">
        <f>'CD (7)'!$U$114</f>
        <v>0</v>
      </c>
      <c r="AP193" s="41">
        <f>'CD (7)'!$U$115</f>
        <v>0</v>
      </c>
      <c r="AQ193" s="41">
        <f>'CD (7)'!$U$116</f>
        <v>0</v>
      </c>
      <c r="AR193" s="41">
        <f>'CD (7)'!$U$117</f>
        <v>0</v>
      </c>
      <c r="AS193" s="41">
        <f>'CD (7)'!$U$118</f>
        <v>0</v>
      </c>
      <c r="AT193" s="41">
        <f>'CD (7)'!$U$163</f>
        <v>0</v>
      </c>
      <c r="AU193" s="41">
        <f>'CD (7)'!$U$165</f>
        <v>0</v>
      </c>
      <c r="AV193" s="41">
        <f>'CD (7)'!$F$166</f>
        <v>0</v>
      </c>
      <c r="AW193" s="41">
        <f>'CD (7)'!$F$167</f>
        <v>0</v>
      </c>
      <c r="AX193" s="41">
        <f>'CD (7)'!$F$168</f>
        <v>0</v>
      </c>
      <c r="AY193" s="44" t="s">
        <v>104</v>
      </c>
      <c r="AZ193" s="3">
        <f t="shared" si="162"/>
        <v>-395</v>
      </c>
      <c r="BA193" s="3">
        <f t="shared" si="163"/>
        <v>-395</v>
      </c>
      <c r="BB193" s="3" t="str">
        <f t="shared" si="164"/>
        <v/>
      </c>
      <c r="BC193" s="3" t="str">
        <f t="shared" si="178"/>
        <v/>
      </c>
      <c r="BD193" s="3" t="str">
        <f t="shared" si="179"/>
        <v/>
      </c>
      <c r="BE193" s="3" t="str">
        <f t="shared" si="160"/>
        <v/>
      </c>
      <c r="BF193" s="3" t="str">
        <f t="shared" si="180"/>
        <v/>
      </c>
      <c r="BG193" s="3" t="str">
        <f t="shared" si="181"/>
        <v/>
      </c>
      <c r="BH193" s="3" t="str">
        <f t="shared" si="176"/>
        <v/>
      </c>
      <c r="BI193" s="3" t="str">
        <f t="shared" si="167"/>
        <v/>
      </c>
      <c r="BJ193" s="3" t="str">
        <f t="shared" si="168"/>
        <v/>
      </c>
      <c r="BK193" s="3" t="str">
        <f t="shared" si="169"/>
        <v/>
      </c>
      <c r="BL193" s="3" t="str">
        <f t="shared" si="182"/>
        <v/>
      </c>
    </row>
    <row r="194" spans="1:64" s="45" customFormat="1" x14ac:dyDescent="0.25">
      <c r="A194" s="40"/>
      <c r="B194" s="40"/>
      <c r="C194" s="40"/>
      <c r="D194" s="41">
        <v>19</v>
      </c>
      <c r="E194" s="41">
        <f>'CD (7)'!$V$3</f>
        <v>0</v>
      </c>
      <c r="F194" s="42">
        <f>'CD (7)'!$V$4</f>
        <v>0</v>
      </c>
      <c r="G194" s="43">
        <f t="shared" si="177"/>
        <v>-395</v>
      </c>
      <c r="H194" s="42">
        <f>'CD (7)'!$V$6</f>
        <v>0</v>
      </c>
      <c r="I194" s="43">
        <f t="shared" si="170"/>
        <v>-395</v>
      </c>
      <c r="J194" s="41">
        <f>'CD (7)'!$V$8</f>
        <v>0</v>
      </c>
      <c r="K194" s="42">
        <f>'CD (7)'!$V$9</f>
        <v>0</v>
      </c>
      <c r="L194" s="41">
        <f>'CD (7)'!$V$10</f>
        <v>0</v>
      </c>
      <c r="M194" s="41">
        <f>'CD (7)'!$V$11</f>
        <v>0</v>
      </c>
      <c r="N194" s="41">
        <f>'CD (7)'!$V$12</f>
        <v>0</v>
      </c>
      <c r="O194" s="41">
        <f>'CD (7)'!$V$13</f>
        <v>0</v>
      </c>
      <c r="P194" s="41">
        <f>'CD (7)'!$V$14</f>
        <v>0</v>
      </c>
      <c r="Q194" s="41">
        <f>'CD (7)'!$V$15</f>
        <v>0</v>
      </c>
      <c r="R194" s="41">
        <f>'CD (7)'!$V$16</f>
        <v>0</v>
      </c>
      <c r="S194" s="41">
        <f>'CD (7)'!$V$17</f>
        <v>0</v>
      </c>
      <c r="T194" s="41">
        <f>'CD (7)'!$V$18</f>
        <v>0</v>
      </c>
      <c r="U194" s="41">
        <f>'CD (7)'!$V$19</f>
        <v>0</v>
      </c>
      <c r="V194" s="41">
        <f>'CD (7)'!$V$20</f>
        <v>0</v>
      </c>
      <c r="W194" s="41">
        <f>'CD (7)'!$V$21</f>
        <v>0</v>
      </c>
      <c r="X194" s="41">
        <f>'CD (7)'!$V$22</f>
        <v>0</v>
      </c>
      <c r="Y194" s="41">
        <f>'CD (7)'!$V$23</f>
        <v>0</v>
      </c>
      <c r="Z194" s="42">
        <f>'CD (7)'!$V$24</f>
        <v>0</v>
      </c>
      <c r="AA194" s="42">
        <f>'CD (7)'!$V$25</f>
        <v>0</v>
      </c>
      <c r="AB194" s="41">
        <f>'CD (7)'!$V$51</f>
        <v>0</v>
      </c>
      <c r="AC194" s="41">
        <f>'CD (7)'!$V$52</f>
        <v>0</v>
      </c>
      <c r="AD194" s="41">
        <f>'CD (7)'!$V$53</f>
        <v>0</v>
      </c>
      <c r="AE194" s="41">
        <f>'CD (7)'!$V$54</f>
        <v>0</v>
      </c>
      <c r="AF194" s="41">
        <f>'CD (7)'!$V$55</f>
        <v>0</v>
      </c>
      <c r="AG194" s="41">
        <f>'CD (7)'!$V$56</f>
        <v>0</v>
      </c>
      <c r="AH194" s="41">
        <f>'CD (7)'!$V$82</f>
        <v>0</v>
      </c>
      <c r="AI194" s="41">
        <f>'CD (7)'!$V$83</f>
        <v>0</v>
      </c>
      <c r="AJ194" s="41">
        <f>'CD (7)'!$V$84</f>
        <v>0</v>
      </c>
      <c r="AK194" s="41">
        <f>'CD (7)'!$V$85</f>
        <v>0</v>
      </c>
      <c r="AL194" s="41">
        <f>'CD (7)'!$V$86</f>
        <v>0</v>
      </c>
      <c r="AM194" s="41">
        <f>'CD (7)'!$V$87</f>
        <v>0</v>
      </c>
      <c r="AN194" s="41">
        <f>'CD (7)'!$V$113</f>
        <v>0</v>
      </c>
      <c r="AO194" s="41">
        <f>'CD (7)'!$V$114</f>
        <v>0</v>
      </c>
      <c r="AP194" s="41">
        <f>'CD (7)'!$V$115</f>
        <v>0</v>
      </c>
      <c r="AQ194" s="41">
        <f>'CD (7)'!$V$116</f>
        <v>0</v>
      </c>
      <c r="AR194" s="41">
        <f>'CD (7)'!$V$117</f>
        <v>0</v>
      </c>
      <c r="AS194" s="41">
        <f>'CD (7)'!$V$118</f>
        <v>0</v>
      </c>
      <c r="AT194" s="41">
        <f>'CD (7)'!$V$163</f>
        <v>0</v>
      </c>
      <c r="AU194" s="41">
        <f>'CD (7)'!$V$165</f>
        <v>0</v>
      </c>
      <c r="AV194" s="41">
        <f>'CD (7)'!$F$166</f>
        <v>0</v>
      </c>
      <c r="AW194" s="41">
        <f>'CD (7)'!$F$167</f>
        <v>0</v>
      </c>
      <c r="AX194" s="41">
        <f>'CD (7)'!$F$168</f>
        <v>0</v>
      </c>
      <c r="AY194" s="44" t="s">
        <v>104</v>
      </c>
      <c r="AZ194" s="3">
        <f t="shared" si="162"/>
        <v>-395</v>
      </c>
      <c r="BA194" s="3">
        <f t="shared" si="163"/>
        <v>-395</v>
      </c>
      <c r="BB194" s="3" t="str">
        <f t="shared" si="164"/>
        <v/>
      </c>
      <c r="BC194" s="3" t="str">
        <f t="shared" si="178"/>
        <v/>
      </c>
      <c r="BD194" s="3" t="str">
        <f t="shared" si="179"/>
        <v/>
      </c>
      <c r="BE194" s="3" t="str">
        <f t="shared" si="160"/>
        <v/>
      </c>
      <c r="BF194" s="3" t="str">
        <f t="shared" si="180"/>
        <v/>
      </c>
      <c r="BG194" s="3" t="str">
        <f t="shared" si="181"/>
        <v/>
      </c>
      <c r="BH194" s="3" t="str">
        <f t="shared" si="176"/>
        <v/>
      </c>
      <c r="BI194" s="3" t="str">
        <f t="shared" si="167"/>
        <v/>
      </c>
      <c r="BJ194" s="3" t="str">
        <f t="shared" si="168"/>
        <v/>
      </c>
      <c r="BK194" s="3" t="str">
        <f t="shared" si="169"/>
        <v/>
      </c>
      <c r="BL194" s="3" t="str">
        <f t="shared" si="182"/>
        <v/>
      </c>
    </row>
    <row r="195" spans="1:64" s="45" customFormat="1" x14ac:dyDescent="0.25">
      <c r="A195" s="40"/>
      <c r="B195" s="40"/>
      <c r="C195" s="40"/>
      <c r="D195" s="41">
        <v>20</v>
      </c>
      <c r="E195" s="41">
        <f>'CD (7)'!$W$3</f>
        <v>0</v>
      </c>
      <c r="F195" s="42">
        <f>'CD (7)'!$W$4</f>
        <v>0</v>
      </c>
      <c r="G195" s="43">
        <f t="shared" si="177"/>
        <v>-395</v>
      </c>
      <c r="H195" s="42">
        <f>'CD (7)'!$W$6</f>
        <v>0</v>
      </c>
      <c r="I195" s="43">
        <f t="shared" si="170"/>
        <v>-395</v>
      </c>
      <c r="J195" s="41">
        <f>'CD (7)'!$W$8</f>
        <v>0</v>
      </c>
      <c r="K195" s="42">
        <f>'CD (7)'!$W$9</f>
        <v>0</v>
      </c>
      <c r="L195" s="41">
        <f>'CD (7)'!$W$10</f>
        <v>0</v>
      </c>
      <c r="M195" s="41">
        <f>'CD (7)'!$W$11</f>
        <v>0</v>
      </c>
      <c r="N195" s="41">
        <f>'CD (7)'!$W$12</f>
        <v>0</v>
      </c>
      <c r="O195" s="41">
        <f>'CD (7)'!$W$13</f>
        <v>0</v>
      </c>
      <c r="P195" s="41">
        <f>'CD (7)'!$W$14</f>
        <v>0</v>
      </c>
      <c r="Q195" s="41">
        <f>'CD (7)'!$W$15</f>
        <v>0</v>
      </c>
      <c r="R195" s="41">
        <f>'CD (7)'!$W$16</f>
        <v>0</v>
      </c>
      <c r="S195" s="41">
        <f>'CD (7)'!$W$17</f>
        <v>0</v>
      </c>
      <c r="T195" s="41">
        <f>'CD (7)'!$W$18</f>
        <v>0</v>
      </c>
      <c r="U195" s="41">
        <f>'CD (7)'!$W$19</f>
        <v>0</v>
      </c>
      <c r="V195" s="41">
        <f>'CD (7)'!$W$20</f>
        <v>0</v>
      </c>
      <c r="W195" s="41">
        <f>'CD (7)'!$W$21</f>
        <v>0</v>
      </c>
      <c r="X195" s="41">
        <f>'CD (7)'!$W$22</f>
        <v>0</v>
      </c>
      <c r="Y195" s="41">
        <f>'CD (7)'!$W$23</f>
        <v>0</v>
      </c>
      <c r="Z195" s="42">
        <f>'CD (7)'!$W$24</f>
        <v>0</v>
      </c>
      <c r="AA195" s="42">
        <f>'CD (7)'!$W$25</f>
        <v>0</v>
      </c>
      <c r="AB195" s="41">
        <f>'CD (7)'!$W$51</f>
        <v>0</v>
      </c>
      <c r="AC195" s="41">
        <f>'CD (7)'!$W$52</f>
        <v>0</v>
      </c>
      <c r="AD195" s="41">
        <f>'CD (7)'!$W$53</f>
        <v>0</v>
      </c>
      <c r="AE195" s="41">
        <f>'CD (7)'!$W$54</f>
        <v>0</v>
      </c>
      <c r="AF195" s="41">
        <f>'CD (7)'!$W$55</f>
        <v>0</v>
      </c>
      <c r="AG195" s="41">
        <f>'CD (7)'!$W$56</f>
        <v>0</v>
      </c>
      <c r="AH195" s="41">
        <f>'CD (7)'!$W$82</f>
        <v>0</v>
      </c>
      <c r="AI195" s="41">
        <f>'CD (7)'!$W$83</f>
        <v>0</v>
      </c>
      <c r="AJ195" s="41">
        <f>'CD (7)'!$W$84</f>
        <v>0</v>
      </c>
      <c r="AK195" s="41">
        <f>'CD (7)'!$W$85</f>
        <v>0</v>
      </c>
      <c r="AL195" s="41">
        <f>'CD (7)'!$W$86</f>
        <v>0</v>
      </c>
      <c r="AM195" s="41">
        <f>'CD (7)'!$W$87</f>
        <v>0</v>
      </c>
      <c r="AN195" s="41">
        <f>'CD (7)'!$W$113</f>
        <v>0</v>
      </c>
      <c r="AO195" s="41">
        <f>'CD (7)'!$W$114</f>
        <v>0</v>
      </c>
      <c r="AP195" s="41">
        <f>'CD (7)'!$W$115</f>
        <v>0</v>
      </c>
      <c r="AQ195" s="41">
        <f>'CD (7)'!$W$116</f>
        <v>0</v>
      </c>
      <c r="AR195" s="41">
        <f>'CD (7)'!$W$117</f>
        <v>0</v>
      </c>
      <c r="AS195" s="41">
        <f>'CD (7)'!$W$118</f>
        <v>0</v>
      </c>
      <c r="AT195" s="41">
        <f>'CD (7)'!$W$163</f>
        <v>0</v>
      </c>
      <c r="AU195" s="41">
        <f>'CD (7)'!$W$165</f>
        <v>0</v>
      </c>
      <c r="AV195" s="41">
        <f>'CD (7)'!$F$166</f>
        <v>0</v>
      </c>
      <c r="AW195" s="41">
        <f>'CD (7)'!$F$167</f>
        <v>0</v>
      </c>
      <c r="AX195" s="41">
        <f>'CD (7)'!$F$168</f>
        <v>0</v>
      </c>
      <c r="AY195" s="44" t="s">
        <v>104</v>
      </c>
      <c r="AZ195" s="3">
        <f t="shared" si="162"/>
        <v>-395</v>
      </c>
      <c r="BA195" s="3">
        <f t="shared" si="163"/>
        <v>-395</v>
      </c>
      <c r="BB195" s="3" t="str">
        <f t="shared" si="164"/>
        <v/>
      </c>
      <c r="BC195" s="3" t="str">
        <f t="shared" si="178"/>
        <v/>
      </c>
      <c r="BD195" s="3" t="str">
        <f t="shared" si="179"/>
        <v/>
      </c>
      <c r="BE195" s="3" t="str">
        <f t="shared" si="160"/>
        <v/>
      </c>
      <c r="BF195" s="3" t="str">
        <f t="shared" si="180"/>
        <v/>
      </c>
      <c r="BG195" s="3" t="str">
        <f t="shared" si="181"/>
        <v/>
      </c>
      <c r="BH195" s="3" t="str">
        <f t="shared" si="176"/>
        <v/>
      </c>
      <c r="BI195" s="3" t="str">
        <f t="shared" si="167"/>
        <v/>
      </c>
      <c r="BJ195" s="3" t="str">
        <f t="shared" si="168"/>
        <v/>
      </c>
      <c r="BK195" s="3" t="str">
        <f t="shared" si="169"/>
        <v/>
      </c>
      <c r="BL195" s="3" t="str">
        <f t="shared" si="182"/>
        <v/>
      </c>
    </row>
    <row r="196" spans="1:64" s="45" customFormat="1" x14ac:dyDescent="0.25">
      <c r="A196" s="40"/>
      <c r="B196" s="40"/>
      <c r="C196" s="40"/>
      <c r="D196" s="41">
        <v>21</v>
      </c>
      <c r="E196" s="41">
        <f>'CD (7)'!$X$3</f>
        <v>0</v>
      </c>
      <c r="F196" s="42">
        <f>'CD (7)'!$X$4</f>
        <v>0</v>
      </c>
      <c r="G196" s="43">
        <f t="shared" si="177"/>
        <v>-395</v>
      </c>
      <c r="H196" s="42">
        <f>'CD (7)'!$X$6</f>
        <v>0</v>
      </c>
      <c r="I196" s="43">
        <f t="shared" si="170"/>
        <v>-395</v>
      </c>
      <c r="J196" s="41">
        <f>'CD (7)'!$X$8</f>
        <v>0</v>
      </c>
      <c r="K196" s="42">
        <f>'CD (7)'!$X$9</f>
        <v>0</v>
      </c>
      <c r="L196" s="41">
        <f>'CD (7)'!$X$10</f>
        <v>0</v>
      </c>
      <c r="M196" s="41">
        <f>'CD (7)'!$X$11</f>
        <v>0</v>
      </c>
      <c r="N196" s="41">
        <f>'CD (7)'!$X$12</f>
        <v>0</v>
      </c>
      <c r="O196" s="41">
        <f>'CD (7)'!$X$13</f>
        <v>0</v>
      </c>
      <c r="P196" s="41">
        <f>'CD (7)'!$X$14</f>
        <v>0</v>
      </c>
      <c r="Q196" s="41">
        <f>'CD (7)'!$X$15</f>
        <v>0</v>
      </c>
      <c r="R196" s="41">
        <f>'CD (7)'!$X$16</f>
        <v>0</v>
      </c>
      <c r="S196" s="41">
        <f>'CD (7)'!$X$17</f>
        <v>0</v>
      </c>
      <c r="T196" s="41">
        <f>'CD (7)'!$X$18</f>
        <v>0</v>
      </c>
      <c r="U196" s="41">
        <f>'CD (7)'!$X$19</f>
        <v>0</v>
      </c>
      <c r="V196" s="41">
        <f>'CD (7)'!$X$20</f>
        <v>0</v>
      </c>
      <c r="W196" s="41">
        <f>'CD (7)'!$X$21</f>
        <v>0</v>
      </c>
      <c r="X196" s="41">
        <f>'CD (7)'!$X$22</f>
        <v>0</v>
      </c>
      <c r="Y196" s="41">
        <f>'CD (7)'!$X$23</f>
        <v>0</v>
      </c>
      <c r="Z196" s="42">
        <f>'CD (7)'!$X$24</f>
        <v>0</v>
      </c>
      <c r="AA196" s="42">
        <f>'CD (7)'!$X$25</f>
        <v>0</v>
      </c>
      <c r="AB196" s="41">
        <f>'CD (7)'!$X$51</f>
        <v>0</v>
      </c>
      <c r="AC196" s="41">
        <f>'CD (7)'!$X$52</f>
        <v>0</v>
      </c>
      <c r="AD196" s="41">
        <f>'CD (7)'!$X$53</f>
        <v>0</v>
      </c>
      <c r="AE196" s="41">
        <f>'CD (7)'!$X$54</f>
        <v>0</v>
      </c>
      <c r="AF196" s="41">
        <f>'CD (7)'!$X$55</f>
        <v>0</v>
      </c>
      <c r="AG196" s="41">
        <f>'CD (7)'!$X$56</f>
        <v>0</v>
      </c>
      <c r="AH196" s="41">
        <f>'CD (7)'!$X$82</f>
        <v>0</v>
      </c>
      <c r="AI196" s="41">
        <f>'CD (7)'!$X$83</f>
        <v>0</v>
      </c>
      <c r="AJ196" s="41">
        <f>'CD (7)'!$X$84</f>
        <v>0</v>
      </c>
      <c r="AK196" s="41">
        <f>'CD (7)'!$X$85</f>
        <v>0</v>
      </c>
      <c r="AL196" s="41">
        <f>'CD (7)'!$X$86</f>
        <v>0</v>
      </c>
      <c r="AM196" s="41">
        <f>'CD (7)'!$X$87</f>
        <v>0</v>
      </c>
      <c r="AN196" s="41">
        <f>'CD (7)'!$X$113</f>
        <v>0</v>
      </c>
      <c r="AO196" s="41">
        <f>'CD (7)'!$X$114</f>
        <v>0</v>
      </c>
      <c r="AP196" s="41">
        <f>'CD (7)'!$X$115</f>
        <v>0</v>
      </c>
      <c r="AQ196" s="41">
        <f>'CD (7)'!$X$116</f>
        <v>0</v>
      </c>
      <c r="AR196" s="41">
        <f>'CD (7)'!$X$117</f>
        <v>0</v>
      </c>
      <c r="AS196" s="41">
        <f>'CD (7)'!$X$118</f>
        <v>0</v>
      </c>
      <c r="AT196" s="41">
        <f>'CD (7)'!$X$163</f>
        <v>0</v>
      </c>
      <c r="AU196" s="41">
        <f>'CD (7)'!$X$165</f>
        <v>0</v>
      </c>
      <c r="AV196" s="41">
        <f>'CD (7)'!$F$166</f>
        <v>0</v>
      </c>
      <c r="AW196" s="41">
        <f>'CD (7)'!$F$167</f>
        <v>0</v>
      </c>
      <c r="AX196" s="41">
        <f>'CD (7)'!$F$168</f>
        <v>0</v>
      </c>
      <c r="AY196" s="44" t="s">
        <v>104</v>
      </c>
      <c r="AZ196" s="3">
        <f t="shared" si="162"/>
        <v>-395</v>
      </c>
      <c r="BA196" s="3">
        <f t="shared" si="163"/>
        <v>-395</v>
      </c>
      <c r="BB196" s="3" t="str">
        <f t="shared" si="164"/>
        <v/>
      </c>
      <c r="BC196" s="3" t="str">
        <f t="shared" si="178"/>
        <v/>
      </c>
      <c r="BD196" s="3" t="str">
        <f t="shared" si="179"/>
        <v/>
      </c>
      <c r="BE196" s="3" t="str">
        <f t="shared" si="160"/>
        <v/>
      </c>
      <c r="BF196" s="3" t="str">
        <f t="shared" si="180"/>
        <v/>
      </c>
      <c r="BG196" s="3" t="str">
        <f t="shared" si="181"/>
        <v/>
      </c>
      <c r="BH196" s="3" t="str">
        <f t="shared" si="176"/>
        <v/>
      </c>
      <c r="BI196" s="3" t="str">
        <f t="shared" si="167"/>
        <v/>
      </c>
      <c r="BJ196" s="3" t="str">
        <f t="shared" si="168"/>
        <v/>
      </c>
      <c r="BK196" s="3" t="str">
        <f t="shared" si="169"/>
        <v/>
      </c>
      <c r="BL196" s="3" t="str">
        <f t="shared" si="182"/>
        <v/>
      </c>
    </row>
    <row r="197" spans="1:64" s="45" customFormat="1" x14ac:dyDescent="0.25">
      <c r="A197" s="40"/>
      <c r="B197" s="40"/>
      <c r="C197" s="40"/>
      <c r="D197" s="41">
        <v>22</v>
      </c>
      <c r="E197" s="41">
        <f>'CD (7)'!$Y$3</f>
        <v>0</v>
      </c>
      <c r="F197" s="42">
        <f>'CD (7)'!$Y$4</f>
        <v>0</v>
      </c>
      <c r="G197" s="43">
        <f t="shared" si="177"/>
        <v>-395</v>
      </c>
      <c r="H197" s="42">
        <f>'CD (7)'!$Y$6</f>
        <v>0</v>
      </c>
      <c r="I197" s="43">
        <f t="shared" si="170"/>
        <v>-395</v>
      </c>
      <c r="J197" s="41">
        <f>'CD (7)'!$Y$8</f>
        <v>0</v>
      </c>
      <c r="K197" s="42">
        <f>'CD (7)'!$Y$9</f>
        <v>0</v>
      </c>
      <c r="L197" s="41">
        <f>'CD (7)'!$Y$10</f>
        <v>0</v>
      </c>
      <c r="M197" s="41">
        <f>'CD (7)'!$Y$11</f>
        <v>0</v>
      </c>
      <c r="N197" s="41">
        <f>'CD (7)'!$Y$12</f>
        <v>0</v>
      </c>
      <c r="O197" s="41">
        <f>'CD (7)'!$Y$13</f>
        <v>0</v>
      </c>
      <c r="P197" s="41">
        <f>'CD (7)'!$Y$14</f>
        <v>0</v>
      </c>
      <c r="Q197" s="41">
        <f>'CD (7)'!$Y$15</f>
        <v>0</v>
      </c>
      <c r="R197" s="41">
        <f>'CD (7)'!$Y$16</f>
        <v>0</v>
      </c>
      <c r="S197" s="41">
        <f>'CD (7)'!$Y$17</f>
        <v>0</v>
      </c>
      <c r="T197" s="41">
        <f>'CD (7)'!$Y$18</f>
        <v>0</v>
      </c>
      <c r="U197" s="41">
        <f>'CD (7)'!$Y$19</f>
        <v>0</v>
      </c>
      <c r="V197" s="41">
        <f>'CD (7)'!$Y$20</f>
        <v>0</v>
      </c>
      <c r="W197" s="41">
        <f>'CD (7)'!$Y$21</f>
        <v>0</v>
      </c>
      <c r="X197" s="41">
        <f>'CD (7)'!$Y$22</f>
        <v>0</v>
      </c>
      <c r="Y197" s="41">
        <f>'CD (7)'!$Y$23</f>
        <v>0</v>
      </c>
      <c r="Z197" s="42">
        <f>'CD (7)'!$Y$24</f>
        <v>0</v>
      </c>
      <c r="AA197" s="42">
        <f>'CD (7)'!$Y$25</f>
        <v>0</v>
      </c>
      <c r="AB197" s="41">
        <f>'CD (7)'!$Y$51</f>
        <v>0</v>
      </c>
      <c r="AC197" s="41">
        <f>'CD (7)'!$Y$52</f>
        <v>0</v>
      </c>
      <c r="AD197" s="41">
        <f>'CD (7)'!$Y$53</f>
        <v>0</v>
      </c>
      <c r="AE197" s="41">
        <f>'CD (7)'!$Y$54</f>
        <v>0</v>
      </c>
      <c r="AF197" s="41">
        <f>'CD (7)'!$Y$55</f>
        <v>0</v>
      </c>
      <c r="AG197" s="41">
        <f>'CD (7)'!$Y$56</f>
        <v>0</v>
      </c>
      <c r="AH197" s="41">
        <f>'CD (7)'!$Y$82</f>
        <v>0</v>
      </c>
      <c r="AI197" s="41">
        <f>'CD (7)'!$Y$83</f>
        <v>0</v>
      </c>
      <c r="AJ197" s="41">
        <f>'CD (7)'!$Y$84</f>
        <v>0</v>
      </c>
      <c r="AK197" s="41">
        <f>'CD (7)'!$Y$85</f>
        <v>0</v>
      </c>
      <c r="AL197" s="41">
        <f>'CD (7)'!$Y$86</f>
        <v>0</v>
      </c>
      <c r="AM197" s="41">
        <f>'CD (7)'!$Y$87</f>
        <v>0</v>
      </c>
      <c r="AN197" s="41">
        <f>'CD (7)'!$Y$113</f>
        <v>0</v>
      </c>
      <c r="AO197" s="41">
        <f>'CD (7)'!$Y$114</f>
        <v>0</v>
      </c>
      <c r="AP197" s="41">
        <f>'CD (7)'!$Y$115</f>
        <v>0</v>
      </c>
      <c r="AQ197" s="41">
        <f>'CD (7)'!$Y$116</f>
        <v>0</v>
      </c>
      <c r="AR197" s="41">
        <f>'CD (7)'!$Y$117</f>
        <v>0</v>
      </c>
      <c r="AS197" s="41">
        <f>'CD (7)'!$Y$118</f>
        <v>0</v>
      </c>
      <c r="AT197" s="41">
        <f>'CD (7)'!$Y$163</f>
        <v>0</v>
      </c>
      <c r="AU197" s="41">
        <f>'CD (7)'!$Y$165</f>
        <v>0</v>
      </c>
      <c r="AV197" s="41">
        <f>'CD (7)'!$F$166</f>
        <v>0</v>
      </c>
      <c r="AW197" s="41">
        <f>'CD (7)'!$F$167</f>
        <v>0</v>
      </c>
      <c r="AX197" s="41">
        <f>'CD (7)'!$F$168</f>
        <v>0</v>
      </c>
      <c r="AY197" s="44" t="s">
        <v>104</v>
      </c>
      <c r="AZ197" s="3">
        <f t="shared" si="162"/>
        <v>-395</v>
      </c>
      <c r="BA197" s="3">
        <f t="shared" si="163"/>
        <v>-395</v>
      </c>
      <c r="BB197" s="3" t="str">
        <f t="shared" si="164"/>
        <v/>
      </c>
      <c r="BC197" s="3" t="str">
        <f t="shared" si="178"/>
        <v/>
      </c>
      <c r="BD197" s="3" t="str">
        <f t="shared" si="179"/>
        <v/>
      </c>
      <c r="BE197" s="3" t="str">
        <f t="shared" si="160"/>
        <v/>
      </c>
      <c r="BF197" s="3" t="str">
        <f t="shared" si="180"/>
        <v/>
      </c>
      <c r="BG197" s="3" t="str">
        <f t="shared" si="181"/>
        <v/>
      </c>
      <c r="BH197" s="3" t="str">
        <f t="shared" si="176"/>
        <v/>
      </c>
      <c r="BI197" s="3" t="str">
        <f t="shared" si="167"/>
        <v/>
      </c>
      <c r="BJ197" s="3" t="str">
        <f t="shared" si="168"/>
        <v/>
      </c>
      <c r="BK197" s="3" t="str">
        <f t="shared" si="169"/>
        <v/>
      </c>
      <c r="BL197" s="3" t="str">
        <f t="shared" si="182"/>
        <v/>
      </c>
    </row>
    <row r="198" spans="1:64" s="45" customFormat="1" x14ac:dyDescent="0.25">
      <c r="A198" s="40"/>
      <c r="B198" s="40"/>
      <c r="C198" s="40"/>
      <c r="D198" s="41">
        <v>23</v>
      </c>
      <c r="E198" s="41">
        <f>'CD (7)'!$Z$3</f>
        <v>0</v>
      </c>
      <c r="F198" s="42">
        <f>'CD (7)'!$Z$4</f>
        <v>0</v>
      </c>
      <c r="G198" s="43">
        <f t="shared" si="177"/>
        <v>-395</v>
      </c>
      <c r="H198" s="42">
        <f>'CD (7)'!$Z$6</f>
        <v>0</v>
      </c>
      <c r="I198" s="43">
        <f t="shared" si="170"/>
        <v>-395</v>
      </c>
      <c r="J198" s="41">
        <f>'CD (7)'!$Z$8</f>
        <v>0</v>
      </c>
      <c r="K198" s="42">
        <f>'CD (7)'!$Z$9</f>
        <v>0</v>
      </c>
      <c r="L198" s="41">
        <f>'CD (7)'!$Z$10</f>
        <v>0</v>
      </c>
      <c r="M198" s="41">
        <f>'CD (7)'!$Z$11</f>
        <v>0</v>
      </c>
      <c r="N198" s="41">
        <f>'CD (7)'!$Z$12</f>
        <v>0</v>
      </c>
      <c r="O198" s="41">
        <f>'CD (7)'!$Z$13</f>
        <v>0</v>
      </c>
      <c r="P198" s="41">
        <f>'CD (7)'!$Z$14</f>
        <v>0</v>
      </c>
      <c r="Q198" s="41">
        <f>'CD (7)'!$Z$15</f>
        <v>0</v>
      </c>
      <c r="R198" s="41">
        <f>'CD (7)'!$Z$16</f>
        <v>0</v>
      </c>
      <c r="S198" s="41">
        <f>'CD (7)'!$Z$17</f>
        <v>0</v>
      </c>
      <c r="T198" s="41">
        <f>'CD (7)'!$Z$18</f>
        <v>0</v>
      </c>
      <c r="U198" s="41">
        <f>'CD (7)'!$Z$19</f>
        <v>0</v>
      </c>
      <c r="V198" s="41">
        <f>'CD (7)'!$Z$20</f>
        <v>0</v>
      </c>
      <c r="W198" s="41">
        <f>'CD (7)'!$Z$21</f>
        <v>0</v>
      </c>
      <c r="X198" s="41">
        <f>'CD (7)'!$Z$22</f>
        <v>0</v>
      </c>
      <c r="Y198" s="41">
        <f>'CD (7)'!$Z$23</f>
        <v>0</v>
      </c>
      <c r="Z198" s="42">
        <f>'CD (7)'!$Z$24</f>
        <v>0</v>
      </c>
      <c r="AA198" s="42">
        <f>'CD (7)'!$Z$25</f>
        <v>0</v>
      </c>
      <c r="AB198" s="41">
        <f>'CD (7)'!$Z$51</f>
        <v>0</v>
      </c>
      <c r="AC198" s="41">
        <f>'CD (7)'!$Z$52</f>
        <v>0</v>
      </c>
      <c r="AD198" s="41">
        <f>'CD (7)'!$Z$53</f>
        <v>0</v>
      </c>
      <c r="AE198" s="41">
        <f>'CD (7)'!$Z$54</f>
        <v>0</v>
      </c>
      <c r="AF198" s="41">
        <f>'CD (7)'!$Z$55</f>
        <v>0</v>
      </c>
      <c r="AG198" s="41">
        <f>'CD (7)'!$Z$56</f>
        <v>0</v>
      </c>
      <c r="AH198" s="41">
        <f>'CD (7)'!$Z$82</f>
        <v>0</v>
      </c>
      <c r="AI198" s="41">
        <f>'CD (7)'!$Z$83</f>
        <v>0</v>
      </c>
      <c r="AJ198" s="41">
        <f>'CD (7)'!$Z$84</f>
        <v>0</v>
      </c>
      <c r="AK198" s="41">
        <f>'CD (7)'!$Z$85</f>
        <v>0</v>
      </c>
      <c r="AL198" s="41">
        <f>'CD (7)'!$Z$86</f>
        <v>0</v>
      </c>
      <c r="AM198" s="41">
        <f>'CD (7)'!$Z$87</f>
        <v>0</v>
      </c>
      <c r="AN198" s="41">
        <f>'CD (7)'!$Z$113</f>
        <v>0</v>
      </c>
      <c r="AO198" s="41">
        <f>'CD (7)'!$Z$114</f>
        <v>0</v>
      </c>
      <c r="AP198" s="41">
        <f>'CD (7)'!$Z$115</f>
        <v>0</v>
      </c>
      <c r="AQ198" s="41">
        <f>'CD (7)'!$Z$116</f>
        <v>0</v>
      </c>
      <c r="AR198" s="41">
        <f>'CD (7)'!$Z$117</f>
        <v>0</v>
      </c>
      <c r="AS198" s="41">
        <f>'CD (7)'!$Z$118</f>
        <v>0</v>
      </c>
      <c r="AT198" s="41">
        <f>'CD (7)'!$Z$163</f>
        <v>0</v>
      </c>
      <c r="AU198" s="41">
        <f>'CD (7)'!$Z$165</f>
        <v>0</v>
      </c>
      <c r="AV198" s="41">
        <f>'CD (7)'!$F$166</f>
        <v>0</v>
      </c>
      <c r="AW198" s="41">
        <f>'CD (7)'!$F$167</f>
        <v>0</v>
      </c>
      <c r="AX198" s="41">
        <f>'CD (7)'!$F$168</f>
        <v>0</v>
      </c>
      <c r="AY198" s="44" t="s">
        <v>104</v>
      </c>
      <c r="AZ198" s="3">
        <f t="shared" si="162"/>
        <v>-395</v>
      </c>
      <c r="BA198" s="3">
        <f t="shared" si="163"/>
        <v>-395</v>
      </c>
      <c r="BB198" s="3" t="str">
        <f t="shared" si="164"/>
        <v/>
      </c>
      <c r="BC198" s="3" t="str">
        <f t="shared" si="178"/>
        <v/>
      </c>
      <c r="BD198" s="3" t="str">
        <f t="shared" si="179"/>
        <v/>
      </c>
      <c r="BE198" s="3" t="str">
        <f t="shared" si="160"/>
        <v/>
      </c>
      <c r="BF198" s="3" t="str">
        <f t="shared" si="180"/>
        <v/>
      </c>
      <c r="BG198" s="3" t="str">
        <f t="shared" si="181"/>
        <v/>
      </c>
      <c r="BH198" s="3" t="str">
        <f t="shared" si="176"/>
        <v/>
      </c>
      <c r="BI198" s="3" t="str">
        <f t="shared" si="167"/>
        <v/>
      </c>
      <c r="BJ198" s="3" t="str">
        <f t="shared" si="168"/>
        <v/>
      </c>
      <c r="BK198" s="3" t="str">
        <f t="shared" si="169"/>
        <v/>
      </c>
      <c r="BL198" s="3" t="str">
        <f t="shared" si="182"/>
        <v/>
      </c>
    </row>
    <row r="199" spans="1:64" s="45" customFormat="1" x14ac:dyDescent="0.25">
      <c r="A199" s="40"/>
      <c r="B199" s="40"/>
      <c r="C199" s="40"/>
      <c r="D199" s="41">
        <v>24</v>
      </c>
      <c r="E199" s="41">
        <f>'CD (7)'!$AA$3</f>
        <v>0</v>
      </c>
      <c r="F199" s="42">
        <f>'CD (7)'!$AA$4</f>
        <v>0</v>
      </c>
      <c r="G199" s="43">
        <f t="shared" si="177"/>
        <v>-395</v>
      </c>
      <c r="H199" s="42">
        <f>'CD (7)'!$AA$6</f>
        <v>0</v>
      </c>
      <c r="I199" s="43">
        <f t="shared" si="170"/>
        <v>-395</v>
      </c>
      <c r="J199" s="41">
        <f>'CD (7)'!$AA$8</f>
        <v>0</v>
      </c>
      <c r="K199" s="42">
        <f>'CD (7)'!$AA$9</f>
        <v>0</v>
      </c>
      <c r="L199" s="41">
        <f>'CD (7)'!$AA$10</f>
        <v>0</v>
      </c>
      <c r="M199" s="41">
        <f>'CD (7)'!$AA$11</f>
        <v>0</v>
      </c>
      <c r="N199" s="41">
        <f>'CD (7)'!$AA$12</f>
        <v>0</v>
      </c>
      <c r="O199" s="41">
        <f>'CD (7)'!$AA$13</f>
        <v>0</v>
      </c>
      <c r="P199" s="41">
        <f>'CD (7)'!$AA$14</f>
        <v>0</v>
      </c>
      <c r="Q199" s="41">
        <f>'CD (7)'!$AA$15</f>
        <v>0</v>
      </c>
      <c r="R199" s="41">
        <f>'CD (7)'!$AA$16</f>
        <v>0</v>
      </c>
      <c r="S199" s="41">
        <f>'CD (7)'!$AA$17</f>
        <v>0</v>
      </c>
      <c r="T199" s="41">
        <f>'CD (7)'!$AA$18</f>
        <v>0</v>
      </c>
      <c r="U199" s="41">
        <f>'CD (7)'!$AA$19</f>
        <v>0</v>
      </c>
      <c r="V199" s="41">
        <f>'CD (7)'!$AA$20</f>
        <v>0</v>
      </c>
      <c r="W199" s="41">
        <f>'CD (7)'!$AA$21</f>
        <v>0</v>
      </c>
      <c r="X199" s="41">
        <f>'CD (7)'!$AA$22</f>
        <v>0</v>
      </c>
      <c r="Y199" s="41">
        <f>'CD (7)'!$AA$23</f>
        <v>0</v>
      </c>
      <c r="Z199" s="42">
        <f>'CD (7)'!$AA$24</f>
        <v>0</v>
      </c>
      <c r="AA199" s="42">
        <f>'CD (7)'!$AA$25</f>
        <v>0</v>
      </c>
      <c r="AB199" s="41">
        <f>'CD (7)'!$AA$51</f>
        <v>0</v>
      </c>
      <c r="AC199" s="41">
        <f>'CD (7)'!$AA$52</f>
        <v>0</v>
      </c>
      <c r="AD199" s="41">
        <f>'CD (7)'!$AA$53</f>
        <v>0</v>
      </c>
      <c r="AE199" s="41">
        <f>'CD (7)'!$AA$54</f>
        <v>0</v>
      </c>
      <c r="AF199" s="41">
        <f>'CD (7)'!$AA$55</f>
        <v>0</v>
      </c>
      <c r="AG199" s="41">
        <f>'CD (7)'!$AA$56</f>
        <v>0</v>
      </c>
      <c r="AH199" s="41">
        <f>'CD (7)'!$AA$82</f>
        <v>0</v>
      </c>
      <c r="AI199" s="41">
        <f>'CD (7)'!$AA$83</f>
        <v>0</v>
      </c>
      <c r="AJ199" s="41">
        <f>'CD (7)'!$AA$84</f>
        <v>0</v>
      </c>
      <c r="AK199" s="41">
        <f>'CD (7)'!$AA$85</f>
        <v>0</v>
      </c>
      <c r="AL199" s="41">
        <f>'CD (7)'!$AA$86</f>
        <v>0</v>
      </c>
      <c r="AM199" s="41">
        <f>'CD (7)'!$AA$87</f>
        <v>0</v>
      </c>
      <c r="AN199" s="41">
        <f>'CD (7)'!$AA$113</f>
        <v>0</v>
      </c>
      <c r="AO199" s="41">
        <f>'CD (7)'!$AA$114</f>
        <v>0</v>
      </c>
      <c r="AP199" s="41">
        <f>'CD (7)'!$AA$115</f>
        <v>0</v>
      </c>
      <c r="AQ199" s="41">
        <f>'CD (7)'!$AA$116</f>
        <v>0</v>
      </c>
      <c r="AR199" s="41">
        <f>'CD (7)'!$AA$117</f>
        <v>0</v>
      </c>
      <c r="AS199" s="41">
        <f>'CD (7)'!$AA$118</f>
        <v>0</v>
      </c>
      <c r="AT199" s="41">
        <f>'CD (7)'!$AA$163</f>
        <v>0</v>
      </c>
      <c r="AU199" s="41">
        <f>'CD (7)'!$AA$165</f>
        <v>0</v>
      </c>
      <c r="AV199" s="41">
        <f>'CD (7)'!$F$166</f>
        <v>0</v>
      </c>
      <c r="AW199" s="41">
        <f>'CD (7)'!$F$167</f>
        <v>0</v>
      </c>
      <c r="AX199" s="41">
        <f>'CD (7)'!$F$168</f>
        <v>0</v>
      </c>
      <c r="AY199" s="44" t="s">
        <v>104</v>
      </c>
      <c r="AZ199" s="3">
        <f t="shared" si="162"/>
        <v>-395</v>
      </c>
      <c r="BA199" s="3">
        <f t="shared" si="163"/>
        <v>-395</v>
      </c>
      <c r="BB199" s="3" t="str">
        <f t="shared" si="164"/>
        <v/>
      </c>
      <c r="BC199" s="3" t="str">
        <f t="shared" si="178"/>
        <v/>
      </c>
      <c r="BD199" s="3" t="str">
        <f t="shared" si="179"/>
        <v/>
      </c>
      <c r="BE199" s="3" t="str">
        <f t="shared" si="160"/>
        <v/>
      </c>
      <c r="BF199" s="3" t="str">
        <f t="shared" si="180"/>
        <v/>
      </c>
      <c r="BG199" s="3" t="str">
        <f t="shared" si="181"/>
        <v/>
      </c>
      <c r="BH199" s="3" t="str">
        <f t="shared" si="176"/>
        <v/>
      </c>
      <c r="BI199" s="3" t="str">
        <f t="shared" si="167"/>
        <v/>
      </c>
      <c r="BJ199" s="3" t="str">
        <f t="shared" si="168"/>
        <v/>
      </c>
      <c r="BK199" s="3" t="str">
        <f t="shared" si="169"/>
        <v/>
      </c>
      <c r="BL199" s="3" t="str">
        <f t="shared" si="182"/>
        <v/>
      </c>
    </row>
    <row r="200" spans="1:64" s="45" customFormat="1" x14ac:dyDescent="0.25">
      <c r="A200" s="40"/>
      <c r="B200" s="40"/>
      <c r="C200" s="40"/>
      <c r="D200" s="41">
        <v>25</v>
      </c>
      <c r="E200" s="41">
        <f>'CD (7)'!$AB$3</f>
        <v>0</v>
      </c>
      <c r="F200" s="42">
        <f>'CD (7)'!$AB$4</f>
        <v>0</v>
      </c>
      <c r="G200" s="43">
        <f t="shared" si="177"/>
        <v>-395</v>
      </c>
      <c r="H200" s="42">
        <f>'CD (7)'!$AB$6</f>
        <v>0</v>
      </c>
      <c r="I200" s="43">
        <f t="shared" si="170"/>
        <v>-395</v>
      </c>
      <c r="J200" s="41">
        <f>'CD (7)'!$AB$8</f>
        <v>0</v>
      </c>
      <c r="K200" s="42">
        <f>'CD (7)'!$AB$9</f>
        <v>0</v>
      </c>
      <c r="L200" s="41">
        <f>'CD (7)'!$AB$10</f>
        <v>0</v>
      </c>
      <c r="M200" s="41">
        <f>'CD (7)'!$AB$11</f>
        <v>0</v>
      </c>
      <c r="N200" s="41">
        <f>'CD (7)'!$AB$12</f>
        <v>0</v>
      </c>
      <c r="O200" s="41">
        <f>'CD (7)'!$AB$13</f>
        <v>0</v>
      </c>
      <c r="P200" s="41">
        <f>'CD (7)'!$AB$14</f>
        <v>0</v>
      </c>
      <c r="Q200" s="41">
        <f>'CD (7)'!$AB$15</f>
        <v>0</v>
      </c>
      <c r="R200" s="41">
        <f>'CD (7)'!$AB$16</f>
        <v>0</v>
      </c>
      <c r="S200" s="41">
        <f>'CD (7)'!$AB$17</f>
        <v>0</v>
      </c>
      <c r="T200" s="41">
        <f>'CD (7)'!$AB$18</f>
        <v>0</v>
      </c>
      <c r="U200" s="41">
        <f>'CD (7)'!$AB$19</f>
        <v>0</v>
      </c>
      <c r="V200" s="41">
        <f>'CD (7)'!$AB$20</f>
        <v>0</v>
      </c>
      <c r="W200" s="41">
        <f>'CD (7)'!$AB$21</f>
        <v>0</v>
      </c>
      <c r="X200" s="41">
        <f>'CD (7)'!$AB$22</f>
        <v>0</v>
      </c>
      <c r="Y200" s="41">
        <f>'CD (7)'!$AB$23</f>
        <v>0</v>
      </c>
      <c r="Z200" s="42">
        <f>'CD (7)'!$AB$24</f>
        <v>0</v>
      </c>
      <c r="AA200" s="42">
        <f>'CD (7)'!$AB$25</f>
        <v>0</v>
      </c>
      <c r="AB200" s="41">
        <f>'CD (7)'!$AB$51</f>
        <v>0</v>
      </c>
      <c r="AC200" s="41">
        <f>'CD (7)'!$AB$52</f>
        <v>0</v>
      </c>
      <c r="AD200" s="41">
        <f>'CD (7)'!$AB$53</f>
        <v>0</v>
      </c>
      <c r="AE200" s="41">
        <f>'CD (7)'!$AB$54</f>
        <v>0</v>
      </c>
      <c r="AF200" s="41">
        <f>'CD (7)'!$AB$55</f>
        <v>0</v>
      </c>
      <c r="AG200" s="41">
        <f>'CD (7)'!$AB$56</f>
        <v>0</v>
      </c>
      <c r="AH200" s="41">
        <f>'CD (7)'!$AB$82</f>
        <v>0</v>
      </c>
      <c r="AI200" s="41">
        <f>'CD (7)'!$AB$83</f>
        <v>0</v>
      </c>
      <c r="AJ200" s="41">
        <f>'CD (7)'!$AB$84</f>
        <v>0</v>
      </c>
      <c r="AK200" s="41">
        <f>'CD (7)'!$AB$85</f>
        <v>0</v>
      </c>
      <c r="AL200" s="41">
        <f>'CD (7)'!$AB$86</f>
        <v>0</v>
      </c>
      <c r="AM200" s="41">
        <f>'CD (7)'!$AB$87</f>
        <v>0</v>
      </c>
      <c r="AN200" s="41">
        <f>'CD (7)'!$AB$113</f>
        <v>0</v>
      </c>
      <c r="AO200" s="41">
        <f>'CD (7)'!$AB$114</f>
        <v>0</v>
      </c>
      <c r="AP200" s="41">
        <f>'CD (7)'!$AB$115</f>
        <v>0</v>
      </c>
      <c r="AQ200" s="41">
        <f>'CD (7)'!$AB$116</f>
        <v>0</v>
      </c>
      <c r="AR200" s="41">
        <f>'CD (7)'!$AB$117</f>
        <v>0</v>
      </c>
      <c r="AS200" s="41">
        <f>'CD (7)'!$AB$118</f>
        <v>0</v>
      </c>
      <c r="AT200" s="41">
        <f>'CD (7)'!$AB$163</f>
        <v>0</v>
      </c>
      <c r="AU200" s="41">
        <f>'CD (7)'!$AB$165</f>
        <v>0</v>
      </c>
      <c r="AV200" s="41">
        <f>'CD (7)'!$F$166</f>
        <v>0</v>
      </c>
      <c r="AW200" s="41">
        <f>'CD (7)'!$F$167</f>
        <v>0</v>
      </c>
      <c r="AX200" s="41">
        <f>'CD (7)'!$F$168</f>
        <v>0</v>
      </c>
      <c r="AY200" s="44" t="s">
        <v>104</v>
      </c>
      <c r="AZ200" s="3">
        <f t="shared" si="162"/>
        <v>-395</v>
      </c>
      <c r="BA200" s="3">
        <f t="shared" si="163"/>
        <v>-395</v>
      </c>
      <c r="BB200" s="3" t="str">
        <f t="shared" si="164"/>
        <v/>
      </c>
      <c r="BC200" s="3" t="str">
        <f t="shared" si="178"/>
        <v/>
      </c>
      <c r="BD200" s="3" t="str">
        <f t="shared" si="179"/>
        <v/>
      </c>
      <c r="BE200" s="3" t="str">
        <f t="shared" si="160"/>
        <v/>
      </c>
      <c r="BF200" s="3" t="str">
        <f t="shared" si="180"/>
        <v/>
      </c>
      <c r="BG200" s="3" t="str">
        <f t="shared" si="181"/>
        <v/>
      </c>
      <c r="BH200" s="3" t="str">
        <f t="shared" si="176"/>
        <v/>
      </c>
      <c r="BI200" s="3" t="str">
        <f t="shared" si="167"/>
        <v/>
      </c>
      <c r="BJ200" s="3" t="str">
        <f t="shared" si="168"/>
        <v/>
      </c>
      <c r="BK200" s="3" t="str">
        <f t="shared" si="169"/>
        <v/>
      </c>
      <c r="BL200" s="3" t="str">
        <f t="shared" si="182"/>
        <v/>
      </c>
    </row>
    <row r="201" spans="1:64" x14ac:dyDescent="0.25">
      <c r="A201" s="30"/>
      <c r="B201" s="30"/>
      <c r="C201" s="30"/>
      <c r="D201" s="33"/>
      <c r="E201" s="33"/>
      <c r="F201" s="31"/>
      <c r="G201" s="33"/>
      <c r="H201" s="31"/>
      <c r="I201" s="33"/>
      <c r="J201" s="33"/>
      <c r="K201" s="31"/>
      <c r="L201" s="33"/>
      <c r="M201" s="33"/>
      <c r="N201" s="33"/>
      <c r="O201" s="33"/>
      <c r="P201" s="33"/>
      <c r="Q201" s="33"/>
      <c r="R201" s="33"/>
      <c r="S201" s="33"/>
      <c r="T201" s="33"/>
      <c r="U201" s="33"/>
      <c r="V201" s="33"/>
      <c r="W201" s="33"/>
      <c r="X201" s="33"/>
      <c r="Y201" s="33"/>
      <c r="Z201" s="31"/>
      <c r="AA201" s="3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26"/>
      <c r="AZ201" s="3"/>
      <c r="BA201" s="3"/>
      <c r="BB201" s="3"/>
      <c r="BC201" s="3"/>
      <c r="BD201" s="3"/>
      <c r="BE201" s="3"/>
      <c r="BF201" s="3"/>
      <c r="BG201" s="3"/>
      <c r="BH201" s="3"/>
      <c r="BI201" s="3"/>
      <c r="BJ201" s="3"/>
      <c r="BK201" s="3"/>
      <c r="BL201" s="3"/>
    </row>
    <row r="202" spans="1:64" x14ac:dyDescent="0.25">
      <c r="A202" s="30" t="s">
        <v>260</v>
      </c>
      <c r="B202" s="30"/>
      <c r="C202" s="30"/>
      <c r="D202" s="32"/>
      <c r="E202" s="32" t="s">
        <v>80</v>
      </c>
      <c r="F202" s="32" t="s">
        <v>81</v>
      </c>
      <c r="G202" s="38" t="s">
        <v>174</v>
      </c>
      <c r="H202" s="32" t="s">
        <v>82</v>
      </c>
      <c r="I202" s="38" t="s">
        <v>174</v>
      </c>
      <c r="J202" s="32" t="s">
        <v>83</v>
      </c>
      <c r="K202" s="32" t="s">
        <v>84</v>
      </c>
      <c r="L202" s="32" t="s">
        <v>122</v>
      </c>
      <c r="M202" s="32" t="s">
        <v>123</v>
      </c>
      <c r="N202" s="32" t="s">
        <v>85</v>
      </c>
      <c r="O202" s="32" t="s">
        <v>86</v>
      </c>
      <c r="P202" s="32" t="s">
        <v>87</v>
      </c>
      <c r="Q202" s="32" t="s">
        <v>124</v>
      </c>
      <c r="R202" s="32" t="s">
        <v>125</v>
      </c>
      <c r="S202" s="32" t="s">
        <v>126</v>
      </c>
      <c r="T202" s="32" t="s">
        <v>127</v>
      </c>
      <c r="U202" s="32" t="s">
        <v>88</v>
      </c>
      <c r="V202" s="32" t="s">
        <v>128</v>
      </c>
      <c r="W202" s="32" t="s">
        <v>129</v>
      </c>
      <c r="X202" s="32" t="s">
        <v>130</v>
      </c>
      <c r="Y202" s="32" t="s">
        <v>89</v>
      </c>
      <c r="Z202" s="32" t="s">
        <v>90</v>
      </c>
      <c r="AA202" s="32" t="s">
        <v>91</v>
      </c>
      <c r="AB202" s="36" t="s">
        <v>133</v>
      </c>
      <c r="AC202" s="36" t="s">
        <v>134</v>
      </c>
      <c r="AD202" s="36" t="s">
        <v>135</v>
      </c>
      <c r="AE202" s="36" t="s">
        <v>136</v>
      </c>
      <c r="AF202" s="36" t="s">
        <v>137</v>
      </c>
      <c r="AG202" s="36" t="s">
        <v>79</v>
      </c>
      <c r="AH202" s="35" t="s">
        <v>74</v>
      </c>
      <c r="AI202" s="35" t="s">
        <v>75</v>
      </c>
      <c r="AJ202" s="35" t="s">
        <v>76</v>
      </c>
      <c r="AK202" s="35" t="s">
        <v>77</v>
      </c>
      <c r="AL202" s="35" t="s">
        <v>78</v>
      </c>
      <c r="AM202" s="35" t="s">
        <v>79</v>
      </c>
      <c r="AN202" s="34" t="s">
        <v>74</v>
      </c>
      <c r="AO202" s="34" t="s">
        <v>75</v>
      </c>
      <c r="AP202" s="34" t="s">
        <v>76</v>
      </c>
      <c r="AQ202" s="34" t="s">
        <v>77</v>
      </c>
      <c r="AR202" s="34" t="s">
        <v>78</v>
      </c>
      <c r="AS202" s="34" t="s">
        <v>79</v>
      </c>
      <c r="AT202" s="34" t="s">
        <v>154</v>
      </c>
      <c r="AU202" s="37" t="s">
        <v>156</v>
      </c>
      <c r="AV202" s="37" t="s">
        <v>158</v>
      </c>
      <c r="AW202" s="37" t="s">
        <v>157</v>
      </c>
      <c r="AX202" s="37" t="s">
        <v>159</v>
      </c>
      <c r="AY202" s="26" t="s">
        <v>104</v>
      </c>
      <c r="AZ202" s="3"/>
      <c r="BA202" s="3"/>
      <c r="BB202" s="3"/>
      <c r="BC202" s="3"/>
      <c r="BD202" s="3"/>
      <c r="BE202" s="3"/>
      <c r="BF202" s="3"/>
      <c r="BG202" s="3"/>
      <c r="BH202" s="3"/>
      <c r="BI202" s="3"/>
      <c r="BJ202" s="3"/>
      <c r="BK202" s="3"/>
      <c r="BL202" s="3"/>
    </row>
    <row r="203" spans="1:64" x14ac:dyDescent="0.25">
      <c r="A203" s="30"/>
      <c r="B203" s="30"/>
      <c r="C203" s="30"/>
      <c r="D203" s="41">
        <v>1</v>
      </c>
      <c r="E203" s="33">
        <f>'CD (8)'!$D$3</f>
        <v>0</v>
      </c>
      <c r="F203" s="31">
        <f>'CD (8)'!$D$4</f>
        <v>0</v>
      </c>
      <c r="G203" s="39">
        <f t="shared" ref="G203:G204" si="183">IF(F203="","",INT((((YEAR(F203)-YEAR($A$1))*12+MONTH(F203)-MONTH($A$1)+1)+2)/3))</f>
        <v>-395</v>
      </c>
      <c r="H203" s="31">
        <f>'CD (8)'!$D$6</f>
        <v>0</v>
      </c>
      <c r="I203" s="39">
        <f>IF(H203="","",INT((((YEAR(H203)-YEAR($A$1))*12+MONTH(H203)-MONTH($A$1)+1)+2)/3))</f>
        <v>-395</v>
      </c>
      <c r="J203" s="33">
        <f>'CD (8)'!$D$8</f>
        <v>0</v>
      </c>
      <c r="K203" s="31">
        <f>'CD (8)'!$D$9</f>
        <v>0</v>
      </c>
      <c r="L203" s="33">
        <f>'CD (8)'!$D$10</f>
        <v>0</v>
      </c>
      <c r="M203" s="33">
        <f>'CD (8)'!$D$11</f>
        <v>0</v>
      </c>
      <c r="N203" s="33">
        <f>'CD (8)'!$D$12</f>
        <v>0</v>
      </c>
      <c r="O203" s="33">
        <f>'CD (8)'!$D$13</f>
        <v>0</v>
      </c>
      <c r="P203" s="33">
        <f>'CD (8)'!$D$14</f>
        <v>0</v>
      </c>
      <c r="Q203" s="33">
        <f>'CD (8)'!$D$15</f>
        <v>0</v>
      </c>
      <c r="R203" s="33">
        <f>'CD (8)'!$D$16</f>
        <v>0</v>
      </c>
      <c r="S203" s="33">
        <f>'CD (8)'!$D$17</f>
        <v>0</v>
      </c>
      <c r="T203" s="33">
        <f>'CD (8)'!$D$18</f>
        <v>0</v>
      </c>
      <c r="U203" s="33">
        <f>'CD (8)'!$D$19</f>
        <v>0</v>
      </c>
      <c r="V203" s="33">
        <f>'CD (8)'!$D$20</f>
        <v>0</v>
      </c>
      <c r="W203" s="33">
        <f>'CD (8)'!$D$21</f>
        <v>0</v>
      </c>
      <c r="X203" s="33">
        <f>'CD (8)'!$D$22</f>
        <v>0</v>
      </c>
      <c r="Y203" s="33">
        <f>'CD (8)'!$D$23</f>
        <v>0</v>
      </c>
      <c r="Z203" s="31">
        <f>'CD (8)'!$D$24</f>
        <v>0</v>
      </c>
      <c r="AA203" s="31">
        <f>'CD (8)'!$D$25</f>
        <v>0</v>
      </c>
      <c r="AB203" s="33">
        <f>'CD (8)'!$D$51</f>
        <v>0</v>
      </c>
      <c r="AC203" s="33">
        <f>'CD (8)'!$D$52</f>
        <v>0</v>
      </c>
      <c r="AD203" s="33">
        <f>'CD (8)'!$D$53</f>
        <v>0</v>
      </c>
      <c r="AE203" s="33">
        <f>'CD (8)'!$D$54</f>
        <v>0</v>
      </c>
      <c r="AF203" s="33">
        <f>'CD (8)'!$D$55</f>
        <v>0</v>
      </c>
      <c r="AG203" s="33">
        <f>'CD (8)'!$D$56</f>
        <v>0</v>
      </c>
      <c r="AH203" s="33">
        <f>'CD (8)'!$D$82</f>
        <v>0</v>
      </c>
      <c r="AI203" s="33">
        <f>'CD (8)'!$D$83</f>
        <v>0</v>
      </c>
      <c r="AJ203" s="33">
        <f>'CD (8)'!$D$84</f>
        <v>0</v>
      </c>
      <c r="AK203" s="33">
        <f>'CD (8)'!$D$85</f>
        <v>0</v>
      </c>
      <c r="AL203" s="33">
        <f>'CD (8)'!$D$86</f>
        <v>0</v>
      </c>
      <c r="AM203" s="33">
        <f>'CD (8)'!$D$87</f>
        <v>0</v>
      </c>
      <c r="AN203" s="33">
        <f>'CD (8)'!$D$113</f>
        <v>0</v>
      </c>
      <c r="AO203" s="33">
        <f>'CD (8)'!$D$114</f>
        <v>0</v>
      </c>
      <c r="AP203" s="33">
        <f>'CD (8)'!$D$115</f>
        <v>0</v>
      </c>
      <c r="AQ203" s="33">
        <f>'CD (8)'!$D$116</f>
        <v>0</v>
      </c>
      <c r="AR203" s="33">
        <f>'CD (8)'!$D$117</f>
        <v>0</v>
      </c>
      <c r="AS203" s="33">
        <f>'CD (8)'!$D$118</f>
        <v>0</v>
      </c>
      <c r="AT203" s="33">
        <f>'CD (8)'!$D$163</f>
        <v>0</v>
      </c>
      <c r="AU203" s="33">
        <f>'CD (8)'!$D$165</f>
        <v>0</v>
      </c>
      <c r="AV203" s="33">
        <f>'CD (8)'!$D$166</f>
        <v>0</v>
      </c>
      <c r="AW203" s="33">
        <f>'CD (8)'!$D$167</f>
        <v>0</v>
      </c>
      <c r="AX203" s="33">
        <f>'CD (8)'!$D$168</f>
        <v>0</v>
      </c>
      <c r="AY203" s="26" t="s">
        <v>104</v>
      </c>
      <c r="AZ203" s="3">
        <f t="shared" ref="AZ203:AZ227" si="184">IF(F203="","",G203)</f>
        <v>-395</v>
      </c>
      <c r="BA203" s="3">
        <f t="shared" ref="BA203:BA227" si="185">IF(H203="","",I203)</f>
        <v>-395</v>
      </c>
      <c r="BB203" s="3" t="str">
        <f t="shared" ref="BB203:BB227" si="186">IF(AND(BA203&gt;0,J203="Completed TF-CBT"),BA203,"")</f>
        <v/>
      </c>
      <c r="BC203" s="3" t="str">
        <f>IF(BB203="","",BB203)</f>
        <v/>
      </c>
      <c r="BD203" s="3" t="str">
        <f>IF(AU203="Yes",BB203,"")</f>
        <v/>
      </c>
      <c r="BE203" s="3" t="str">
        <f t="shared" ref="BE203" si="187">IF(COUNT(FIND("C",AG203),FIND("C",AM203))=2,I203,"")</f>
        <v/>
      </c>
      <c r="BF203" s="3" t="str">
        <f>IF(AG203="Clinical",BB203,"")</f>
        <v/>
      </c>
      <c r="BG203" s="3" t="str">
        <f>IF(AN203&lt;0,$I203,"")</f>
        <v/>
      </c>
      <c r="BH203" s="3" t="str">
        <f t="shared" ref="BH203" si="188">IF(AO203&lt;0,$I203,"")</f>
        <v/>
      </c>
      <c r="BI203" s="3" t="str">
        <f t="shared" ref="BI203:BI227" si="189">IF(AP203&lt;0,$I203,"")</f>
        <v/>
      </c>
      <c r="BJ203" s="3" t="str">
        <f t="shared" ref="BJ203:BJ227" si="190">IF(AQ203&lt;0,$I203,"")</f>
        <v/>
      </c>
      <c r="BK203" s="3" t="str">
        <f t="shared" ref="BK203:BK227" si="191">IF(AR203&lt;0,$I203,"")</f>
        <v/>
      </c>
      <c r="BL203" s="3" t="str">
        <f>IF(AND(AG203="Clinical",AM203="Non-C"),BB203,"")</f>
        <v/>
      </c>
    </row>
    <row r="204" spans="1:64" x14ac:dyDescent="0.25">
      <c r="A204" s="30"/>
      <c r="B204" s="30"/>
      <c r="C204" s="30"/>
      <c r="D204" s="41">
        <v>2</v>
      </c>
      <c r="E204" s="33">
        <f>'CD (8)'!$E$3</f>
        <v>0</v>
      </c>
      <c r="F204" s="31">
        <f>'CD (8)'!$E$4</f>
        <v>0</v>
      </c>
      <c r="G204" s="39">
        <f t="shared" si="183"/>
        <v>-395</v>
      </c>
      <c r="H204" s="31">
        <f>'CD (8)'!$E$6</f>
        <v>0</v>
      </c>
      <c r="I204" s="39">
        <f t="shared" ref="I204:I227" si="192">IF(H204="","",INT((((YEAR(H204)-YEAR($A$1))*12+MONTH(H204)-MONTH($A$1)+1)+2)/3))</f>
        <v>-395</v>
      </c>
      <c r="J204" s="33">
        <f>'CD (8)'!$E$8</f>
        <v>0</v>
      </c>
      <c r="K204" s="31">
        <f>'CD (8)'!$E$9</f>
        <v>0</v>
      </c>
      <c r="L204" s="33">
        <f>'CD (8)'!$E$10</f>
        <v>0</v>
      </c>
      <c r="M204" s="33">
        <f>'CD (8)'!$E$11</f>
        <v>0</v>
      </c>
      <c r="N204" s="33">
        <f>'CD (8)'!$E$12</f>
        <v>0</v>
      </c>
      <c r="O204" s="33">
        <f>'CD (8)'!$E$13</f>
        <v>0</v>
      </c>
      <c r="P204" s="33">
        <f>'CD (8)'!$E$14</f>
        <v>0</v>
      </c>
      <c r="Q204" s="33">
        <f>'CD (8)'!$E$15</f>
        <v>0</v>
      </c>
      <c r="R204" s="33">
        <f>'CD (8)'!$E$16</f>
        <v>0</v>
      </c>
      <c r="S204" s="33">
        <f>'CD (8)'!$E$17</f>
        <v>0</v>
      </c>
      <c r="T204" s="33">
        <f>'CD (8)'!$E$18</f>
        <v>0</v>
      </c>
      <c r="U204" s="33">
        <f>'CD (8)'!$E$19</f>
        <v>0</v>
      </c>
      <c r="V204" s="33">
        <f>'CD (8)'!$E$20</f>
        <v>0</v>
      </c>
      <c r="W204" s="33">
        <f>'CD (8)'!$E$21</f>
        <v>0</v>
      </c>
      <c r="X204" s="33">
        <f>'CD (8)'!$E$22</f>
        <v>0</v>
      </c>
      <c r="Y204" s="33">
        <f>'CD (8)'!$E$23</f>
        <v>0</v>
      </c>
      <c r="Z204" s="31">
        <f>'CD (8)'!$E$24</f>
        <v>0</v>
      </c>
      <c r="AA204" s="31">
        <f>'CD (8)'!$E$25</f>
        <v>0</v>
      </c>
      <c r="AB204" s="33">
        <f>'CD (8)'!$E$51</f>
        <v>0</v>
      </c>
      <c r="AC204" s="33">
        <f>'CD (8)'!$E$52</f>
        <v>0</v>
      </c>
      <c r="AD204" s="33">
        <f>'CD (8)'!$E$53</f>
        <v>0</v>
      </c>
      <c r="AE204" s="33">
        <f>'CD (8)'!$E$54</f>
        <v>0</v>
      </c>
      <c r="AF204" s="33">
        <f>'CD (8)'!$E$55</f>
        <v>0</v>
      </c>
      <c r="AG204" s="33">
        <f>'CD (8)'!$E$56</f>
        <v>0</v>
      </c>
      <c r="AH204" s="33">
        <f>'CD (8)'!$E$82</f>
        <v>0</v>
      </c>
      <c r="AI204" s="33">
        <f>'CD (8)'!$E$83</f>
        <v>0</v>
      </c>
      <c r="AJ204" s="33">
        <f>'CD (8)'!$E$84</f>
        <v>0</v>
      </c>
      <c r="AK204" s="33">
        <f>'CD (8)'!$E$85</f>
        <v>0</v>
      </c>
      <c r="AL204" s="33">
        <f>'CD (8)'!$E$86</f>
        <v>0</v>
      </c>
      <c r="AM204" s="33">
        <f>'CD (8)'!$E$87</f>
        <v>0</v>
      </c>
      <c r="AN204" s="33">
        <f>'CD (8)'!$E$113</f>
        <v>0</v>
      </c>
      <c r="AO204" s="33">
        <f>'CD (8)'!$E$114</f>
        <v>0</v>
      </c>
      <c r="AP204" s="33">
        <f>'CD (8)'!$E$115</f>
        <v>0</v>
      </c>
      <c r="AQ204" s="33">
        <f>'CD (8)'!$E$116</f>
        <v>0</v>
      </c>
      <c r="AR204" s="33">
        <f>'CD (8)'!$E$117</f>
        <v>0</v>
      </c>
      <c r="AS204" s="33">
        <f>'CD (8)'!$E$118</f>
        <v>0</v>
      </c>
      <c r="AT204" s="33">
        <f>'CD (8)'!$E$163</f>
        <v>0</v>
      </c>
      <c r="AU204" s="33">
        <f>'CD (8)'!$E$165</f>
        <v>0</v>
      </c>
      <c r="AV204" s="33">
        <f>'CD (8)'!$E$166</f>
        <v>0</v>
      </c>
      <c r="AW204" s="33">
        <f>'CD (8)'!$E$167</f>
        <v>0</v>
      </c>
      <c r="AX204" s="33">
        <f>'CD (8)'!$E$168</f>
        <v>0</v>
      </c>
      <c r="AY204" s="26" t="s">
        <v>104</v>
      </c>
      <c r="AZ204" s="3">
        <f t="shared" si="184"/>
        <v>-395</v>
      </c>
      <c r="BA204" s="3">
        <f t="shared" si="185"/>
        <v>-395</v>
      </c>
      <c r="BB204" s="3" t="str">
        <f t="shared" si="186"/>
        <v/>
      </c>
      <c r="BC204" s="3" t="str">
        <f t="shared" ref="BC204:BC216" si="193">IF(BB204="","",BB204)</f>
        <v/>
      </c>
      <c r="BD204" s="3" t="str">
        <f t="shared" ref="BD204:BD216" si="194">IF(AU204="Yes",BB204,"")</f>
        <v/>
      </c>
      <c r="BE204" s="3" t="str">
        <f t="shared" si="160"/>
        <v/>
      </c>
      <c r="BF204" s="3" t="str">
        <f t="shared" ref="BF204:BF216" si="195">IF(AG204="Clinical",BB204,"")</f>
        <v/>
      </c>
      <c r="BG204" s="3" t="str">
        <f t="shared" ref="BG204:BG216" si="196">IF(AN204&lt;0,$I204,"")</f>
        <v/>
      </c>
      <c r="BH204" s="3" t="str">
        <f>IF(AO204&lt;0,$I204,"")</f>
        <v/>
      </c>
      <c r="BI204" s="3" t="str">
        <f t="shared" si="189"/>
        <v/>
      </c>
      <c r="BJ204" s="3" t="str">
        <f t="shared" si="190"/>
        <v/>
      </c>
      <c r="BK204" s="3" t="str">
        <f t="shared" si="191"/>
        <v/>
      </c>
      <c r="BL204" s="3" t="str">
        <f t="shared" ref="BL204:BL216" si="197">IF(AND(AG204="Clinical",AM204="Non-C"),BB204,"")</f>
        <v/>
      </c>
    </row>
    <row r="205" spans="1:64" x14ac:dyDescent="0.25">
      <c r="A205" s="30"/>
      <c r="B205" s="30"/>
      <c r="C205" s="30"/>
      <c r="D205" s="41">
        <v>3</v>
      </c>
      <c r="E205" s="33">
        <f>'CD (8)'!$F$3</f>
        <v>0</v>
      </c>
      <c r="F205" s="31">
        <f>'CD (8)'!$F$4</f>
        <v>0</v>
      </c>
      <c r="G205" s="39">
        <f>IF(F205="","",INT((((YEAR(F205)-YEAR($A$1))*12+MONTH(F205)-MONTH($A$1)+1)+2)/3))</f>
        <v>-395</v>
      </c>
      <c r="H205" s="31">
        <f>'CD (8)'!$F$6</f>
        <v>0</v>
      </c>
      <c r="I205" s="39">
        <f t="shared" si="192"/>
        <v>-395</v>
      </c>
      <c r="J205" s="33">
        <f>'CD (8)'!$F$8</f>
        <v>0</v>
      </c>
      <c r="K205" s="31">
        <f>'CD (8)'!$F$9</f>
        <v>0</v>
      </c>
      <c r="L205" s="33">
        <f>'CD (8)'!$F$10</f>
        <v>0</v>
      </c>
      <c r="M205" s="33">
        <f>'CD (8)'!$F$11</f>
        <v>0</v>
      </c>
      <c r="N205" s="33">
        <f>'CD (8)'!$F$12</f>
        <v>0</v>
      </c>
      <c r="O205" s="33">
        <f>'CD (8)'!$F$13</f>
        <v>0</v>
      </c>
      <c r="P205" s="33">
        <f>'CD (8)'!$F$14</f>
        <v>0</v>
      </c>
      <c r="Q205" s="33">
        <f>'CD (8)'!$F$15</f>
        <v>0</v>
      </c>
      <c r="R205" s="33">
        <f>'CD (8)'!$F$16</f>
        <v>0</v>
      </c>
      <c r="S205" s="33">
        <f>'CD (8)'!$F$17</f>
        <v>0</v>
      </c>
      <c r="T205" s="33">
        <f>'CD (8)'!$F$18</f>
        <v>0</v>
      </c>
      <c r="U205" s="33">
        <f>'CD (8)'!$F$19</f>
        <v>0</v>
      </c>
      <c r="V205" s="33">
        <f>'CD (8)'!$F$20</f>
        <v>0</v>
      </c>
      <c r="W205" s="33">
        <f>'CD (8)'!$F$21</f>
        <v>0</v>
      </c>
      <c r="X205" s="33">
        <f>'CD (8)'!$F$22</f>
        <v>0</v>
      </c>
      <c r="Y205" s="33">
        <f>'CD (8)'!$F$23</f>
        <v>0</v>
      </c>
      <c r="Z205" s="31">
        <f>'CD (8)'!$F$24</f>
        <v>0</v>
      </c>
      <c r="AA205" s="31">
        <f>'CD (8)'!$F$25</f>
        <v>0</v>
      </c>
      <c r="AB205" s="33">
        <f>'CD (8)'!$F$51</f>
        <v>0</v>
      </c>
      <c r="AC205" s="33">
        <f>'CD (8)'!$F$52</f>
        <v>0</v>
      </c>
      <c r="AD205" s="33">
        <f>'CD (8)'!$F$53</f>
        <v>0</v>
      </c>
      <c r="AE205" s="33">
        <f>'CD (8)'!$F$54</f>
        <v>0</v>
      </c>
      <c r="AF205" s="33">
        <f>'CD (8)'!$F$55</f>
        <v>0</v>
      </c>
      <c r="AG205" s="33">
        <f>'CD (8)'!$F$56</f>
        <v>0</v>
      </c>
      <c r="AH205" s="33">
        <f>'CD (8)'!$F$82</f>
        <v>0</v>
      </c>
      <c r="AI205" s="33">
        <f>'CD (8)'!$F$83</f>
        <v>0</v>
      </c>
      <c r="AJ205" s="33">
        <f>'CD (8)'!$F$84</f>
        <v>0</v>
      </c>
      <c r="AK205" s="33">
        <f>'CD (8)'!$F$85</f>
        <v>0</v>
      </c>
      <c r="AL205" s="33">
        <f>'CD (8)'!$F$86</f>
        <v>0</v>
      </c>
      <c r="AM205" s="33">
        <f>'CD (8)'!$F$87</f>
        <v>0</v>
      </c>
      <c r="AN205" s="33">
        <f>'CD (8)'!$F$113</f>
        <v>0</v>
      </c>
      <c r="AO205" s="33">
        <f>'CD (8)'!$F$114</f>
        <v>0</v>
      </c>
      <c r="AP205" s="33">
        <f>'CD (8)'!$F$115</f>
        <v>0</v>
      </c>
      <c r="AQ205" s="33">
        <f>'CD (8)'!$F$116</f>
        <v>0</v>
      </c>
      <c r="AR205" s="33">
        <f>'CD (8)'!$F$117</f>
        <v>0</v>
      </c>
      <c r="AS205" s="33">
        <f>'CD (8)'!$F$118</f>
        <v>0</v>
      </c>
      <c r="AT205" s="33">
        <f>'CD (8)'!$F$163</f>
        <v>0</v>
      </c>
      <c r="AU205" s="33">
        <f>'CD (8)'!$F$165</f>
        <v>0</v>
      </c>
      <c r="AV205" s="33">
        <f>'CD (8)'!$F$166</f>
        <v>0</v>
      </c>
      <c r="AW205" s="33">
        <f>'CD (8)'!$F$167</f>
        <v>0</v>
      </c>
      <c r="AX205" s="33">
        <f>'CD (8)'!$F$168</f>
        <v>0</v>
      </c>
      <c r="AY205" s="26" t="s">
        <v>104</v>
      </c>
      <c r="AZ205" s="3">
        <f t="shared" si="184"/>
        <v>-395</v>
      </c>
      <c r="BA205" s="3">
        <f t="shared" si="185"/>
        <v>-395</v>
      </c>
      <c r="BB205" s="3" t="str">
        <f t="shared" si="186"/>
        <v/>
      </c>
      <c r="BC205" s="3" t="str">
        <f t="shared" si="193"/>
        <v/>
      </c>
      <c r="BD205" s="3" t="str">
        <f t="shared" si="194"/>
        <v/>
      </c>
      <c r="BE205" s="3" t="str">
        <f t="shared" si="160"/>
        <v/>
      </c>
      <c r="BF205" s="3" t="str">
        <f t="shared" si="195"/>
        <v/>
      </c>
      <c r="BG205" s="3" t="str">
        <f t="shared" si="196"/>
        <v/>
      </c>
      <c r="BH205" s="3" t="str">
        <f t="shared" ref="BH205:BH227" si="198">IF(AO205&lt;0,$I205,"")</f>
        <v/>
      </c>
      <c r="BI205" s="3" t="str">
        <f t="shared" si="189"/>
        <v/>
      </c>
      <c r="BJ205" s="3" t="str">
        <f t="shared" si="190"/>
        <v/>
      </c>
      <c r="BK205" s="3" t="str">
        <f t="shared" si="191"/>
        <v/>
      </c>
      <c r="BL205" s="3" t="str">
        <f t="shared" si="197"/>
        <v/>
      </c>
    </row>
    <row r="206" spans="1:64" s="45" customFormat="1" x14ac:dyDescent="0.25">
      <c r="A206" s="40"/>
      <c r="B206" s="40"/>
      <c r="C206" s="40"/>
      <c r="D206" s="41">
        <v>4</v>
      </c>
      <c r="E206" s="41">
        <f>'CD (8)'!$G$3</f>
        <v>0</v>
      </c>
      <c r="F206" s="42">
        <f>'CD (8)'!$G$4</f>
        <v>0</v>
      </c>
      <c r="G206" s="43">
        <f t="shared" ref="G206:G227" si="199">IF(F206="","",INT((((YEAR(F206)-YEAR($A$1))*12+MONTH(F206)-MONTH($A$1)+1)+2)/3))</f>
        <v>-395</v>
      </c>
      <c r="H206" s="42">
        <f>'CD (8)'!$G$6</f>
        <v>0</v>
      </c>
      <c r="I206" s="43">
        <f t="shared" si="192"/>
        <v>-395</v>
      </c>
      <c r="J206" s="41">
        <f>'CD (8)'!$G$8</f>
        <v>0</v>
      </c>
      <c r="K206" s="42">
        <f>'CD (8)'!$G$9</f>
        <v>0</v>
      </c>
      <c r="L206" s="41">
        <f>'CD (8)'!$G$10</f>
        <v>0</v>
      </c>
      <c r="M206" s="41">
        <f>'CD (8)'!$G$11</f>
        <v>0</v>
      </c>
      <c r="N206" s="41">
        <f>'CD (8)'!$G$12</f>
        <v>0</v>
      </c>
      <c r="O206" s="41">
        <f>'CD (8)'!$G$13</f>
        <v>0</v>
      </c>
      <c r="P206" s="41">
        <f>'CD (8)'!$G$14</f>
        <v>0</v>
      </c>
      <c r="Q206" s="41">
        <f>'CD (8)'!$G$15</f>
        <v>0</v>
      </c>
      <c r="R206" s="41">
        <f>'CD (8)'!$G$16</f>
        <v>0</v>
      </c>
      <c r="S206" s="41">
        <f>'CD (8)'!$G$17</f>
        <v>0</v>
      </c>
      <c r="T206" s="41">
        <f>'CD (8)'!$G$18</f>
        <v>0</v>
      </c>
      <c r="U206" s="41">
        <f>'CD (8)'!$G$19</f>
        <v>0</v>
      </c>
      <c r="V206" s="41">
        <f>'CD (8)'!$G$20</f>
        <v>0</v>
      </c>
      <c r="W206" s="41">
        <f>'CD (8)'!$G$21</f>
        <v>0</v>
      </c>
      <c r="X206" s="41">
        <f>'CD (8)'!$G$22</f>
        <v>0</v>
      </c>
      <c r="Y206" s="41">
        <f>'CD (8)'!$G$23</f>
        <v>0</v>
      </c>
      <c r="Z206" s="42">
        <f>'CD (8)'!$G$24</f>
        <v>0</v>
      </c>
      <c r="AA206" s="42">
        <f>'CD (8)'!$G$25</f>
        <v>0</v>
      </c>
      <c r="AB206" s="41">
        <f>'CD (8)'!$G$51</f>
        <v>0</v>
      </c>
      <c r="AC206" s="41">
        <f>'CD (8)'!$G$52</f>
        <v>0</v>
      </c>
      <c r="AD206" s="41">
        <f>'CD (8)'!$G$53</f>
        <v>0</v>
      </c>
      <c r="AE206" s="41">
        <f>'CD (8)'!$G$54</f>
        <v>0</v>
      </c>
      <c r="AF206" s="41">
        <f>'CD (8)'!$G$55</f>
        <v>0</v>
      </c>
      <c r="AG206" s="41">
        <f>'CD (8)'!$G$56</f>
        <v>0</v>
      </c>
      <c r="AH206" s="41">
        <f>'CD (8)'!$G$82</f>
        <v>0</v>
      </c>
      <c r="AI206" s="41">
        <f>'CD (8)'!$G$83</f>
        <v>0</v>
      </c>
      <c r="AJ206" s="41">
        <f>'CD (8)'!$G$84</f>
        <v>0</v>
      </c>
      <c r="AK206" s="41">
        <f>'CD (8)'!$G$85</f>
        <v>0</v>
      </c>
      <c r="AL206" s="41">
        <f>'CD (8)'!$G$86</f>
        <v>0</v>
      </c>
      <c r="AM206" s="41">
        <f>'CD (8)'!$G$87</f>
        <v>0</v>
      </c>
      <c r="AN206" s="41">
        <f>'CD (8)'!$G$113</f>
        <v>0</v>
      </c>
      <c r="AO206" s="41">
        <f>'CD (8)'!$G$114</f>
        <v>0</v>
      </c>
      <c r="AP206" s="41">
        <f>'CD (8)'!$G$115</f>
        <v>0</v>
      </c>
      <c r="AQ206" s="41">
        <f>'CD (8)'!$G$116</f>
        <v>0</v>
      </c>
      <c r="AR206" s="41">
        <f>'CD (8)'!$G$117</f>
        <v>0</v>
      </c>
      <c r="AS206" s="41">
        <f>'CD (8)'!$G$118</f>
        <v>0</v>
      </c>
      <c r="AT206" s="41">
        <f>'CD (8)'!$G$163</f>
        <v>0</v>
      </c>
      <c r="AU206" s="41">
        <f>'CD (8)'!$G$165</f>
        <v>0</v>
      </c>
      <c r="AV206" s="41">
        <f>'CD (8)'!$D$166</f>
        <v>0</v>
      </c>
      <c r="AW206" s="41">
        <f>'CD (8)'!$D$167</f>
        <v>0</v>
      </c>
      <c r="AX206" s="41">
        <f>'CD (8)'!$D$168</f>
        <v>0</v>
      </c>
      <c r="AY206" s="44" t="s">
        <v>104</v>
      </c>
      <c r="AZ206" s="3">
        <f t="shared" si="184"/>
        <v>-395</v>
      </c>
      <c r="BA206" s="3">
        <f t="shared" si="185"/>
        <v>-395</v>
      </c>
      <c r="BB206" s="3" t="str">
        <f t="shared" si="186"/>
        <v/>
      </c>
      <c r="BC206" s="3" t="str">
        <f t="shared" si="193"/>
        <v/>
      </c>
      <c r="BD206" s="3" t="str">
        <f t="shared" si="194"/>
        <v/>
      </c>
      <c r="BE206" s="3" t="str">
        <f t="shared" si="160"/>
        <v/>
      </c>
      <c r="BF206" s="3" t="str">
        <f t="shared" si="195"/>
        <v/>
      </c>
      <c r="BG206" s="3" t="str">
        <f t="shared" si="196"/>
        <v/>
      </c>
      <c r="BH206" s="3" t="str">
        <f t="shared" si="198"/>
        <v/>
      </c>
      <c r="BI206" s="3" t="str">
        <f t="shared" si="189"/>
        <v/>
      </c>
      <c r="BJ206" s="3" t="str">
        <f t="shared" si="190"/>
        <v/>
      </c>
      <c r="BK206" s="3" t="str">
        <f t="shared" si="191"/>
        <v/>
      </c>
      <c r="BL206" s="3" t="str">
        <f t="shared" si="197"/>
        <v/>
      </c>
    </row>
    <row r="207" spans="1:64" s="45" customFormat="1" x14ac:dyDescent="0.25">
      <c r="A207" s="40"/>
      <c r="B207" s="40"/>
      <c r="C207" s="40"/>
      <c r="D207" s="41">
        <v>5</v>
      </c>
      <c r="E207" s="41">
        <f>'CD (8)'!$H$3</f>
        <v>0</v>
      </c>
      <c r="F207" s="42">
        <f>'CD (8)'!$H$4</f>
        <v>0</v>
      </c>
      <c r="G207" s="43">
        <f t="shared" si="199"/>
        <v>-395</v>
      </c>
      <c r="H207" s="42">
        <f>'CD (8)'!$H$6</f>
        <v>0</v>
      </c>
      <c r="I207" s="43">
        <f t="shared" si="192"/>
        <v>-395</v>
      </c>
      <c r="J207" s="41">
        <f>'CD (8)'!$H$8</f>
        <v>0</v>
      </c>
      <c r="K207" s="42">
        <f>'CD (8)'!$H$9</f>
        <v>0</v>
      </c>
      <c r="L207" s="41">
        <f>'CD (8)'!$H$10</f>
        <v>0</v>
      </c>
      <c r="M207" s="41">
        <f>'CD (8)'!$H$11</f>
        <v>0</v>
      </c>
      <c r="N207" s="41">
        <f>'CD (8)'!$H$12</f>
        <v>0</v>
      </c>
      <c r="O207" s="41">
        <f>'CD (8)'!$H$13</f>
        <v>0</v>
      </c>
      <c r="P207" s="41">
        <f>'CD (8)'!$H$14</f>
        <v>0</v>
      </c>
      <c r="Q207" s="41">
        <f>'CD (8)'!$H$15</f>
        <v>0</v>
      </c>
      <c r="R207" s="41">
        <f>'CD (8)'!$H$16</f>
        <v>0</v>
      </c>
      <c r="S207" s="41">
        <f>'CD (8)'!$H$17</f>
        <v>0</v>
      </c>
      <c r="T207" s="41">
        <f>'CD (8)'!$H$18</f>
        <v>0</v>
      </c>
      <c r="U207" s="41">
        <f>'CD (8)'!$H$19</f>
        <v>0</v>
      </c>
      <c r="V207" s="41">
        <f>'CD (8)'!$H$20</f>
        <v>0</v>
      </c>
      <c r="W207" s="41">
        <f>'CD (8)'!$H$21</f>
        <v>0</v>
      </c>
      <c r="X207" s="41">
        <f>'CD (8)'!$H$22</f>
        <v>0</v>
      </c>
      <c r="Y207" s="41">
        <f>'CD (8)'!$H$23</f>
        <v>0</v>
      </c>
      <c r="Z207" s="42">
        <f>'CD (8)'!$H$24</f>
        <v>0</v>
      </c>
      <c r="AA207" s="42">
        <f>'CD (8)'!$H$25</f>
        <v>0</v>
      </c>
      <c r="AB207" s="41">
        <f>'CD (8)'!$H$51</f>
        <v>0</v>
      </c>
      <c r="AC207" s="41">
        <f>'CD (8)'!$H$52</f>
        <v>0</v>
      </c>
      <c r="AD207" s="41">
        <f>'CD (8)'!$H$53</f>
        <v>0</v>
      </c>
      <c r="AE207" s="41">
        <f>'CD (8)'!$H$54</f>
        <v>0</v>
      </c>
      <c r="AF207" s="41">
        <f>'CD (8)'!$H$55</f>
        <v>0</v>
      </c>
      <c r="AG207" s="41">
        <f>'CD (8)'!$H$56</f>
        <v>0</v>
      </c>
      <c r="AH207" s="41">
        <f>'CD (8)'!$H$82</f>
        <v>0</v>
      </c>
      <c r="AI207" s="41">
        <f>'CD (8)'!$H$83</f>
        <v>0</v>
      </c>
      <c r="AJ207" s="41">
        <f>'CD (8)'!$H$84</f>
        <v>0</v>
      </c>
      <c r="AK207" s="41">
        <f>'CD (8)'!$H$85</f>
        <v>0</v>
      </c>
      <c r="AL207" s="41">
        <f>'CD (8)'!$H$86</f>
        <v>0</v>
      </c>
      <c r="AM207" s="41">
        <f>'CD (8)'!$H$87</f>
        <v>0</v>
      </c>
      <c r="AN207" s="41">
        <f>'CD (8)'!$H$113</f>
        <v>0</v>
      </c>
      <c r="AO207" s="41">
        <f>'CD (8)'!$H$114</f>
        <v>0</v>
      </c>
      <c r="AP207" s="41">
        <f>'CD (8)'!$H$115</f>
        <v>0</v>
      </c>
      <c r="AQ207" s="41">
        <f>'CD (8)'!$H$116</f>
        <v>0</v>
      </c>
      <c r="AR207" s="41">
        <f>'CD (8)'!$H$117</f>
        <v>0</v>
      </c>
      <c r="AS207" s="41">
        <f>'CD (8)'!$H$118</f>
        <v>0</v>
      </c>
      <c r="AT207" s="41">
        <f>'CD (8)'!$H$163</f>
        <v>0</v>
      </c>
      <c r="AU207" s="41">
        <f>'CD (8)'!$H$165</f>
        <v>0</v>
      </c>
      <c r="AV207" s="41">
        <f>'CD (8)'!$E$166</f>
        <v>0</v>
      </c>
      <c r="AW207" s="41">
        <f>'CD (8)'!$E$167</f>
        <v>0</v>
      </c>
      <c r="AX207" s="41">
        <f>'CD (8)'!$E$168</f>
        <v>0</v>
      </c>
      <c r="AY207" s="44" t="s">
        <v>104</v>
      </c>
      <c r="AZ207" s="3">
        <f t="shared" si="184"/>
        <v>-395</v>
      </c>
      <c r="BA207" s="3">
        <f t="shared" si="185"/>
        <v>-395</v>
      </c>
      <c r="BB207" s="3" t="str">
        <f t="shared" si="186"/>
        <v/>
      </c>
      <c r="BC207" s="3" t="str">
        <f t="shared" si="193"/>
        <v/>
      </c>
      <c r="BD207" s="3" t="str">
        <f t="shared" si="194"/>
        <v/>
      </c>
      <c r="BE207" s="3" t="str">
        <f t="shared" si="160"/>
        <v/>
      </c>
      <c r="BF207" s="3" t="str">
        <f t="shared" si="195"/>
        <v/>
      </c>
      <c r="BG207" s="3" t="str">
        <f t="shared" si="196"/>
        <v/>
      </c>
      <c r="BH207" s="3" t="str">
        <f t="shared" si="198"/>
        <v/>
      </c>
      <c r="BI207" s="3" t="str">
        <f t="shared" si="189"/>
        <v/>
      </c>
      <c r="BJ207" s="3" t="str">
        <f t="shared" si="190"/>
        <v/>
      </c>
      <c r="BK207" s="3" t="str">
        <f t="shared" si="191"/>
        <v/>
      </c>
      <c r="BL207" s="3" t="str">
        <f t="shared" si="197"/>
        <v/>
      </c>
    </row>
    <row r="208" spans="1:64" s="45" customFormat="1" x14ac:dyDescent="0.25">
      <c r="A208" s="40"/>
      <c r="B208" s="40"/>
      <c r="C208" s="40"/>
      <c r="D208" s="41">
        <v>6</v>
      </c>
      <c r="E208" s="41">
        <f>'CD (8)'!$I$3</f>
        <v>0</v>
      </c>
      <c r="F208" s="42">
        <f>'CD (8)'!$I$4</f>
        <v>0</v>
      </c>
      <c r="G208" s="43">
        <f t="shared" si="199"/>
        <v>-395</v>
      </c>
      <c r="H208" s="42">
        <f>'CD (8)'!$I$6</f>
        <v>0</v>
      </c>
      <c r="I208" s="43">
        <f t="shared" si="192"/>
        <v>-395</v>
      </c>
      <c r="J208" s="41">
        <f>'CD (8)'!$I$8</f>
        <v>0</v>
      </c>
      <c r="K208" s="42">
        <f>'CD (8)'!$I$9</f>
        <v>0</v>
      </c>
      <c r="L208" s="41">
        <f>'CD (8)'!$I$10</f>
        <v>0</v>
      </c>
      <c r="M208" s="41">
        <f>'CD (8)'!$I$11</f>
        <v>0</v>
      </c>
      <c r="N208" s="41">
        <f>'CD (8)'!$I$12</f>
        <v>0</v>
      </c>
      <c r="O208" s="41">
        <f>'CD (8)'!$I$13</f>
        <v>0</v>
      </c>
      <c r="P208" s="41">
        <f>'CD (8)'!$I$14</f>
        <v>0</v>
      </c>
      <c r="Q208" s="41">
        <f>'CD (8)'!$I$15</f>
        <v>0</v>
      </c>
      <c r="R208" s="41">
        <f>'CD (8)'!$I$16</f>
        <v>0</v>
      </c>
      <c r="S208" s="41">
        <f>'CD (8)'!$I$17</f>
        <v>0</v>
      </c>
      <c r="T208" s="41">
        <f>'CD (8)'!$I$18</f>
        <v>0</v>
      </c>
      <c r="U208" s="41">
        <f>'CD (8)'!$I$19</f>
        <v>0</v>
      </c>
      <c r="V208" s="41">
        <f>'CD (8)'!$I$20</f>
        <v>0</v>
      </c>
      <c r="W208" s="41">
        <f>'CD (8)'!$I$21</f>
        <v>0</v>
      </c>
      <c r="X208" s="41">
        <f>'CD (8)'!$I$22</f>
        <v>0</v>
      </c>
      <c r="Y208" s="41">
        <f>'CD (8)'!$I$23</f>
        <v>0</v>
      </c>
      <c r="Z208" s="42">
        <f>'CD (8)'!$I$24</f>
        <v>0</v>
      </c>
      <c r="AA208" s="42">
        <f>'CD (8)'!$I$25</f>
        <v>0</v>
      </c>
      <c r="AB208" s="41">
        <f>'CD (8)'!$I$51</f>
        <v>0</v>
      </c>
      <c r="AC208" s="41">
        <f>'CD (8)'!$I$52</f>
        <v>0</v>
      </c>
      <c r="AD208" s="41">
        <f>'CD (8)'!$I$53</f>
        <v>0</v>
      </c>
      <c r="AE208" s="41">
        <f>'CD (8)'!$I$54</f>
        <v>0</v>
      </c>
      <c r="AF208" s="41">
        <f>'CD (8)'!$I$55</f>
        <v>0</v>
      </c>
      <c r="AG208" s="41">
        <f>'CD (8)'!$I$56</f>
        <v>0</v>
      </c>
      <c r="AH208" s="41">
        <f>'CD (8)'!$I$82</f>
        <v>0</v>
      </c>
      <c r="AI208" s="41">
        <f>'CD (8)'!$I$83</f>
        <v>0</v>
      </c>
      <c r="AJ208" s="41">
        <f>'CD (8)'!$I$84</f>
        <v>0</v>
      </c>
      <c r="AK208" s="41">
        <f>'CD (8)'!$I$85</f>
        <v>0</v>
      </c>
      <c r="AL208" s="41">
        <f>'CD (8)'!$I$86</f>
        <v>0</v>
      </c>
      <c r="AM208" s="41">
        <f>'CD (8)'!$I$87</f>
        <v>0</v>
      </c>
      <c r="AN208" s="41">
        <f>'CD (8)'!$I$113</f>
        <v>0</v>
      </c>
      <c r="AO208" s="41">
        <f>'CD (8)'!$I$114</f>
        <v>0</v>
      </c>
      <c r="AP208" s="41">
        <f>'CD (8)'!$I$115</f>
        <v>0</v>
      </c>
      <c r="AQ208" s="41">
        <f>'CD (8)'!$I$116</f>
        <v>0</v>
      </c>
      <c r="AR208" s="41">
        <f>'CD (8)'!$I$117</f>
        <v>0</v>
      </c>
      <c r="AS208" s="41">
        <f>'CD (8)'!$I$118</f>
        <v>0</v>
      </c>
      <c r="AT208" s="41">
        <f>'CD (8)'!$I$163</f>
        <v>0</v>
      </c>
      <c r="AU208" s="41">
        <f>'CD (8)'!$I$165</f>
        <v>0</v>
      </c>
      <c r="AV208" s="41">
        <f>'CD (8)'!$F$166</f>
        <v>0</v>
      </c>
      <c r="AW208" s="41">
        <f>'CD (8)'!$F$167</f>
        <v>0</v>
      </c>
      <c r="AX208" s="41">
        <f>'CD (8)'!$F$168</f>
        <v>0</v>
      </c>
      <c r="AY208" s="44" t="s">
        <v>104</v>
      </c>
      <c r="AZ208" s="3">
        <f t="shared" si="184"/>
        <v>-395</v>
      </c>
      <c r="BA208" s="3">
        <f t="shared" si="185"/>
        <v>-395</v>
      </c>
      <c r="BB208" s="3" t="str">
        <f t="shared" si="186"/>
        <v/>
      </c>
      <c r="BC208" s="3" t="str">
        <f t="shared" si="193"/>
        <v/>
      </c>
      <c r="BD208" s="3" t="str">
        <f t="shared" si="194"/>
        <v/>
      </c>
      <c r="BE208" s="3" t="str">
        <f t="shared" si="160"/>
        <v/>
      </c>
      <c r="BF208" s="3" t="str">
        <f t="shared" si="195"/>
        <v/>
      </c>
      <c r="BG208" s="3" t="str">
        <f t="shared" si="196"/>
        <v/>
      </c>
      <c r="BH208" s="3" t="str">
        <f t="shared" si="198"/>
        <v/>
      </c>
      <c r="BI208" s="3" t="str">
        <f t="shared" si="189"/>
        <v/>
      </c>
      <c r="BJ208" s="3" t="str">
        <f t="shared" si="190"/>
        <v/>
      </c>
      <c r="BK208" s="3" t="str">
        <f t="shared" si="191"/>
        <v/>
      </c>
      <c r="BL208" s="3" t="str">
        <f t="shared" si="197"/>
        <v/>
      </c>
    </row>
    <row r="209" spans="1:64" s="45" customFormat="1" x14ac:dyDescent="0.25">
      <c r="A209" s="40"/>
      <c r="B209" s="40"/>
      <c r="C209" s="40"/>
      <c r="D209" s="41">
        <v>7</v>
      </c>
      <c r="E209" s="41">
        <f>'CD (8)'!$J$3</f>
        <v>0</v>
      </c>
      <c r="F209" s="42">
        <f>'CD (8)'!$J$4</f>
        <v>0</v>
      </c>
      <c r="G209" s="43">
        <f t="shared" si="199"/>
        <v>-395</v>
      </c>
      <c r="H209" s="42">
        <f>'CD (8)'!$J$6</f>
        <v>0</v>
      </c>
      <c r="I209" s="43">
        <f t="shared" si="192"/>
        <v>-395</v>
      </c>
      <c r="J209" s="41">
        <f>'CD (8)'!$J$8</f>
        <v>0</v>
      </c>
      <c r="K209" s="42">
        <f>'CD (8)'!$J$9</f>
        <v>0</v>
      </c>
      <c r="L209" s="41">
        <f>'CD (8)'!$J$10</f>
        <v>0</v>
      </c>
      <c r="M209" s="41">
        <f>'CD (8)'!$J$11</f>
        <v>0</v>
      </c>
      <c r="N209" s="41">
        <f>'CD (8)'!$J$12</f>
        <v>0</v>
      </c>
      <c r="O209" s="41">
        <f>'CD (8)'!$J$13</f>
        <v>0</v>
      </c>
      <c r="P209" s="41">
        <f>'CD (8)'!$J$14</f>
        <v>0</v>
      </c>
      <c r="Q209" s="41">
        <f>'CD (8)'!$J$15</f>
        <v>0</v>
      </c>
      <c r="R209" s="41">
        <f>'CD (8)'!$J$16</f>
        <v>0</v>
      </c>
      <c r="S209" s="41">
        <f>'CD (8)'!$J$17</f>
        <v>0</v>
      </c>
      <c r="T209" s="41">
        <f>'CD (8)'!$J$18</f>
        <v>0</v>
      </c>
      <c r="U209" s="41">
        <f>'CD (8)'!$J$19</f>
        <v>0</v>
      </c>
      <c r="V209" s="41">
        <f>'CD (8)'!$J$20</f>
        <v>0</v>
      </c>
      <c r="W209" s="41">
        <f>'CD (8)'!$J$21</f>
        <v>0</v>
      </c>
      <c r="X209" s="41">
        <f>'CD (8)'!$J$22</f>
        <v>0</v>
      </c>
      <c r="Y209" s="41">
        <f>'CD (8)'!$J$23</f>
        <v>0</v>
      </c>
      <c r="Z209" s="42">
        <f>'CD (8)'!$J$24</f>
        <v>0</v>
      </c>
      <c r="AA209" s="42">
        <f>'CD (8)'!$J$25</f>
        <v>0</v>
      </c>
      <c r="AB209" s="41">
        <f>'CD (8)'!$J$51</f>
        <v>0</v>
      </c>
      <c r="AC209" s="41">
        <f>'CD (8)'!$J$52</f>
        <v>0</v>
      </c>
      <c r="AD209" s="41">
        <f>'CD (8)'!$J$53</f>
        <v>0</v>
      </c>
      <c r="AE209" s="41">
        <f>'CD (8)'!$J$54</f>
        <v>0</v>
      </c>
      <c r="AF209" s="41">
        <f>'CD (8)'!$J$55</f>
        <v>0</v>
      </c>
      <c r="AG209" s="41">
        <f>'CD (8)'!$J$56</f>
        <v>0</v>
      </c>
      <c r="AH209" s="41">
        <f>'CD (8)'!$J$82</f>
        <v>0</v>
      </c>
      <c r="AI209" s="41">
        <f>'CD (8)'!$J$83</f>
        <v>0</v>
      </c>
      <c r="AJ209" s="41">
        <f>'CD (8)'!$J$84</f>
        <v>0</v>
      </c>
      <c r="AK209" s="41">
        <f>'CD (8)'!$J$85</f>
        <v>0</v>
      </c>
      <c r="AL209" s="41">
        <f>'CD (8)'!$J$86</f>
        <v>0</v>
      </c>
      <c r="AM209" s="41">
        <f>'CD (8)'!$J$87</f>
        <v>0</v>
      </c>
      <c r="AN209" s="41">
        <f>'CD (8)'!$J$113</f>
        <v>0</v>
      </c>
      <c r="AO209" s="41">
        <f>'CD (8)'!$J$114</f>
        <v>0</v>
      </c>
      <c r="AP209" s="41">
        <f>'CD (8)'!$J$115</f>
        <v>0</v>
      </c>
      <c r="AQ209" s="41">
        <f>'CD (8)'!$J$116</f>
        <v>0</v>
      </c>
      <c r="AR209" s="41">
        <f>'CD (8)'!$J$117</f>
        <v>0</v>
      </c>
      <c r="AS209" s="41">
        <f>'CD (8)'!$J$118</f>
        <v>0</v>
      </c>
      <c r="AT209" s="41">
        <f>'CD (8)'!$J$163</f>
        <v>0</v>
      </c>
      <c r="AU209" s="41">
        <f>'CD (8)'!$J$165</f>
        <v>0</v>
      </c>
      <c r="AV209" s="41">
        <f>'CD (8)'!$F$166</f>
        <v>0</v>
      </c>
      <c r="AW209" s="41">
        <f>'CD (8)'!$F$167</f>
        <v>0</v>
      </c>
      <c r="AX209" s="41">
        <f>'CD (8)'!$F$168</f>
        <v>0</v>
      </c>
      <c r="AY209" s="44" t="s">
        <v>104</v>
      </c>
      <c r="AZ209" s="3">
        <f t="shared" si="184"/>
        <v>-395</v>
      </c>
      <c r="BA209" s="3">
        <f t="shared" si="185"/>
        <v>-395</v>
      </c>
      <c r="BB209" s="3" t="str">
        <f t="shared" si="186"/>
        <v/>
      </c>
      <c r="BC209" s="3" t="str">
        <f t="shared" si="193"/>
        <v/>
      </c>
      <c r="BD209" s="3" t="str">
        <f t="shared" si="194"/>
        <v/>
      </c>
      <c r="BE209" s="3" t="str">
        <f t="shared" si="160"/>
        <v/>
      </c>
      <c r="BF209" s="3" t="str">
        <f t="shared" si="195"/>
        <v/>
      </c>
      <c r="BG209" s="3" t="str">
        <f t="shared" si="196"/>
        <v/>
      </c>
      <c r="BH209" s="3" t="str">
        <f t="shared" si="198"/>
        <v/>
      </c>
      <c r="BI209" s="3" t="str">
        <f t="shared" si="189"/>
        <v/>
      </c>
      <c r="BJ209" s="3" t="str">
        <f t="shared" si="190"/>
        <v/>
      </c>
      <c r="BK209" s="3" t="str">
        <f t="shared" si="191"/>
        <v/>
      </c>
      <c r="BL209" s="3" t="str">
        <f t="shared" si="197"/>
        <v/>
      </c>
    </row>
    <row r="210" spans="1:64" s="45" customFormat="1" x14ac:dyDescent="0.25">
      <c r="A210" s="40"/>
      <c r="B210" s="40"/>
      <c r="C210" s="40"/>
      <c r="D210" s="41">
        <v>8</v>
      </c>
      <c r="E210" s="41">
        <f>'CD (8)'!$K$3</f>
        <v>0</v>
      </c>
      <c r="F210" s="42">
        <f>'CD (8)'!$K$4</f>
        <v>0</v>
      </c>
      <c r="G210" s="43">
        <f t="shared" si="199"/>
        <v>-395</v>
      </c>
      <c r="H210" s="42">
        <f>'CD (8)'!$K$6</f>
        <v>0</v>
      </c>
      <c r="I210" s="43">
        <f t="shared" si="192"/>
        <v>-395</v>
      </c>
      <c r="J210" s="41">
        <f>'CD (8)'!$K$8</f>
        <v>0</v>
      </c>
      <c r="K210" s="42">
        <f>'CD (8)'!$K$9</f>
        <v>0</v>
      </c>
      <c r="L210" s="41">
        <f>'CD (8)'!$K$10</f>
        <v>0</v>
      </c>
      <c r="M210" s="41">
        <f>'CD (8)'!$K$11</f>
        <v>0</v>
      </c>
      <c r="N210" s="41">
        <f>'CD (8)'!$K$12</f>
        <v>0</v>
      </c>
      <c r="O210" s="41">
        <f>'CD (8)'!$K$13</f>
        <v>0</v>
      </c>
      <c r="P210" s="41">
        <f>'CD (8)'!$K$14</f>
        <v>0</v>
      </c>
      <c r="Q210" s="41">
        <f>'CD (8)'!$K$15</f>
        <v>0</v>
      </c>
      <c r="R210" s="41">
        <f>'CD (8)'!$K$16</f>
        <v>0</v>
      </c>
      <c r="S210" s="41">
        <f>'CD (8)'!$K$17</f>
        <v>0</v>
      </c>
      <c r="T210" s="41">
        <f>'CD (8)'!$K$18</f>
        <v>0</v>
      </c>
      <c r="U210" s="41">
        <f>'CD (8)'!$K$19</f>
        <v>0</v>
      </c>
      <c r="V210" s="41">
        <f>'CD (8)'!$K$20</f>
        <v>0</v>
      </c>
      <c r="W210" s="41">
        <f>'CD (8)'!$K$21</f>
        <v>0</v>
      </c>
      <c r="X210" s="41">
        <f>'CD (8)'!$K$22</f>
        <v>0</v>
      </c>
      <c r="Y210" s="41">
        <f>'CD (8)'!$K$23</f>
        <v>0</v>
      </c>
      <c r="Z210" s="42">
        <f>'CD (8)'!$K$24</f>
        <v>0</v>
      </c>
      <c r="AA210" s="42">
        <f>'CD (8)'!$K$25</f>
        <v>0</v>
      </c>
      <c r="AB210" s="41">
        <f>'CD (8)'!$K$51</f>
        <v>0</v>
      </c>
      <c r="AC210" s="41">
        <f>'CD (8)'!$K$52</f>
        <v>0</v>
      </c>
      <c r="AD210" s="41">
        <f>'CD (8)'!$K$53</f>
        <v>0</v>
      </c>
      <c r="AE210" s="41">
        <f>'CD (8)'!$K$54</f>
        <v>0</v>
      </c>
      <c r="AF210" s="41">
        <f>'CD (8)'!$K$55</f>
        <v>0</v>
      </c>
      <c r="AG210" s="41">
        <f>'CD (8)'!$K$56</f>
        <v>0</v>
      </c>
      <c r="AH210" s="41">
        <f>'CD (8)'!$K$82</f>
        <v>0</v>
      </c>
      <c r="AI210" s="41">
        <f>'CD (8)'!$K$83</f>
        <v>0</v>
      </c>
      <c r="AJ210" s="41">
        <f>'CD (8)'!$K$84</f>
        <v>0</v>
      </c>
      <c r="AK210" s="41">
        <f>'CD (8)'!$K$85</f>
        <v>0</v>
      </c>
      <c r="AL210" s="41">
        <f>'CD (8)'!$K$86</f>
        <v>0</v>
      </c>
      <c r="AM210" s="41">
        <f>'CD (8)'!$K$87</f>
        <v>0</v>
      </c>
      <c r="AN210" s="41">
        <f>'CD (8)'!$K$113</f>
        <v>0</v>
      </c>
      <c r="AO210" s="41">
        <f>'CD (8)'!$K$114</f>
        <v>0</v>
      </c>
      <c r="AP210" s="41">
        <f>'CD (8)'!$K$115</f>
        <v>0</v>
      </c>
      <c r="AQ210" s="41">
        <f>'CD (8)'!$K$116</f>
        <v>0</v>
      </c>
      <c r="AR210" s="41">
        <f>'CD (8)'!$K$117</f>
        <v>0</v>
      </c>
      <c r="AS210" s="41">
        <f>'CD (8)'!$K$118</f>
        <v>0</v>
      </c>
      <c r="AT210" s="41">
        <f>'CD (8)'!$K$163</f>
        <v>0</v>
      </c>
      <c r="AU210" s="41">
        <f>'CD (8)'!$K$165</f>
        <v>0</v>
      </c>
      <c r="AV210" s="41">
        <f>'CD (8)'!$F$166</f>
        <v>0</v>
      </c>
      <c r="AW210" s="41">
        <f>'CD (8)'!$F$167</f>
        <v>0</v>
      </c>
      <c r="AX210" s="41">
        <f>'CD (8)'!$F$168</f>
        <v>0</v>
      </c>
      <c r="AY210" s="44" t="s">
        <v>104</v>
      </c>
      <c r="AZ210" s="3">
        <f t="shared" si="184"/>
        <v>-395</v>
      </c>
      <c r="BA210" s="3">
        <f t="shared" si="185"/>
        <v>-395</v>
      </c>
      <c r="BB210" s="3" t="str">
        <f t="shared" si="186"/>
        <v/>
      </c>
      <c r="BC210" s="3" t="str">
        <f t="shared" si="193"/>
        <v/>
      </c>
      <c r="BD210" s="3" t="str">
        <f t="shared" si="194"/>
        <v/>
      </c>
      <c r="BE210" s="3" t="str">
        <f t="shared" si="160"/>
        <v/>
      </c>
      <c r="BF210" s="3" t="str">
        <f t="shared" si="195"/>
        <v/>
      </c>
      <c r="BG210" s="3" t="str">
        <f t="shared" si="196"/>
        <v/>
      </c>
      <c r="BH210" s="3" t="str">
        <f t="shared" si="198"/>
        <v/>
      </c>
      <c r="BI210" s="3" t="str">
        <f t="shared" si="189"/>
        <v/>
      </c>
      <c r="BJ210" s="3" t="str">
        <f t="shared" si="190"/>
        <v/>
      </c>
      <c r="BK210" s="3" t="str">
        <f t="shared" si="191"/>
        <v/>
      </c>
      <c r="BL210" s="3" t="str">
        <f t="shared" si="197"/>
        <v/>
      </c>
    </row>
    <row r="211" spans="1:64" s="45" customFormat="1" x14ac:dyDescent="0.25">
      <c r="A211" s="40"/>
      <c r="B211" s="40"/>
      <c r="C211" s="40"/>
      <c r="D211" s="41">
        <v>9</v>
      </c>
      <c r="E211" s="41">
        <f>'CD (8)'!$L$3</f>
        <v>0</v>
      </c>
      <c r="F211" s="42">
        <f>'CD (8)'!$L$4</f>
        <v>0</v>
      </c>
      <c r="G211" s="43">
        <f t="shared" si="199"/>
        <v>-395</v>
      </c>
      <c r="H211" s="42">
        <f>'CD (8)'!$L$6</f>
        <v>0</v>
      </c>
      <c r="I211" s="43">
        <f t="shared" si="192"/>
        <v>-395</v>
      </c>
      <c r="J211" s="41">
        <f>'CD (8)'!$L$8</f>
        <v>0</v>
      </c>
      <c r="K211" s="42">
        <f>'CD (8)'!$L$9</f>
        <v>0</v>
      </c>
      <c r="L211" s="41">
        <f>'CD (8)'!$L$10</f>
        <v>0</v>
      </c>
      <c r="M211" s="41">
        <f>'CD (8)'!$L$11</f>
        <v>0</v>
      </c>
      <c r="N211" s="41">
        <f>'CD (8)'!$L$12</f>
        <v>0</v>
      </c>
      <c r="O211" s="41">
        <f>'CD (8)'!$L$13</f>
        <v>0</v>
      </c>
      <c r="P211" s="41">
        <f>'CD (8)'!$L$14</f>
        <v>0</v>
      </c>
      <c r="Q211" s="41">
        <f>'CD (8)'!$L$15</f>
        <v>0</v>
      </c>
      <c r="R211" s="41">
        <f>'CD (8)'!$L$16</f>
        <v>0</v>
      </c>
      <c r="S211" s="41">
        <f>'CD (8)'!$L$17</f>
        <v>0</v>
      </c>
      <c r="T211" s="41">
        <f>'CD (8)'!$L$18</f>
        <v>0</v>
      </c>
      <c r="U211" s="41">
        <f>'CD (8)'!$L$19</f>
        <v>0</v>
      </c>
      <c r="V211" s="41">
        <f>'CD (8)'!$L$20</f>
        <v>0</v>
      </c>
      <c r="W211" s="41">
        <f>'CD (8)'!$L$21</f>
        <v>0</v>
      </c>
      <c r="X211" s="41">
        <f>'CD (8)'!$L$22</f>
        <v>0</v>
      </c>
      <c r="Y211" s="41">
        <f>'CD (8)'!$L$23</f>
        <v>0</v>
      </c>
      <c r="Z211" s="42">
        <f>'CD (8)'!$L$24</f>
        <v>0</v>
      </c>
      <c r="AA211" s="42">
        <f>'CD (8)'!$L$25</f>
        <v>0</v>
      </c>
      <c r="AB211" s="41">
        <f>'CD (8)'!$L$51</f>
        <v>0</v>
      </c>
      <c r="AC211" s="41">
        <f>'CD (8)'!$L$52</f>
        <v>0</v>
      </c>
      <c r="AD211" s="41">
        <f>'CD (8)'!$L$53</f>
        <v>0</v>
      </c>
      <c r="AE211" s="41">
        <f>'CD (8)'!$L$54</f>
        <v>0</v>
      </c>
      <c r="AF211" s="41">
        <f>'CD (8)'!$L$55</f>
        <v>0</v>
      </c>
      <c r="AG211" s="41">
        <f>'CD (8)'!$L$56</f>
        <v>0</v>
      </c>
      <c r="AH211" s="41">
        <f>'CD (8)'!$L$82</f>
        <v>0</v>
      </c>
      <c r="AI211" s="41">
        <f>'CD (8)'!$L$83</f>
        <v>0</v>
      </c>
      <c r="AJ211" s="41">
        <f>'CD (8)'!$L$84</f>
        <v>0</v>
      </c>
      <c r="AK211" s="41">
        <f>'CD (8)'!$L$85</f>
        <v>0</v>
      </c>
      <c r="AL211" s="41">
        <f>'CD (8)'!$L$86</f>
        <v>0</v>
      </c>
      <c r="AM211" s="41">
        <f>'CD (8)'!$L$87</f>
        <v>0</v>
      </c>
      <c r="AN211" s="41">
        <f>'CD (8)'!$L$113</f>
        <v>0</v>
      </c>
      <c r="AO211" s="41">
        <f>'CD (8)'!$L$114</f>
        <v>0</v>
      </c>
      <c r="AP211" s="41">
        <f>'CD (8)'!$L$115</f>
        <v>0</v>
      </c>
      <c r="AQ211" s="41">
        <f>'CD (8)'!$L$116</f>
        <v>0</v>
      </c>
      <c r="AR211" s="41">
        <f>'CD (8)'!$L$117</f>
        <v>0</v>
      </c>
      <c r="AS211" s="41">
        <f>'CD (8)'!$L$118</f>
        <v>0</v>
      </c>
      <c r="AT211" s="41">
        <f>'CD (8)'!$L$163</f>
        <v>0</v>
      </c>
      <c r="AU211" s="41">
        <f>'CD (8)'!$L$165</f>
        <v>0</v>
      </c>
      <c r="AV211" s="41">
        <f>'CD (8)'!$F$166</f>
        <v>0</v>
      </c>
      <c r="AW211" s="41">
        <f>'CD (8)'!$F$167</f>
        <v>0</v>
      </c>
      <c r="AX211" s="41">
        <f>'CD (8)'!$F$168</f>
        <v>0</v>
      </c>
      <c r="AY211" s="44" t="s">
        <v>104</v>
      </c>
      <c r="AZ211" s="3">
        <f t="shared" si="184"/>
        <v>-395</v>
      </c>
      <c r="BA211" s="3">
        <f t="shared" si="185"/>
        <v>-395</v>
      </c>
      <c r="BB211" s="3" t="str">
        <f t="shared" si="186"/>
        <v/>
      </c>
      <c r="BC211" s="3" t="str">
        <f t="shared" si="193"/>
        <v/>
      </c>
      <c r="BD211" s="3" t="str">
        <f t="shared" si="194"/>
        <v/>
      </c>
      <c r="BE211" s="3" t="str">
        <f t="shared" si="160"/>
        <v/>
      </c>
      <c r="BF211" s="3" t="str">
        <f t="shared" si="195"/>
        <v/>
      </c>
      <c r="BG211" s="3" t="str">
        <f t="shared" si="196"/>
        <v/>
      </c>
      <c r="BH211" s="3" t="str">
        <f t="shared" si="198"/>
        <v/>
      </c>
      <c r="BI211" s="3" t="str">
        <f t="shared" si="189"/>
        <v/>
      </c>
      <c r="BJ211" s="3" t="str">
        <f t="shared" si="190"/>
        <v/>
      </c>
      <c r="BK211" s="3" t="str">
        <f t="shared" si="191"/>
        <v/>
      </c>
      <c r="BL211" s="3" t="str">
        <f t="shared" si="197"/>
        <v/>
      </c>
    </row>
    <row r="212" spans="1:64" s="45" customFormat="1" x14ac:dyDescent="0.25">
      <c r="A212" s="40"/>
      <c r="B212" s="40"/>
      <c r="C212" s="40"/>
      <c r="D212" s="41">
        <v>10</v>
      </c>
      <c r="E212" s="41">
        <f>'CD (8)'!$M$3</f>
        <v>0</v>
      </c>
      <c r="F212" s="42">
        <f>'CD (8)'!$M$4</f>
        <v>0</v>
      </c>
      <c r="G212" s="43">
        <f t="shared" si="199"/>
        <v>-395</v>
      </c>
      <c r="H212" s="42">
        <f>'CD (8)'!$M$6</f>
        <v>0</v>
      </c>
      <c r="I212" s="43">
        <f t="shared" si="192"/>
        <v>-395</v>
      </c>
      <c r="J212" s="41">
        <f>'CD (8)'!$M$8</f>
        <v>0</v>
      </c>
      <c r="K212" s="42">
        <f>'CD (8)'!$M$9</f>
        <v>0</v>
      </c>
      <c r="L212" s="41">
        <f>'CD (8)'!$M$10</f>
        <v>0</v>
      </c>
      <c r="M212" s="41">
        <f>'CD (8)'!$M$11</f>
        <v>0</v>
      </c>
      <c r="N212" s="41">
        <f>'CD (8)'!$M$12</f>
        <v>0</v>
      </c>
      <c r="O212" s="41">
        <f>'CD (8)'!$M$13</f>
        <v>0</v>
      </c>
      <c r="P212" s="41">
        <f>'CD (8)'!$M$14</f>
        <v>0</v>
      </c>
      <c r="Q212" s="41">
        <f>'CD (8)'!$M$15</f>
        <v>0</v>
      </c>
      <c r="R212" s="41">
        <f>'CD (8)'!$M$16</f>
        <v>0</v>
      </c>
      <c r="S212" s="41">
        <f>'CD (8)'!$M$17</f>
        <v>0</v>
      </c>
      <c r="T212" s="41">
        <f>'CD (8)'!$M$18</f>
        <v>0</v>
      </c>
      <c r="U212" s="41">
        <f>'CD (8)'!$M$19</f>
        <v>0</v>
      </c>
      <c r="V212" s="41">
        <f>'CD (8)'!$M$20</f>
        <v>0</v>
      </c>
      <c r="W212" s="41">
        <f>'CD (8)'!$M$21</f>
        <v>0</v>
      </c>
      <c r="X212" s="41">
        <f>'CD (8)'!$M$22</f>
        <v>0</v>
      </c>
      <c r="Y212" s="41">
        <f>'CD (8)'!$M$23</f>
        <v>0</v>
      </c>
      <c r="Z212" s="42">
        <f>'CD (8)'!$M$24</f>
        <v>0</v>
      </c>
      <c r="AA212" s="42">
        <f>'CD (8)'!$M$25</f>
        <v>0</v>
      </c>
      <c r="AB212" s="41">
        <f>'CD (8)'!$M$51</f>
        <v>0</v>
      </c>
      <c r="AC212" s="41">
        <f>'CD (8)'!$M$52</f>
        <v>0</v>
      </c>
      <c r="AD212" s="41">
        <f>'CD (8)'!$M$53</f>
        <v>0</v>
      </c>
      <c r="AE212" s="41">
        <f>'CD (8)'!$M$54</f>
        <v>0</v>
      </c>
      <c r="AF212" s="41">
        <f>'CD (8)'!$M$55</f>
        <v>0</v>
      </c>
      <c r="AG212" s="41">
        <f>'CD (8)'!$M$56</f>
        <v>0</v>
      </c>
      <c r="AH212" s="41">
        <f>'CD (8)'!$M$82</f>
        <v>0</v>
      </c>
      <c r="AI212" s="41">
        <f>'CD (8)'!$M$83</f>
        <v>0</v>
      </c>
      <c r="AJ212" s="41">
        <f>'CD (8)'!$M$84</f>
        <v>0</v>
      </c>
      <c r="AK212" s="41">
        <f>'CD (8)'!$M$85</f>
        <v>0</v>
      </c>
      <c r="AL212" s="41">
        <f>'CD (8)'!$M$86</f>
        <v>0</v>
      </c>
      <c r="AM212" s="41">
        <f>'CD (8)'!$M$87</f>
        <v>0</v>
      </c>
      <c r="AN212" s="41">
        <f>'CD (8)'!$M$113</f>
        <v>0</v>
      </c>
      <c r="AO212" s="41">
        <f>'CD (8)'!$M$114</f>
        <v>0</v>
      </c>
      <c r="AP212" s="41">
        <f>'CD (8)'!$M$115</f>
        <v>0</v>
      </c>
      <c r="AQ212" s="41">
        <f>'CD (8)'!$M$116</f>
        <v>0</v>
      </c>
      <c r="AR212" s="41">
        <f>'CD (8)'!$M$117</f>
        <v>0</v>
      </c>
      <c r="AS212" s="41">
        <f>'CD (8)'!$M$118</f>
        <v>0</v>
      </c>
      <c r="AT212" s="41">
        <f>'CD (8)'!$M$163</f>
        <v>0</v>
      </c>
      <c r="AU212" s="41">
        <f>'CD (8)'!$M$165</f>
        <v>0</v>
      </c>
      <c r="AV212" s="41">
        <f>'CD (8)'!$F$166</f>
        <v>0</v>
      </c>
      <c r="AW212" s="41">
        <f>'CD (8)'!$F$167</f>
        <v>0</v>
      </c>
      <c r="AX212" s="41">
        <f>'CD (8)'!$F$168</f>
        <v>0</v>
      </c>
      <c r="AY212" s="44" t="s">
        <v>104</v>
      </c>
      <c r="AZ212" s="3">
        <f t="shared" si="184"/>
        <v>-395</v>
      </c>
      <c r="BA212" s="3">
        <f t="shared" si="185"/>
        <v>-395</v>
      </c>
      <c r="BB212" s="3" t="str">
        <f t="shared" si="186"/>
        <v/>
      </c>
      <c r="BC212" s="3" t="str">
        <f t="shared" si="193"/>
        <v/>
      </c>
      <c r="BD212" s="3" t="str">
        <f t="shared" si="194"/>
        <v/>
      </c>
      <c r="BE212" s="3" t="str">
        <f t="shared" si="160"/>
        <v/>
      </c>
      <c r="BF212" s="3" t="str">
        <f t="shared" si="195"/>
        <v/>
      </c>
      <c r="BG212" s="3" t="str">
        <f t="shared" si="196"/>
        <v/>
      </c>
      <c r="BH212" s="3" t="str">
        <f t="shared" si="198"/>
        <v/>
      </c>
      <c r="BI212" s="3" t="str">
        <f t="shared" si="189"/>
        <v/>
      </c>
      <c r="BJ212" s="3" t="str">
        <f t="shared" si="190"/>
        <v/>
      </c>
      <c r="BK212" s="3" t="str">
        <f t="shared" si="191"/>
        <v/>
      </c>
      <c r="BL212" s="3" t="str">
        <f t="shared" si="197"/>
        <v/>
      </c>
    </row>
    <row r="213" spans="1:64" s="45" customFormat="1" x14ac:dyDescent="0.25">
      <c r="A213" s="40"/>
      <c r="B213" s="40"/>
      <c r="C213" s="40"/>
      <c r="D213" s="41">
        <v>11</v>
      </c>
      <c r="E213" s="41">
        <f>'CD (8)'!$N$3</f>
        <v>0</v>
      </c>
      <c r="F213" s="42">
        <f>'CD (8)'!$N$4</f>
        <v>0</v>
      </c>
      <c r="G213" s="43">
        <f t="shared" si="199"/>
        <v>-395</v>
      </c>
      <c r="H213" s="42">
        <f>'CD (8)'!$N$6</f>
        <v>0</v>
      </c>
      <c r="I213" s="43">
        <f t="shared" si="192"/>
        <v>-395</v>
      </c>
      <c r="J213" s="41">
        <f>'CD (8)'!$N$8</f>
        <v>0</v>
      </c>
      <c r="K213" s="42">
        <f>'CD (8)'!$N$9</f>
        <v>0</v>
      </c>
      <c r="L213" s="41">
        <f>'CD (8)'!$N$10</f>
        <v>0</v>
      </c>
      <c r="M213" s="41">
        <f>'CD (8)'!$N$11</f>
        <v>0</v>
      </c>
      <c r="N213" s="41">
        <f>'CD (8)'!$N$12</f>
        <v>0</v>
      </c>
      <c r="O213" s="41">
        <f>'CD (8)'!$N$13</f>
        <v>0</v>
      </c>
      <c r="P213" s="41">
        <f>'CD (8)'!$N$14</f>
        <v>0</v>
      </c>
      <c r="Q213" s="41">
        <f>'CD (8)'!$N$15</f>
        <v>0</v>
      </c>
      <c r="R213" s="41">
        <f>'CD (8)'!$N$16</f>
        <v>0</v>
      </c>
      <c r="S213" s="41">
        <f>'CD (8)'!$N$17</f>
        <v>0</v>
      </c>
      <c r="T213" s="41">
        <f>'CD (8)'!$N$18</f>
        <v>0</v>
      </c>
      <c r="U213" s="41">
        <f>'CD (8)'!$N$19</f>
        <v>0</v>
      </c>
      <c r="V213" s="41">
        <f>'CD (8)'!$N$20</f>
        <v>0</v>
      </c>
      <c r="W213" s="41">
        <f>'CD (8)'!$N$21</f>
        <v>0</v>
      </c>
      <c r="X213" s="41">
        <f>'CD (8)'!$N$22</f>
        <v>0</v>
      </c>
      <c r="Y213" s="41">
        <f>'CD (8)'!$N$23</f>
        <v>0</v>
      </c>
      <c r="Z213" s="42">
        <f>'CD (8)'!$N$24</f>
        <v>0</v>
      </c>
      <c r="AA213" s="42">
        <f>'CD (8)'!$N$25</f>
        <v>0</v>
      </c>
      <c r="AB213" s="41">
        <f>'CD (8)'!$N$51</f>
        <v>0</v>
      </c>
      <c r="AC213" s="41">
        <f>'CD (8)'!$N$52</f>
        <v>0</v>
      </c>
      <c r="AD213" s="41">
        <f>'CD (8)'!$N$53</f>
        <v>0</v>
      </c>
      <c r="AE213" s="41">
        <f>'CD (8)'!$N$54</f>
        <v>0</v>
      </c>
      <c r="AF213" s="41">
        <f>'CD (8)'!$N$55</f>
        <v>0</v>
      </c>
      <c r="AG213" s="41">
        <f>'CD (8)'!$N$56</f>
        <v>0</v>
      </c>
      <c r="AH213" s="41">
        <f>'CD (8)'!$N$82</f>
        <v>0</v>
      </c>
      <c r="AI213" s="41">
        <f>'CD (8)'!$N$83</f>
        <v>0</v>
      </c>
      <c r="AJ213" s="41">
        <f>'CD (8)'!$N$84</f>
        <v>0</v>
      </c>
      <c r="AK213" s="41">
        <f>'CD (8)'!$N$85</f>
        <v>0</v>
      </c>
      <c r="AL213" s="41">
        <f>'CD (8)'!$N$86</f>
        <v>0</v>
      </c>
      <c r="AM213" s="41">
        <f>'CD (8)'!$N$87</f>
        <v>0</v>
      </c>
      <c r="AN213" s="41">
        <f>'CD (8)'!$N$113</f>
        <v>0</v>
      </c>
      <c r="AO213" s="41">
        <f>'CD (8)'!$N$114</f>
        <v>0</v>
      </c>
      <c r="AP213" s="41">
        <f>'CD (8)'!$N$115</f>
        <v>0</v>
      </c>
      <c r="AQ213" s="41">
        <f>'CD (8)'!$N$116</f>
        <v>0</v>
      </c>
      <c r="AR213" s="41">
        <f>'CD (8)'!$N$117</f>
        <v>0</v>
      </c>
      <c r="AS213" s="41">
        <f>'CD (8)'!$N$118</f>
        <v>0</v>
      </c>
      <c r="AT213" s="41">
        <f>'CD (8)'!$N$163</f>
        <v>0</v>
      </c>
      <c r="AU213" s="41">
        <f>'CD (8)'!$N$165</f>
        <v>0</v>
      </c>
      <c r="AV213" s="41">
        <f>'CD (8)'!$F$166</f>
        <v>0</v>
      </c>
      <c r="AW213" s="41">
        <f>'CD (8)'!$F$167</f>
        <v>0</v>
      </c>
      <c r="AX213" s="41">
        <f>'CD (8)'!$F$168</f>
        <v>0</v>
      </c>
      <c r="AY213" s="44" t="s">
        <v>104</v>
      </c>
      <c r="AZ213" s="3">
        <f t="shared" si="184"/>
        <v>-395</v>
      </c>
      <c r="BA213" s="3">
        <f t="shared" si="185"/>
        <v>-395</v>
      </c>
      <c r="BB213" s="3" t="str">
        <f t="shared" si="186"/>
        <v/>
      </c>
      <c r="BC213" s="3" t="str">
        <f t="shared" si="193"/>
        <v/>
      </c>
      <c r="BD213" s="3" t="str">
        <f t="shared" si="194"/>
        <v/>
      </c>
      <c r="BE213" s="3" t="str">
        <f t="shared" si="160"/>
        <v/>
      </c>
      <c r="BF213" s="3" t="str">
        <f t="shared" si="195"/>
        <v/>
      </c>
      <c r="BG213" s="3" t="str">
        <f t="shared" si="196"/>
        <v/>
      </c>
      <c r="BH213" s="3" t="str">
        <f t="shared" si="198"/>
        <v/>
      </c>
      <c r="BI213" s="3" t="str">
        <f t="shared" si="189"/>
        <v/>
      </c>
      <c r="BJ213" s="3" t="str">
        <f t="shared" si="190"/>
        <v/>
      </c>
      <c r="BK213" s="3" t="str">
        <f t="shared" si="191"/>
        <v/>
      </c>
      <c r="BL213" s="3" t="str">
        <f t="shared" si="197"/>
        <v/>
      </c>
    </row>
    <row r="214" spans="1:64" s="45" customFormat="1" x14ac:dyDescent="0.25">
      <c r="A214" s="40"/>
      <c r="B214" s="40"/>
      <c r="C214" s="40"/>
      <c r="D214" s="41">
        <v>12</v>
      </c>
      <c r="E214" s="41">
        <f>'CD (8)'!$O$3</f>
        <v>0</v>
      </c>
      <c r="F214" s="42">
        <f>'CD (8)'!$O$4</f>
        <v>0</v>
      </c>
      <c r="G214" s="43">
        <f t="shared" si="199"/>
        <v>-395</v>
      </c>
      <c r="H214" s="42">
        <f>'CD (8)'!$O$6</f>
        <v>0</v>
      </c>
      <c r="I214" s="43">
        <f t="shared" si="192"/>
        <v>-395</v>
      </c>
      <c r="J214" s="41">
        <f>'CD (8)'!$O$8</f>
        <v>0</v>
      </c>
      <c r="K214" s="42">
        <f>'CD (8)'!$O$9</f>
        <v>0</v>
      </c>
      <c r="L214" s="41">
        <f>'CD (8)'!$O$10</f>
        <v>0</v>
      </c>
      <c r="M214" s="41">
        <f>'CD (8)'!$O$11</f>
        <v>0</v>
      </c>
      <c r="N214" s="41">
        <f>'CD (8)'!$O$12</f>
        <v>0</v>
      </c>
      <c r="O214" s="41">
        <f>'CD (8)'!$O$13</f>
        <v>0</v>
      </c>
      <c r="P214" s="41">
        <f>'CD (8)'!$O$14</f>
        <v>0</v>
      </c>
      <c r="Q214" s="41">
        <f>'CD (8)'!$O$15</f>
        <v>0</v>
      </c>
      <c r="R214" s="41">
        <f>'CD (8)'!$O$16</f>
        <v>0</v>
      </c>
      <c r="S214" s="41">
        <f>'CD (8)'!$O$17</f>
        <v>0</v>
      </c>
      <c r="T214" s="41">
        <f>'CD (8)'!$O$18</f>
        <v>0</v>
      </c>
      <c r="U214" s="41">
        <f>'CD (8)'!$O$19</f>
        <v>0</v>
      </c>
      <c r="V214" s="41">
        <f>'CD (8)'!$O$20</f>
        <v>0</v>
      </c>
      <c r="W214" s="41">
        <f>'CD (8)'!$O$21</f>
        <v>0</v>
      </c>
      <c r="X214" s="41">
        <f>'CD (8)'!$O$22</f>
        <v>0</v>
      </c>
      <c r="Y214" s="41">
        <f>'CD (8)'!$O$23</f>
        <v>0</v>
      </c>
      <c r="Z214" s="42">
        <f>'CD (8)'!$O$24</f>
        <v>0</v>
      </c>
      <c r="AA214" s="42">
        <f>'CD (8)'!$O$25</f>
        <v>0</v>
      </c>
      <c r="AB214" s="41">
        <f>'CD (8)'!$O$51</f>
        <v>0</v>
      </c>
      <c r="AC214" s="41">
        <f>'CD (8)'!$O$52</f>
        <v>0</v>
      </c>
      <c r="AD214" s="41">
        <f>'CD (8)'!$O$53</f>
        <v>0</v>
      </c>
      <c r="AE214" s="41">
        <f>'CD (8)'!$O$54</f>
        <v>0</v>
      </c>
      <c r="AF214" s="41">
        <f>'CD (8)'!$O$55</f>
        <v>0</v>
      </c>
      <c r="AG214" s="41">
        <f>'CD (8)'!$O$56</f>
        <v>0</v>
      </c>
      <c r="AH214" s="41">
        <f>'CD (8)'!$O$82</f>
        <v>0</v>
      </c>
      <c r="AI214" s="41">
        <f>'CD (8)'!$O$83</f>
        <v>0</v>
      </c>
      <c r="AJ214" s="41">
        <f>'CD (8)'!$O$84</f>
        <v>0</v>
      </c>
      <c r="AK214" s="41">
        <f>'CD (8)'!$O$85</f>
        <v>0</v>
      </c>
      <c r="AL214" s="41">
        <f>'CD (8)'!$O$86</f>
        <v>0</v>
      </c>
      <c r="AM214" s="41">
        <f>'CD (8)'!$O$87</f>
        <v>0</v>
      </c>
      <c r="AN214" s="41">
        <f>'CD (8)'!$O$113</f>
        <v>0</v>
      </c>
      <c r="AO214" s="41">
        <f>'CD (8)'!$O$114</f>
        <v>0</v>
      </c>
      <c r="AP214" s="41">
        <f>'CD (8)'!$O$115</f>
        <v>0</v>
      </c>
      <c r="AQ214" s="41">
        <f>'CD (8)'!$O$116</f>
        <v>0</v>
      </c>
      <c r="AR214" s="41">
        <f>'CD (8)'!$O$117</f>
        <v>0</v>
      </c>
      <c r="AS214" s="41">
        <f>'CD (8)'!$O$118</f>
        <v>0</v>
      </c>
      <c r="AT214" s="41">
        <f>'CD (8)'!$O$163</f>
        <v>0</v>
      </c>
      <c r="AU214" s="41">
        <f>'CD (8)'!$O$165</f>
        <v>0</v>
      </c>
      <c r="AV214" s="41">
        <f>'CD (8)'!$F$166</f>
        <v>0</v>
      </c>
      <c r="AW214" s="41">
        <f>'CD (8)'!$F$167</f>
        <v>0</v>
      </c>
      <c r="AX214" s="41">
        <f>'CD (8)'!$F$168</f>
        <v>0</v>
      </c>
      <c r="AY214" s="44" t="s">
        <v>104</v>
      </c>
      <c r="AZ214" s="3">
        <f t="shared" si="184"/>
        <v>-395</v>
      </c>
      <c r="BA214" s="3">
        <f t="shared" si="185"/>
        <v>-395</v>
      </c>
      <c r="BB214" s="3" t="str">
        <f t="shared" si="186"/>
        <v/>
      </c>
      <c r="BC214" s="3" t="str">
        <f t="shared" si="193"/>
        <v/>
      </c>
      <c r="BD214" s="3" t="str">
        <f t="shared" si="194"/>
        <v/>
      </c>
      <c r="BE214" s="3" t="str">
        <f t="shared" si="160"/>
        <v/>
      </c>
      <c r="BF214" s="3" t="str">
        <f t="shared" si="195"/>
        <v/>
      </c>
      <c r="BG214" s="3" t="str">
        <f t="shared" si="196"/>
        <v/>
      </c>
      <c r="BH214" s="3" t="str">
        <f t="shared" si="198"/>
        <v/>
      </c>
      <c r="BI214" s="3" t="str">
        <f t="shared" si="189"/>
        <v/>
      </c>
      <c r="BJ214" s="3" t="str">
        <f t="shared" si="190"/>
        <v/>
      </c>
      <c r="BK214" s="3" t="str">
        <f t="shared" si="191"/>
        <v/>
      </c>
      <c r="BL214" s="3" t="str">
        <f t="shared" si="197"/>
        <v/>
      </c>
    </row>
    <row r="215" spans="1:64" s="45" customFormat="1" x14ac:dyDescent="0.25">
      <c r="A215" s="40"/>
      <c r="B215" s="40"/>
      <c r="C215" s="40"/>
      <c r="D215" s="41">
        <v>13</v>
      </c>
      <c r="E215" s="41">
        <f>'CD (8)'!$P$3</f>
        <v>0</v>
      </c>
      <c r="F215" s="42">
        <f>'CD (8)'!$P$4</f>
        <v>0</v>
      </c>
      <c r="G215" s="43">
        <f t="shared" si="199"/>
        <v>-395</v>
      </c>
      <c r="H215" s="42">
        <f>'CD (8)'!$P$6</f>
        <v>0</v>
      </c>
      <c r="I215" s="43">
        <f t="shared" si="192"/>
        <v>-395</v>
      </c>
      <c r="J215" s="41">
        <f>'CD (8)'!$P$8</f>
        <v>0</v>
      </c>
      <c r="K215" s="42">
        <f>'CD (8)'!$P$9</f>
        <v>0</v>
      </c>
      <c r="L215" s="41">
        <f>'CD (8)'!$P$10</f>
        <v>0</v>
      </c>
      <c r="M215" s="41">
        <f>'CD (8)'!$P$11</f>
        <v>0</v>
      </c>
      <c r="N215" s="41">
        <f>'CD (8)'!$P$12</f>
        <v>0</v>
      </c>
      <c r="O215" s="41">
        <f>'CD (8)'!$P$13</f>
        <v>0</v>
      </c>
      <c r="P215" s="41">
        <f>'CD (8)'!$P$14</f>
        <v>0</v>
      </c>
      <c r="Q215" s="41">
        <f>'CD (8)'!$P$15</f>
        <v>0</v>
      </c>
      <c r="R215" s="41">
        <f>'CD (8)'!$P$16</f>
        <v>0</v>
      </c>
      <c r="S215" s="41">
        <f>'CD (8)'!$P$17</f>
        <v>0</v>
      </c>
      <c r="T215" s="41">
        <f>'CD (8)'!$P$18</f>
        <v>0</v>
      </c>
      <c r="U215" s="41">
        <f>'CD (8)'!$P$19</f>
        <v>0</v>
      </c>
      <c r="V215" s="41">
        <f>'CD (8)'!$P$20</f>
        <v>0</v>
      </c>
      <c r="W215" s="41">
        <f>'CD (8)'!$P$21</f>
        <v>0</v>
      </c>
      <c r="X215" s="41">
        <f>'CD (8)'!$P$22</f>
        <v>0</v>
      </c>
      <c r="Y215" s="41">
        <f>'CD (8)'!$P$23</f>
        <v>0</v>
      </c>
      <c r="Z215" s="42">
        <f>'CD (8)'!$P$24</f>
        <v>0</v>
      </c>
      <c r="AA215" s="42">
        <f>'CD (8)'!$P$25</f>
        <v>0</v>
      </c>
      <c r="AB215" s="41">
        <f>'CD (8)'!$P$51</f>
        <v>0</v>
      </c>
      <c r="AC215" s="41">
        <f>'CD (8)'!$P$52</f>
        <v>0</v>
      </c>
      <c r="AD215" s="41">
        <f>'CD (8)'!$P$53</f>
        <v>0</v>
      </c>
      <c r="AE215" s="41">
        <f>'CD (8)'!$P$54</f>
        <v>0</v>
      </c>
      <c r="AF215" s="41">
        <f>'CD (8)'!$P$55</f>
        <v>0</v>
      </c>
      <c r="AG215" s="41">
        <f>'CD (8)'!$P$56</f>
        <v>0</v>
      </c>
      <c r="AH215" s="41">
        <f>'CD (8)'!$P$82</f>
        <v>0</v>
      </c>
      <c r="AI215" s="41">
        <f>'CD (8)'!$P$83</f>
        <v>0</v>
      </c>
      <c r="AJ215" s="41">
        <f>'CD (8)'!$P$84</f>
        <v>0</v>
      </c>
      <c r="AK215" s="41">
        <f>'CD (8)'!$P$85</f>
        <v>0</v>
      </c>
      <c r="AL215" s="41">
        <f>'CD (8)'!$P$86</f>
        <v>0</v>
      </c>
      <c r="AM215" s="41">
        <f>'CD (8)'!$P$87</f>
        <v>0</v>
      </c>
      <c r="AN215" s="41">
        <f>'CD (8)'!$P$113</f>
        <v>0</v>
      </c>
      <c r="AO215" s="41">
        <f>'CD (8)'!$P$114</f>
        <v>0</v>
      </c>
      <c r="AP215" s="41">
        <f>'CD (8)'!$P$115</f>
        <v>0</v>
      </c>
      <c r="AQ215" s="41">
        <f>'CD (8)'!$P$116</f>
        <v>0</v>
      </c>
      <c r="AR215" s="41">
        <f>'CD (8)'!$P$117</f>
        <v>0</v>
      </c>
      <c r="AS215" s="41">
        <f>'CD (8)'!$P$118</f>
        <v>0</v>
      </c>
      <c r="AT215" s="41">
        <f>'CD (8)'!$P$163</f>
        <v>0</v>
      </c>
      <c r="AU215" s="41">
        <f>'CD (8)'!$P$165</f>
        <v>0</v>
      </c>
      <c r="AV215" s="41">
        <f>'CD (8)'!$F$166</f>
        <v>0</v>
      </c>
      <c r="AW215" s="41">
        <f>'CD (8)'!$F$167</f>
        <v>0</v>
      </c>
      <c r="AX215" s="41">
        <f>'CD (8)'!$F$168</f>
        <v>0</v>
      </c>
      <c r="AY215" s="44" t="s">
        <v>104</v>
      </c>
      <c r="AZ215" s="3">
        <f t="shared" si="184"/>
        <v>-395</v>
      </c>
      <c r="BA215" s="3">
        <f t="shared" si="185"/>
        <v>-395</v>
      </c>
      <c r="BB215" s="3" t="str">
        <f t="shared" si="186"/>
        <v/>
      </c>
      <c r="BC215" s="3" t="str">
        <f t="shared" si="193"/>
        <v/>
      </c>
      <c r="BD215" s="3" t="str">
        <f t="shared" si="194"/>
        <v/>
      </c>
      <c r="BE215" s="3" t="str">
        <f t="shared" si="160"/>
        <v/>
      </c>
      <c r="BF215" s="3" t="str">
        <f t="shared" si="195"/>
        <v/>
      </c>
      <c r="BG215" s="3" t="str">
        <f t="shared" si="196"/>
        <v/>
      </c>
      <c r="BH215" s="3" t="str">
        <f t="shared" si="198"/>
        <v/>
      </c>
      <c r="BI215" s="3" t="str">
        <f t="shared" si="189"/>
        <v/>
      </c>
      <c r="BJ215" s="3" t="str">
        <f t="shared" si="190"/>
        <v/>
      </c>
      <c r="BK215" s="3" t="str">
        <f t="shared" si="191"/>
        <v/>
      </c>
      <c r="BL215" s="3" t="str">
        <f t="shared" si="197"/>
        <v/>
      </c>
    </row>
    <row r="216" spans="1:64" s="45" customFormat="1" x14ac:dyDescent="0.25">
      <c r="A216" s="40"/>
      <c r="B216" s="40"/>
      <c r="C216" s="40"/>
      <c r="D216" s="41">
        <v>14</v>
      </c>
      <c r="E216" s="41">
        <f>'CD (8)'!$Q$3</f>
        <v>0</v>
      </c>
      <c r="F216" s="42">
        <f>'CD (8)'!$Q$4</f>
        <v>0</v>
      </c>
      <c r="G216" s="43">
        <f t="shared" si="199"/>
        <v>-395</v>
      </c>
      <c r="H216" s="42">
        <f>'CD (8)'!$Q$6</f>
        <v>0</v>
      </c>
      <c r="I216" s="43">
        <f t="shared" si="192"/>
        <v>-395</v>
      </c>
      <c r="J216" s="41">
        <f>'CD (8)'!$Q$8</f>
        <v>0</v>
      </c>
      <c r="K216" s="42">
        <f>'CD (8)'!$Q$9</f>
        <v>0</v>
      </c>
      <c r="L216" s="41">
        <f>'CD (8)'!$Q$10</f>
        <v>0</v>
      </c>
      <c r="M216" s="41">
        <f>'CD (8)'!$Q$11</f>
        <v>0</v>
      </c>
      <c r="N216" s="41">
        <f>'CD (8)'!$Q$12</f>
        <v>0</v>
      </c>
      <c r="O216" s="41">
        <f>'CD (8)'!$Q$13</f>
        <v>0</v>
      </c>
      <c r="P216" s="41">
        <f>'CD (8)'!$Q$14</f>
        <v>0</v>
      </c>
      <c r="Q216" s="41">
        <f>'CD (8)'!$Q$15</f>
        <v>0</v>
      </c>
      <c r="R216" s="41">
        <f>'CD (8)'!$Q$16</f>
        <v>0</v>
      </c>
      <c r="S216" s="41">
        <f>'CD (8)'!$Q$17</f>
        <v>0</v>
      </c>
      <c r="T216" s="41">
        <f>'CD (8)'!$Q$18</f>
        <v>0</v>
      </c>
      <c r="U216" s="41">
        <f>'CD (8)'!$Q$19</f>
        <v>0</v>
      </c>
      <c r="V216" s="41">
        <f>'CD (8)'!$Q$20</f>
        <v>0</v>
      </c>
      <c r="W216" s="41">
        <f>'CD (8)'!$Q$21</f>
        <v>0</v>
      </c>
      <c r="X216" s="41">
        <f>'CD (8)'!$Q$22</f>
        <v>0</v>
      </c>
      <c r="Y216" s="41">
        <f>'CD (8)'!$Q$23</f>
        <v>0</v>
      </c>
      <c r="Z216" s="42">
        <f>'CD (8)'!$Q$24</f>
        <v>0</v>
      </c>
      <c r="AA216" s="42">
        <f>'CD (8)'!$Q$25</f>
        <v>0</v>
      </c>
      <c r="AB216" s="41">
        <f>'CD (8)'!$Q$51</f>
        <v>0</v>
      </c>
      <c r="AC216" s="41">
        <f>'CD (8)'!$Q$52</f>
        <v>0</v>
      </c>
      <c r="AD216" s="41">
        <f>'CD (8)'!$Q$53</f>
        <v>0</v>
      </c>
      <c r="AE216" s="41">
        <f>'CD (8)'!$Q$54</f>
        <v>0</v>
      </c>
      <c r="AF216" s="41">
        <f>'CD (8)'!$Q$55</f>
        <v>0</v>
      </c>
      <c r="AG216" s="41">
        <f>'CD (8)'!$Q$56</f>
        <v>0</v>
      </c>
      <c r="AH216" s="41">
        <f>'CD (8)'!$Q$82</f>
        <v>0</v>
      </c>
      <c r="AI216" s="41">
        <f>'CD (8)'!$Q$83</f>
        <v>0</v>
      </c>
      <c r="AJ216" s="41">
        <f>'CD (8)'!$Q$84</f>
        <v>0</v>
      </c>
      <c r="AK216" s="41">
        <f>'CD (8)'!$Q$85</f>
        <v>0</v>
      </c>
      <c r="AL216" s="41">
        <f>'CD (8)'!$Q$86</f>
        <v>0</v>
      </c>
      <c r="AM216" s="41">
        <f>'CD (8)'!$Q$87</f>
        <v>0</v>
      </c>
      <c r="AN216" s="41">
        <f>'CD (8)'!$Q$113</f>
        <v>0</v>
      </c>
      <c r="AO216" s="41">
        <f>'CD (8)'!$Q$114</f>
        <v>0</v>
      </c>
      <c r="AP216" s="41">
        <f>'CD (8)'!$Q$115</f>
        <v>0</v>
      </c>
      <c r="AQ216" s="41">
        <f>'CD (8)'!$Q$116</f>
        <v>0</v>
      </c>
      <c r="AR216" s="41">
        <f>'CD (8)'!$Q$117</f>
        <v>0</v>
      </c>
      <c r="AS216" s="41">
        <f>'CD (8)'!$Q$118</f>
        <v>0</v>
      </c>
      <c r="AT216" s="41">
        <f>'CD (8)'!$Q$163</f>
        <v>0</v>
      </c>
      <c r="AU216" s="41">
        <f>'CD (8)'!$Q$165</f>
        <v>0</v>
      </c>
      <c r="AV216" s="41">
        <f>'CD (8)'!$F$166</f>
        <v>0</v>
      </c>
      <c r="AW216" s="41">
        <f>'CD (8)'!$F$167</f>
        <v>0</v>
      </c>
      <c r="AX216" s="41">
        <f>'CD (8)'!$F$168</f>
        <v>0</v>
      </c>
      <c r="AY216" s="44" t="s">
        <v>104</v>
      </c>
      <c r="AZ216" s="3">
        <f t="shared" si="184"/>
        <v>-395</v>
      </c>
      <c r="BA216" s="3">
        <f t="shared" si="185"/>
        <v>-395</v>
      </c>
      <c r="BB216" s="3" t="str">
        <f t="shared" si="186"/>
        <v/>
      </c>
      <c r="BC216" s="3" t="str">
        <f t="shared" si="193"/>
        <v/>
      </c>
      <c r="BD216" s="3" t="str">
        <f t="shared" si="194"/>
        <v/>
      </c>
      <c r="BE216" s="3" t="str">
        <f t="shared" si="160"/>
        <v/>
      </c>
      <c r="BF216" s="3" t="str">
        <f t="shared" si="195"/>
        <v/>
      </c>
      <c r="BG216" s="3" t="str">
        <f t="shared" si="196"/>
        <v/>
      </c>
      <c r="BH216" s="3" t="str">
        <f t="shared" si="198"/>
        <v/>
      </c>
      <c r="BI216" s="3" t="str">
        <f t="shared" si="189"/>
        <v/>
      </c>
      <c r="BJ216" s="3" t="str">
        <f t="shared" si="190"/>
        <v/>
      </c>
      <c r="BK216" s="3" t="str">
        <f t="shared" si="191"/>
        <v/>
      </c>
      <c r="BL216" s="3" t="str">
        <f t="shared" si="197"/>
        <v/>
      </c>
    </row>
    <row r="217" spans="1:64" s="45" customFormat="1" x14ac:dyDescent="0.25">
      <c r="A217" s="40"/>
      <c r="B217" s="40"/>
      <c r="C217" s="40"/>
      <c r="D217" s="41">
        <v>15</v>
      </c>
      <c r="E217" s="41">
        <f>'CD (8)'!$R$3</f>
        <v>0</v>
      </c>
      <c r="F217" s="42">
        <f>'CD (8)'!$R$4</f>
        <v>0</v>
      </c>
      <c r="G217" s="43">
        <f t="shared" si="199"/>
        <v>-395</v>
      </c>
      <c r="H217" s="42">
        <f>'CD (8)'!$R$6</f>
        <v>0</v>
      </c>
      <c r="I217" s="43">
        <f t="shared" si="192"/>
        <v>-395</v>
      </c>
      <c r="J217" s="41">
        <f>'CD (8)'!$R$8</f>
        <v>0</v>
      </c>
      <c r="K217" s="42">
        <f>'CD (8)'!$R$9</f>
        <v>0</v>
      </c>
      <c r="L217" s="41">
        <f>'CD (8)'!$R$10</f>
        <v>0</v>
      </c>
      <c r="M217" s="41">
        <f>'CD (8)'!$R$11</f>
        <v>0</v>
      </c>
      <c r="N217" s="41">
        <f>'CD (8)'!$R$12</f>
        <v>0</v>
      </c>
      <c r="O217" s="41">
        <f>'CD (8)'!$R$13</f>
        <v>0</v>
      </c>
      <c r="P217" s="41">
        <f>'CD (8)'!$R$14</f>
        <v>0</v>
      </c>
      <c r="Q217" s="41">
        <f>'CD (8)'!$R$15</f>
        <v>0</v>
      </c>
      <c r="R217" s="41">
        <f>'CD (8)'!$R$16</f>
        <v>0</v>
      </c>
      <c r="S217" s="41">
        <f>'CD (8)'!$R$17</f>
        <v>0</v>
      </c>
      <c r="T217" s="41">
        <f>'CD (8)'!$R$18</f>
        <v>0</v>
      </c>
      <c r="U217" s="41">
        <f>'CD (8)'!$R$19</f>
        <v>0</v>
      </c>
      <c r="V217" s="41">
        <f>'CD (8)'!$R$20</f>
        <v>0</v>
      </c>
      <c r="W217" s="41">
        <f>'CD (8)'!$R$21</f>
        <v>0</v>
      </c>
      <c r="X217" s="41">
        <f>'CD (8)'!$R$22</f>
        <v>0</v>
      </c>
      <c r="Y217" s="41">
        <f>'CD (8)'!$R$23</f>
        <v>0</v>
      </c>
      <c r="Z217" s="42">
        <f>'CD (8)'!$R$24</f>
        <v>0</v>
      </c>
      <c r="AA217" s="42">
        <f>'CD (8)'!$R$25</f>
        <v>0</v>
      </c>
      <c r="AB217" s="41">
        <f>'CD (8)'!$R$51</f>
        <v>0</v>
      </c>
      <c r="AC217" s="41">
        <f>'CD (8)'!$R$52</f>
        <v>0</v>
      </c>
      <c r="AD217" s="41">
        <f>'CD (8)'!$R$53</f>
        <v>0</v>
      </c>
      <c r="AE217" s="41">
        <f>'CD (8)'!$R$54</f>
        <v>0</v>
      </c>
      <c r="AF217" s="41">
        <f>'CD (8)'!$R$55</f>
        <v>0</v>
      </c>
      <c r="AG217" s="41">
        <f>'CD (8)'!$R$56</f>
        <v>0</v>
      </c>
      <c r="AH217" s="41">
        <f>'CD (8)'!$R$82</f>
        <v>0</v>
      </c>
      <c r="AI217" s="41">
        <f>'CD (8)'!$R$83</f>
        <v>0</v>
      </c>
      <c r="AJ217" s="41">
        <f>'CD (8)'!$R$84</f>
        <v>0</v>
      </c>
      <c r="AK217" s="41">
        <f>'CD (8)'!$R$85</f>
        <v>0</v>
      </c>
      <c r="AL217" s="41">
        <f>'CD (8)'!$R$86</f>
        <v>0</v>
      </c>
      <c r="AM217" s="41">
        <f>'CD (8)'!$R$87</f>
        <v>0</v>
      </c>
      <c r="AN217" s="41">
        <f>'CD (8)'!$R$113</f>
        <v>0</v>
      </c>
      <c r="AO217" s="41">
        <f>'CD (8)'!$R$114</f>
        <v>0</v>
      </c>
      <c r="AP217" s="41">
        <f>'CD (8)'!$R$115</f>
        <v>0</v>
      </c>
      <c r="AQ217" s="41">
        <f>'CD (8)'!$R$116</f>
        <v>0</v>
      </c>
      <c r="AR217" s="41">
        <f>'CD (8)'!$R$117</f>
        <v>0</v>
      </c>
      <c r="AS217" s="41">
        <f>'CD (8)'!$R$118</f>
        <v>0</v>
      </c>
      <c r="AT217" s="41">
        <f>'CD (8)'!$R$163</f>
        <v>0</v>
      </c>
      <c r="AU217" s="41">
        <f>'CD (8)'!$R$165</f>
        <v>0</v>
      </c>
      <c r="AV217" s="41">
        <f>'CD (8)'!$F$166</f>
        <v>0</v>
      </c>
      <c r="AW217" s="41">
        <f>'CD (8)'!$F$167</f>
        <v>0</v>
      </c>
      <c r="AX217" s="41">
        <f>'CD (8)'!$F$168</f>
        <v>0</v>
      </c>
      <c r="AY217" s="44" t="s">
        <v>104</v>
      </c>
      <c r="AZ217" s="3">
        <f t="shared" si="184"/>
        <v>-395</v>
      </c>
      <c r="BA217" s="3">
        <f t="shared" si="185"/>
        <v>-395</v>
      </c>
      <c r="BB217" s="3" t="str">
        <f t="shared" si="186"/>
        <v/>
      </c>
      <c r="BC217" s="3" t="str">
        <f>IF(BB217="","",BB217)</f>
        <v/>
      </c>
      <c r="BD217" s="3" t="str">
        <f>IF(AU217="Yes",BB217,"")</f>
        <v/>
      </c>
      <c r="BE217" s="3" t="str">
        <f t="shared" si="160"/>
        <v/>
      </c>
      <c r="BF217" s="3" t="str">
        <f>IF(AG217="Clinical",BB217,"")</f>
        <v/>
      </c>
      <c r="BG217" s="3" t="str">
        <f>IF(AN217&lt;0,$I217,"")</f>
        <v/>
      </c>
      <c r="BH217" s="3" t="str">
        <f t="shared" si="198"/>
        <v/>
      </c>
      <c r="BI217" s="3" t="str">
        <f t="shared" si="189"/>
        <v/>
      </c>
      <c r="BJ217" s="3" t="str">
        <f t="shared" si="190"/>
        <v/>
      </c>
      <c r="BK217" s="3" t="str">
        <f t="shared" si="191"/>
        <v/>
      </c>
      <c r="BL217" s="3" t="str">
        <f>IF(AND(AG217="Clinical",AM217="Non-C"),BB217,"")</f>
        <v/>
      </c>
    </row>
    <row r="218" spans="1:64" s="45" customFormat="1" x14ac:dyDescent="0.25">
      <c r="A218" s="40"/>
      <c r="B218" s="40"/>
      <c r="C218" s="40"/>
      <c r="D218" s="41">
        <v>16</v>
      </c>
      <c r="E218" s="41">
        <f>'CD (8)'!$S$3</f>
        <v>0</v>
      </c>
      <c r="F218" s="42">
        <f>'CD (8)'!$S$4</f>
        <v>0</v>
      </c>
      <c r="G218" s="43">
        <f t="shared" si="199"/>
        <v>-395</v>
      </c>
      <c r="H218" s="42">
        <f>'CD (8)'!$S$6</f>
        <v>0</v>
      </c>
      <c r="I218" s="43">
        <f t="shared" si="192"/>
        <v>-395</v>
      </c>
      <c r="J218" s="41">
        <f>'CD (8)'!$S$8</f>
        <v>0</v>
      </c>
      <c r="K218" s="42">
        <f>'CD (8)'!$S$9</f>
        <v>0</v>
      </c>
      <c r="L218" s="41">
        <f>'CD (8)'!$S$10</f>
        <v>0</v>
      </c>
      <c r="M218" s="41">
        <f>'CD (8)'!$S$11</f>
        <v>0</v>
      </c>
      <c r="N218" s="41">
        <f>'CD (8)'!$S$12</f>
        <v>0</v>
      </c>
      <c r="O218" s="41">
        <f>'CD (8)'!$S$13</f>
        <v>0</v>
      </c>
      <c r="P218" s="41">
        <f>'CD (8)'!$S$14</f>
        <v>0</v>
      </c>
      <c r="Q218" s="41">
        <f>'CD (8)'!$S$15</f>
        <v>0</v>
      </c>
      <c r="R218" s="41">
        <f>'CD (8)'!$S$16</f>
        <v>0</v>
      </c>
      <c r="S218" s="41">
        <f>'CD (8)'!$S$17</f>
        <v>0</v>
      </c>
      <c r="T218" s="41">
        <f>'CD (8)'!$S$18</f>
        <v>0</v>
      </c>
      <c r="U218" s="41">
        <f>'CD (8)'!$S$19</f>
        <v>0</v>
      </c>
      <c r="V218" s="41">
        <f>'CD (8)'!$S$20</f>
        <v>0</v>
      </c>
      <c r="W218" s="41">
        <f>'CD (8)'!$S$21</f>
        <v>0</v>
      </c>
      <c r="X218" s="41">
        <f>'CD (8)'!$S$22</f>
        <v>0</v>
      </c>
      <c r="Y218" s="41">
        <f>'CD (8)'!$S$23</f>
        <v>0</v>
      </c>
      <c r="Z218" s="42">
        <f>'CD (8)'!$S$24</f>
        <v>0</v>
      </c>
      <c r="AA218" s="42">
        <f>'CD (8)'!$S$25</f>
        <v>0</v>
      </c>
      <c r="AB218" s="41">
        <f>'CD (8)'!$S$51</f>
        <v>0</v>
      </c>
      <c r="AC218" s="41">
        <f>'CD (8)'!$S$52</f>
        <v>0</v>
      </c>
      <c r="AD218" s="41">
        <f>'CD (8)'!$S$53</f>
        <v>0</v>
      </c>
      <c r="AE218" s="41">
        <f>'CD (8)'!$S$54</f>
        <v>0</v>
      </c>
      <c r="AF218" s="41">
        <f>'CD (8)'!$S$55</f>
        <v>0</v>
      </c>
      <c r="AG218" s="41">
        <f>'CD (8)'!$S$56</f>
        <v>0</v>
      </c>
      <c r="AH218" s="41">
        <f>'CD (8)'!$S$82</f>
        <v>0</v>
      </c>
      <c r="AI218" s="41">
        <f>'CD (8)'!$S$83</f>
        <v>0</v>
      </c>
      <c r="AJ218" s="41">
        <f>'CD (8)'!$S$84</f>
        <v>0</v>
      </c>
      <c r="AK218" s="41">
        <f>'CD (8)'!$S$85</f>
        <v>0</v>
      </c>
      <c r="AL218" s="41">
        <f>'CD (8)'!$S$86</f>
        <v>0</v>
      </c>
      <c r="AM218" s="41">
        <f>'CD (8)'!$S$87</f>
        <v>0</v>
      </c>
      <c r="AN218" s="41">
        <f>'CD (8)'!$S$113</f>
        <v>0</v>
      </c>
      <c r="AO218" s="41">
        <f>'CD (8)'!$S$114</f>
        <v>0</v>
      </c>
      <c r="AP218" s="41">
        <f>'CD (8)'!$S$115</f>
        <v>0</v>
      </c>
      <c r="AQ218" s="41">
        <f>'CD (8)'!$S$116</f>
        <v>0</v>
      </c>
      <c r="AR218" s="41">
        <f>'CD (8)'!$S$117</f>
        <v>0</v>
      </c>
      <c r="AS218" s="41">
        <f>'CD (8)'!$S$118</f>
        <v>0</v>
      </c>
      <c r="AT218" s="41">
        <f>'CD (8)'!$S$163</f>
        <v>0</v>
      </c>
      <c r="AU218" s="41">
        <f>'CD (8)'!$S$165</f>
        <v>0</v>
      </c>
      <c r="AV218" s="41">
        <f>'CD (8)'!$F$166</f>
        <v>0</v>
      </c>
      <c r="AW218" s="41">
        <f>'CD (8)'!$F$167</f>
        <v>0</v>
      </c>
      <c r="AX218" s="41">
        <f>'CD (8)'!$F$168</f>
        <v>0</v>
      </c>
      <c r="AY218" s="44" t="s">
        <v>104</v>
      </c>
      <c r="AZ218" s="3">
        <f t="shared" si="184"/>
        <v>-395</v>
      </c>
      <c r="BA218" s="3">
        <f t="shared" si="185"/>
        <v>-395</v>
      </c>
      <c r="BB218" s="3" t="str">
        <f t="shared" si="186"/>
        <v/>
      </c>
      <c r="BC218" s="3" t="str">
        <f t="shared" ref="BC218:BC227" si="200">IF(BB218="","",BB218)</f>
        <v/>
      </c>
      <c r="BD218" s="3" t="str">
        <f t="shared" ref="BD218:BD227" si="201">IF(AU218="Yes",BB218,"")</f>
        <v/>
      </c>
      <c r="BE218" s="3" t="str">
        <f t="shared" si="160"/>
        <v/>
      </c>
      <c r="BF218" s="3" t="str">
        <f t="shared" ref="BF218:BF227" si="202">IF(AG218="Clinical",BB218,"")</f>
        <v/>
      </c>
      <c r="BG218" s="3" t="str">
        <f t="shared" ref="BG218:BG227" si="203">IF(AN218&lt;0,$I218,"")</f>
        <v/>
      </c>
      <c r="BH218" s="3" t="str">
        <f t="shared" si="198"/>
        <v/>
      </c>
      <c r="BI218" s="3" t="str">
        <f t="shared" si="189"/>
        <v/>
      </c>
      <c r="BJ218" s="3" t="str">
        <f t="shared" si="190"/>
        <v/>
      </c>
      <c r="BK218" s="3" t="str">
        <f t="shared" si="191"/>
        <v/>
      </c>
      <c r="BL218" s="3" t="str">
        <f t="shared" ref="BL218:BL227" si="204">IF(AND(AG218="Clinical",AM218="Non-C"),BB218,"")</f>
        <v/>
      </c>
    </row>
    <row r="219" spans="1:64" s="45" customFormat="1" x14ac:dyDescent="0.25">
      <c r="A219" s="40"/>
      <c r="B219" s="40"/>
      <c r="C219" s="40"/>
      <c r="D219" s="41">
        <v>17</v>
      </c>
      <c r="E219" s="41">
        <f>'CD (8)'!$T$3</f>
        <v>0</v>
      </c>
      <c r="F219" s="42">
        <f>'CD (8)'!$T$4</f>
        <v>0</v>
      </c>
      <c r="G219" s="43">
        <f t="shared" si="199"/>
        <v>-395</v>
      </c>
      <c r="H219" s="42">
        <f>'CD (8)'!$T$6</f>
        <v>0</v>
      </c>
      <c r="I219" s="43">
        <f t="shared" si="192"/>
        <v>-395</v>
      </c>
      <c r="J219" s="41">
        <f>'CD (8)'!$T$8</f>
        <v>0</v>
      </c>
      <c r="K219" s="42">
        <f>'CD (8)'!$T$9</f>
        <v>0</v>
      </c>
      <c r="L219" s="41">
        <f>'CD (8)'!$T$10</f>
        <v>0</v>
      </c>
      <c r="M219" s="41">
        <f>'CD (8)'!$T$11</f>
        <v>0</v>
      </c>
      <c r="N219" s="41">
        <f>'CD (8)'!$T$12</f>
        <v>0</v>
      </c>
      <c r="O219" s="41">
        <f>'CD (8)'!$T$13</f>
        <v>0</v>
      </c>
      <c r="P219" s="41">
        <f>'CD (8)'!$T$14</f>
        <v>0</v>
      </c>
      <c r="Q219" s="41">
        <f>'CD (8)'!$T$15</f>
        <v>0</v>
      </c>
      <c r="R219" s="41">
        <f>'CD (8)'!$T$16</f>
        <v>0</v>
      </c>
      <c r="S219" s="41">
        <f>'CD (8)'!$T$17</f>
        <v>0</v>
      </c>
      <c r="T219" s="41">
        <f>'CD (8)'!$T$18</f>
        <v>0</v>
      </c>
      <c r="U219" s="41">
        <f>'CD (8)'!$T$19</f>
        <v>0</v>
      </c>
      <c r="V219" s="41">
        <f>'CD (8)'!$T$20</f>
        <v>0</v>
      </c>
      <c r="W219" s="41">
        <f>'CD (8)'!$T$21</f>
        <v>0</v>
      </c>
      <c r="X219" s="41">
        <f>'CD (8)'!$T$22</f>
        <v>0</v>
      </c>
      <c r="Y219" s="41">
        <f>'CD (8)'!$T$23</f>
        <v>0</v>
      </c>
      <c r="Z219" s="42">
        <f>'CD (8)'!$T$24</f>
        <v>0</v>
      </c>
      <c r="AA219" s="42">
        <f>'CD (8)'!$T$25</f>
        <v>0</v>
      </c>
      <c r="AB219" s="41">
        <f>'CD (8)'!$T$51</f>
        <v>0</v>
      </c>
      <c r="AC219" s="41">
        <f>'CD (8)'!$T$52</f>
        <v>0</v>
      </c>
      <c r="AD219" s="41">
        <f>'CD (8)'!$T$53</f>
        <v>0</v>
      </c>
      <c r="AE219" s="41">
        <f>'CD (8)'!$T$54</f>
        <v>0</v>
      </c>
      <c r="AF219" s="41">
        <f>'CD (8)'!$T$55</f>
        <v>0</v>
      </c>
      <c r="AG219" s="41">
        <f>'CD (8)'!$T$56</f>
        <v>0</v>
      </c>
      <c r="AH219" s="41">
        <f>'CD (8)'!$T$82</f>
        <v>0</v>
      </c>
      <c r="AI219" s="41">
        <f>'CD (8)'!$T$83</f>
        <v>0</v>
      </c>
      <c r="AJ219" s="41">
        <f>'CD (8)'!$T$84</f>
        <v>0</v>
      </c>
      <c r="AK219" s="41">
        <f>'CD (8)'!$T$85</f>
        <v>0</v>
      </c>
      <c r="AL219" s="41">
        <f>'CD (8)'!$T$86</f>
        <v>0</v>
      </c>
      <c r="AM219" s="41">
        <f>'CD (8)'!$T$87</f>
        <v>0</v>
      </c>
      <c r="AN219" s="41">
        <f>'CD (8)'!$T$113</f>
        <v>0</v>
      </c>
      <c r="AO219" s="41">
        <f>'CD (8)'!$T$114</f>
        <v>0</v>
      </c>
      <c r="AP219" s="41">
        <f>'CD (8)'!$T$115</f>
        <v>0</v>
      </c>
      <c r="AQ219" s="41">
        <f>'CD (8)'!$T$116</f>
        <v>0</v>
      </c>
      <c r="AR219" s="41">
        <f>'CD (8)'!$T$117</f>
        <v>0</v>
      </c>
      <c r="AS219" s="41">
        <f>'CD (8)'!$T$118</f>
        <v>0</v>
      </c>
      <c r="AT219" s="41">
        <f>'CD (8)'!$T$163</f>
        <v>0</v>
      </c>
      <c r="AU219" s="41">
        <f>'CD (8)'!$T$165</f>
        <v>0</v>
      </c>
      <c r="AV219" s="41">
        <f>'CD (8)'!$F$166</f>
        <v>0</v>
      </c>
      <c r="AW219" s="41">
        <f>'CD (8)'!$F$167</f>
        <v>0</v>
      </c>
      <c r="AX219" s="41">
        <f>'CD (8)'!$F$168</f>
        <v>0</v>
      </c>
      <c r="AY219" s="44" t="s">
        <v>104</v>
      </c>
      <c r="AZ219" s="3">
        <f t="shared" si="184"/>
        <v>-395</v>
      </c>
      <c r="BA219" s="3">
        <f t="shared" si="185"/>
        <v>-395</v>
      </c>
      <c r="BB219" s="3" t="str">
        <f t="shared" si="186"/>
        <v/>
      </c>
      <c r="BC219" s="3" t="str">
        <f t="shared" si="200"/>
        <v/>
      </c>
      <c r="BD219" s="3" t="str">
        <f t="shared" si="201"/>
        <v/>
      </c>
      <c r="BE219" s="3" t="str">
        <f t="shared" si="160"/>
        <v/>
      </c>
      <c r="BF219" s="3" t="str">
        <f t="shared" si="202"/>
        <v/>
      </c>
      <c r="BG219" s="3" t="str">
        <f t="shared" si="203"/>
        <v/>
      </c>
      <c r="BH219" s="3" t="str">
        <f t="shared" si="198"/>
        <v/>
      </c>
      <c r="BI219" s="3" t="str">
        <f t="shared" si="189"/>
        <v/>
      </c>
      <c r="BJ219" s="3" t="str">
        <f t="shared" si="190"/>
        <v/>
      </c>
      <c r="BK219" s="3" t="str">
        <f t="shared" si="191"/>
        <v/>
      </c>
      <c r="BL219" s="3" t="str">
        <f t="shared" si="204"/>
        <v/>
      </c>
    </row>
    <row r="220" spans="1:64" s="45" customFormat="1" x14ac:dyDescent="0.25">
      <c r="A220" s="40"/>
      <c r="B220" s="40"/>
      <c r="C220" s="40"/>
      <c r="D220" s="41">
        <v>18</v>
      </c>
      <c r="E220" s="41">
        <f>'CD (8)'!$U$3</f>
        <v>0</v>
      </c>
      <c r="F220" s="42">
        <f>'CD (8)'!$U$4</f>
        <v>0</v>
      </c>
      <c r="G220" s="43">
        <f t="shared" si="199"/>
        <v>-395</v>
      </c>
      <c r="H220" s="42">
        <f>'CD (8)'!$U$6</f>
        <v>0</v>
      </c>
      <c r="I220" s="43">
        <f t="shared" si="192"/>
        <v>-395</v>
      </c>
      <c r="J220" s="41">
        <f>'CD (8)'!$U$8</f>
        <v>0</v>
      </c>
      <c r="K220" s="42">
        <f>'CD (8)'!$U$9</f>
        <v>0</v>
      </c>
      <c r="L220" s="41">
        <f>'CD (8)'!$U$10</f>
        <v>0</v>
      </c>
      <c r="M220" s="41">
        <f>'CD (8)'!$U$11</f>
        <v>0</v>
      </c>
      <c r="N220" s="41">
        <f>'CD (8)'!$U$12</f>
        <v>0</v>
      </c>
      <c r="O220" s="41">
        <f>'CD (8)'!$U$13</f>
        <v>0</v>
      </c>
      <c r="P220" s="41">
        <f>'CD (8)'!$U$14</f>
        <v>0</v>
      </c>
      <c r="Q220" s="41">
        <f>'CD (8)'!$U$15</f>
        <v>0</v>
      </c>
      <c r="R220" s="41">
        <f>'CD (8)'!$U$16</f>
        <v>0</v>
      </c>
      <c r="S220" s="41">
        <f>'CD (8)'!$U$17</f>
        <v>0</v>
      </c>
      <c r="T220" s="41">
        <f>'CD (8)'!$U$18</f>
        <v>0</v>
      </c>
      <c r="U220" s="41">
        <f>'CD (8)'!$U$19</f>
        <v>0</v>
      </c>
      <c r="V220" s="41">
        <f>'CD (8)'!$U$20</f>
        <v>0</v>
      </c>
      <c r="W220" s="41">
        <f>'CD (8)'!$U$21</f>
        <v>0</v>
      </c>
      <c r="X220" s="41">
        <f>'CD (8)'!$U$22</f>
        <v>0</v>
      </c>
      <c r="Y220" s="41">
        <f>'CD (8)'!$U$23</f>
        <v>0</v>
      </c>
      <c r="Z220" s="42">
        <f>'CD (8)'!$U$24</f>
        <v>0</v>
      </c>
      <c r="AA220" s="42">
        <f>'CD (8)'!$U$25</f>
        <v>0</v>
      </c>
      <c r="AB220" s="41">
        <f>'CD (8)'!$U$51</f>
        <v>0</v>
      </c>
      <c r="AC220" s="41">
        <f>'CD (8)'!$U$52</f>
        <v>0</v>
      </c>
      <c r="AD220" s="41">
        <f>'CD (8)'!$U$53</f>
        <v>0</v>
      </c>
      <c r="AE220" s="41">
        <f>'CD (8)'!$U$54</f>
        <v>0</v>
      </c>
      <c r="AF220" s="41">
        <f>'CD (8)'!$U$55</f>
        <v>0</v>
      </c>
      <c r="AG220" s="41">
        <f>'CD (8)'!$U$56</f>
        <v>0</v>
      </c>
      <c r="AH220" s="41">
        <f>'CD (8)'!$U$82</f>
        <v>0</v>
      </c>
      <c r="AI220" s="41">
        <f>'CD (8)'!$U$83</f>
        <v>0</v>
      </c>
      <c r="AJ220" s="41">
        <f>'CD (8)'!$U$84</f>
        <v>0</v>
      </c>
      <c r="AK220" s="41">
        <f>'CD (8)'!$U$85</f>
        <v>0</v>
      </c>
      <c r="AL220" s="41">
        <f>'CD (8)'!$U$86</f>
        <v>0</v>
      </c>
      <c r="AM220" s="41">
        <f>'CD (8)'!$U$87</f>
        <v>0</v>
      </c>
      <c r="AN220" s="41">
        <f>'CD (8)'!$U$113</f>
        <v>0</v>
      </c>
      <c r="AO220" s="41">
        <f>'CD (8)'!$U$114</f>
        <v>0</v>
      </c>
      <c r="AP220" s="41">
        <f>'CD (8)'!$U$115</f>
        <v>0</v>
      </c>
      <c r="AQ220" s="41">
        <f>'CD (8)'!$U$116</f>
        <v>0</v>
      </c>
      <c r="AR220" s="41">
        <f>'CD (8)'!$U$117</f>
        <v>0</v>
      </c>
      <c r="AS220" s="41">
        <f>'CD (8)'!$U$118</f>
        <v>0</v>
      </c>
      <c r="AT220" s="41">
        <f>'CD (8)'!$U$163</f>
        <v>0</v>
      </c>
      <c r="AU220" s="41">
        <f>'CD (8)'!$U$165</f>
        <v>0</v>
      </c>
      <c r="AV220" s="41">
        <f>'CD (8)'!$F$166</f>
        <v>0</v>
      </c>
      <c r="AW220" s="41">
        <f>'CD (8)'!$F$167</f>
        <v>0</v>
      </c>
      <c r="AX220" s="41">
        <f>'CD (8)'!$F$168</f>
        <v>0</v>
      </c>
      <c r="AY220" s="44" t="s">
        <v>104</v>
      </c>
      <c r="AZ220" s="3">
        <f t="shared" si="184"/>
        <v>-395</v>
      </c>
      <c r="BA220" s="3">
        <f t="shared" si="185"/>
        <v>-395</v>
      </c>
      <c r="BB220" s="3" t="str">
        <f t="shared" si="186"/>
        <v/>
      </c>
      <c r="BC220" s="3" t="str">
        <f t="shared" si="200"/>
        <v/>
      </c>
      <c r="BD220" s="3" t="str">
        <f t="shared" si="201"/>
        <v/>
      </c>
      <c r="BE220" s="3" t="str">
        <f t="shared" si="160"/>
        <v/>
      </c>
      <c r="BF220" s="3" t="str">
        <f t="shared" si="202"/>
        <v/>
      </c>
      <c r="BG220" s="3" t="str">
        <f t="shared" si="203"/>
        <v/>
      </c>
      <c r="BH220" s="3" t="str">
        <f t="shared" si="198"/>
        <v/>
      </c>
      <c r="BI220" s="3" t="str">
        <f t="shared" si="189"/>
        <v/>
      </c>
      <c r="BJ220" s="3" t="str">
        <f t="shared" si="190"/>
        <v/>
      </c>
      <c r="BK220" s="3" t="str">
        <f t="shared" si="191"/>
        <v/>
      </c>
      <c r="BL220" s="3" t="str">
        <f t="shared" si="204"/>
        <v/>
      </c>
    </row>
    <row r="221" spans="1:64" s="45" customFormat="1" x14ac:dyDescent="0.25">
      <c r="A221" s="40"/>
      <c r="B221" s="40"/>
      <c r="C221" s="40"/>
      <c r="D221" s="41">
        <v>19</v>
      </c>
      <c r="E221" s="41">
        <f>'CD (8)'!$V$3</f>
        <v>0</v>
      </c>
      <c r="F221" s="42">
        <f>'CD (8)'!$V$4</f>
        <v>0</v>
      </c>
      <c r="G221" s="43">
        <f t="shared" si="199"/>
        <v>-395</v>
      </c>
      <c r="H221" s="42">
        <f>'CD (8)'!$V$6</f>
        <v>0</v>
      </c>
      <c r="I221" s="43">
        <f t="shared" si="192"/>
        <v>-395</v>
      </c>
      <c r="J221" s="41">
        <f>'CD (8)'!$V$8</f>
        <v>0</v>
      </c>
      <c r="K221" s="42">
        <f>'CD (8)'!$V$9</f>
        <v>0</v>
      </c>
      <c r="L221" s="41">
        <f>'CD (8)'!$V$10</f>
        <v>0</v>
      </c>
      <c r="M221" s="41">
        <f>'CD (8)'!$V$11</f>
        <v>0</v>
      </c>
      <c r="N221" s="41">
        <f>'CD (8)'!$V$12</f>
        <v>0</v>
      </c>
      <c r="O221" s="41">
        <f>'CD (8)'!$V$13</f>
        <v>0</v>
      </c>
      <c r="P221" s="41">
        <f>'CD (8)'!$V$14</f>
        <v>0</v>
      </c>
      <c r="Q221" s="41">
        <f>'CD (8)'!$V$15</f>
        <v>0</v>
      </c>
      <c r="R221" s="41">
        <f>'CD (8)'!$V$16</f>
        <v>0</v>
      </c>
      <c r="S221" s="41">
        <f>'CD (8)'!$V$17</f>
        <v>0</v>
      </c>
      <c r="T221" s="41">
        <f>'CD (8)'!$V$18</f>
        <v>0</v>
      </c>
      <c r="U221" s="41">
        <f>'CD (8)'!$V$19</f>
        <v>0</v>
      </c>
      <c r="V221" s="41">
        <f>'CD (8)'!$V$20</f>
        <v>0</v>
      </c>
      <c r="W221" s="41">
        <f>'CD (8)'!$V$21</f>
        <v>0</v>
      </c>
      <c r="X221" s="41">
        <f>'CD (8)'!$V$22</f>
        <v>0</v>
      </c>
      <c r="Y221" s="41">
        <f>'CD (8)'!$V$23</f>
        <v>0</v>
      </c>
      <c r="Z221" s="42">
        <f>'CD (8)'!$V$24</f>
        <v>0</v>
      </c>
      <c r="AA221" s="42">
        <f>'CD (8)'!$V$25</f>
        <v>0</v>
      </c>
      <c r="AB221" s="41">
        <f>'CD (8)'!$V$51</f>
        <v>0</v>
      </c>
      <c r="AC221" s="41">
        <f>'CD (8)'!$V$52</f>
        <v>0</v>
      </c>
      <c r="AD221" s="41">
        <f>'CD (8)'!$V$53</f>
        <v>0</v>
      </c>
      <c r="AE221" s="41">
        <f>'CD (8)'!$V$54</f>
        <v>0</v>
      </c>
      <c r="AF221" s="41">
        <f>'CD (8)'!$V$55</f>
        <v>0</v>
      </c>
      <c r="AG221" s="41">
        <f>'CD (8)'!$V$56</f>
        <v>0</v>
      </c>
      <c r="AH221" s="41">
        <f>'CD (8)'!$V$82</f>
        <v>0</v>
      </c>
      <c r="AI221" s="41">
        <f>'CD (8)'!$V$83</f>
        <v>0</v>
      </c>
      <c r="AJ221" s="41">
        <f>'CD (8)'!$V$84</f>
        <v>0</v>
      </c>
      <c r="AK221" s="41">
        <f>'CD (8)'!$V$85</f>
        <v>0</v>
      </c>
      <c r="AL221" s="41">
        <f>'CD (8)'!$V$86</f>
        <v>0</v>
      </c>
      <c r="AM221" s="41">
        <f>'CD (8)'!$V$87</f>
        <v>0</v>
      </c>
      <c r="AN221" s="41">
        <f>'CD (8)'!$V$113</f>
        <v>0</v>
      </c>
      <c r="AO221" s="41">
        <f>'CD (8)'!$V$114</f>
        <v>0</v>
      </c>
      <c r="AP221" s="41">
        <f>'CD (8)'!$V$115</f>
        <v>0</v>
      </c>
      <c r="AQ221" s="41">
        <f>'CD (8)'!$V$116</f>
        <v>0</v>
      </c>
      <c r="AR221" s="41">
        <f>'CD (8)'!$V$117</f>
        <v>0</v>
      </c>
      <c r="AS221" s="41">
        <f>'CD (8)'!$V$118</f>
        <v>0</v>
      </c>
      <c r="AT221" s="41">
        <f>'CD (8)'!$V$163</f>
        <v>0</v>
      </c>
      <c r="AU221" s="41">
        <f>'CD (8)'!$V$165</f>
        <v>0</v>
      </c>
      <c r="AV221" s="41">
        <f>'CD (8)'!$F$166</f>
        <v>0</v>
      </c>
      <c r="AW221" s="41">
        <f>'CD (8)'!$F$167</f>
        <v>0</v>
      </c>
      <c r="AX221" s="41">
        <f>'CD (8)'!$F$168</f>
        <v>0</v>
      </c>
      <c r="AY221" s="44" t="s">
        <v>104</v>
      </c>
      <c r="AZ221" s="3">
        <f t="shared" si="184"/>
        <v>-395</v>
      </c>
      <c r="BA221" s="3">
        <f t="shared" si="185"/>
        <v>-395</v>
      </c>
      <c r="BB221" s="3" t="str">
        <f t="shared" si="186"/>
        <v/>
      </c>
      <c r="BC221" s="3" t="str">
        <f t="shared" si="200"/>
        <v/>
      </c>
      <c r="BD221" s="3" t="str">
        <f t="shared" si="201"/>
        <v/>
      </c>
      <c r="BE221" s="3" t="str">
        <f t="shared" si="160"/>
        <v/>
      </c>
      <c r="BF221" s="3" t="str">
        <f t="shared" si="202"/>
        <v/>
      </c>
      <c r="BG221" s="3" t="str">
        <f t="shared" si="203"/>
        <v/>
      </c>
      <c r="BH221" s="3" t="str">
        <f t="shared" si="198"/>
        <v/>
      </c>
      <c r="BI221" s="3" t="str">
        <f t="shared" si="189"/>
        <v/>
      </c>
      <c r="BJ221" s="3" t="str">
        <f t="shared" si="190"/>
        <v/>
      </c>
      <c r="BK221" s="3" t="str">
        <f t="shared" si="191"/>
        <v/>
      </c>
      <c r="BL221" s="3" t="str">
        <f t="shared" si="204"/>
        <v/>
      </c>
    </row>
    <row r="222" spans="1:64" s="45" customFormat="1" x14ac:dyDescent="0.25">
      <c r="A222" s="40"/>
      <c r="B222" s="40"/>
      <c r="C222" s="40"/>
      <c r="D222" s="41">
        <v>20</v>
      </c>
      <c r="E222" s="41">
        <f>'CD (8)'!$W$3</f>
        <v>0</v>
      </c>
      <c r="F222" s="42">
        <f>'CD (8)'!$W$4</f>
        <v>0</v>
      </c>
      <c r="G222" s="43">
        <f t="shared" si="199"/>
        <v>-395</v>
      </c>
      <c r="H222" s="42">
        <f>'CD (8)'!$W$6</f>
        <v>0</v>
      </c>
      <c r="I222" s="43">
        <f t="shared" si="192"/>
        <v>-395</v>
      </c>
      <c r="J222" s="41">
        <f>'CD (8)'!$W$8</f>
        <v>0</v>
      </c>
      <c r="K222" s="42">
        <f>'CD (8)'!$W$9</f>
        <v>0</v>
      </c>
      <c r="L222" s="41">
        <f>'CD (8)'!$W$10</f>
        <v>0</v>
      </c>
      <c r="M222" s="41">
        <f>'CD (8)'!$W$11</f>
        <v>0</v>
      </c>
      <c r="N222" s="41">
        <f>'CD (8)'!$W$12</f>
        <v>0</v>
      </c>
      <c r="O222" s="41">
        <f>'CD (8)'!$W$13</f>
        <v>0</v>
      </c>
      <c r="P222" s="41">
        <f>'CD (8)'!$W$14</f>
        <v>0</v>
      </c>
      <c r="Q222" s="41">
        <f>'CD (8)'!$W$15</f>
        <v>0</v>
      </c>
      <c r="R222" s="41">
        <f>'CD (8)'!$W$16</f>
        <v>0</v>
      </c>
      <c r="S222" s="41">
        <f>'CD (8)'!$W$17</f>
        <v>0</v>
      </c>
      <c r="T222" s="41">
        <f>'CD (8)'!$W$18</f>
        <v>0</v>
      </c>
      <c r="U222" s="41">
        <f>'CD (8)'!$W$19</f>
        <v>0</v>
      </c>
      <c r="V222" s="41">
        <f>'CD (8)'!$W$20</f>
        <v>0</v>
      </c>
      <c r="W222" s="41">
        <f>'CD (8)'!$W$21</f>
        <v>0</v>
      </c>
      <c r="X222" s="41">
        <f>'CD (8)'!$W$22</f>
        <v>0</v>
      </c>
      <c r="Y222" s="41">
        <f>'CD (8)'!$W$23</f>
        <v>0</v>
      </c>
      <c r="Z222" s="42">
        <f>'CD (8)'!$W$24</f>
        <v>0</v>
      </c>
      <c r="AA222" s="42">
        <f>'CD (8)'!$W$25</f>
        <v>0</v>
      </c>
      <c r="AB222" s="41">
        <f>'CD (8)'!$W$51</f>
        <v>0</v>
      </c>
      <c r="AC222" s="41">
        <f>'CD (8)'!$W$52</f>
        <v>0</v>
      </c>
      <c r="AD222" s="41">
        <f>'CD (8)'!$W$53</f>
        <v>0</v>
      </c>
      <c r="AE222" s="41">
        <f>'CD (8)'!$W$54</f>
        <v>0</v>
      </c>
      <c r="AF222" s="41">
        <f>'CD (8)'!$W$55</f>
        <v>0</v>
      </c>
      <c r="AG222" s="41">
        <f>'CD (8)'!$W$56</f>
        <v>0</v>
      </c>
      <c r="AH222" s="41">
        <f>'CD (8)'!$W$82</f>
        <v>0</v>
      </c>
      <c r="AI222" s="41">
        <f>'CD (8)'!$W$83</f>
        <v>0</v>
      </c>
      <c r="AJ222" s="41">
        <f>'CD (8)'!$W$84</f>
        <v>0</v>
      </c>
      <c r="AK222" s="41">
        <f>'CD (8)'!$W$85</f>
        <v>0</v>
      </c>
      <c r="AL222" s="41">
        <f>'CD (8)'!$W$86</f>
        <v>0</v>
      </c>
      <c r="AM222" s="41">
        <f>'CD (8)'!$W$87</f>
        <v>0</v>
      </c>
      <c r="AN222" s="41">
        <f>'CD (8)'!$W$113</f>
        <v>0</v>
      </c>
      <c r="AO222" s="41">
        <f>'CD (8)'!$W$114</f>
        <v>0</v>
      </c>
      <c r="AP222" s="41">
        <f>'CD (8)'!$W$115</f>
        <v>0</v>
      </c>
      <c r="AQ222" s="41">
        <f>'CD (8)'!$W$116</f>
        <v>0</v>
      </c>
      <c r="AR222" s="41">
        <f>'CD (8)'!$W$117</f>
        <v>0</v>
      </c>
      <c r="AS222" s="41">
        <f>'CD (8)'!$W$118</f>
        <v>0</v>
      </c>
      <c r="AT222" s="41">
        <f>'CD (8)'!$W$163</f>
        <v>0</v>
      </c>
      <c r="AU222" s="41">
        <f>'CD (8)'!$W$165</f>
        <v>0</v>
      </c>
      <c r="AV222" s="41">
        <f>'CD (8)'!$F$166</f>
        <v>0</v>
      </c>
      <c r="AW222" s="41">
        <f>'CD (8)'!$F$167</f>
        <v>0</v>
      </c>
      <c r="AX222" s="41">
        <f>'CD (8)'!$F$168</f>
        <v>0</v>
      </c>
      <c r="AY222" s="44" t="s">
        <v>104</v>
      </c>
      <c r="AZ222" s="3">
        <f t="shared" si="184"/>
        <v>-395</v>
      </c>
      <c r="BA222" s="3">
        <f t="shared" si="185"/>
        <v>-395</v>
      </c>
      <c r="BB222" s="3" t="str">
        <f t="shared" si="186"/>
        <v/>
      </c>
      <c r="BC222" s="3" t="str">
        <f t="shared" si="200"/>
        <v/>
      </c>
      <c r="BD222" s="3" t="str">
        <f t="shared" si="201"/>
        <v/>
      </c>
      <c r="BE222" s="3" t="str">
        <f t="shared" si="160"/>
        <v/>
      </c>
      <c r="BF222" s="3" t="str">
        <f t="shared" si="202"/>
        <v/>
      </c>
      <c r="BG222" s="3" t="str">
        <f t="shared" si="203"/>
        <v/>
      </c>
      <c r="BH222" s="3" t="str">
        <f t="shared" si="198"/>
        <v/>
      </c>
      <c r="BI222" s="3" t="str">
        <f t="shared" si="189"/>
        <v/>
      </c>
      <c r="BJ222" s="3" t="str">
        <f t="shared" si="190"/>
        <v/>
      </c>
      <c r="BK222" s="3" t="str">
        <f t="shared" si="191"/>
        <v/>
      </c>
      <c r="BL222" s="3" t="str">
        <f t="shared" si="204"/>
        <v/>
      </c>
    </row>
    <row r="223" spans="1:64" s="45" customFormat="1" x14ac:dyDescent="0.25">
      <c r="A223" s="40"/>
      <c r="B223" s="40"/>
      <c r="C223" s="40"/>
      <c r="D223" s="41">
        <v>21</v>
      </c>
      <c r="E223" s="41">
        <f>'CD (8)'!$X$3</f>
        <v>0</v>
      </c>
      <c r="F223" s="42">
        <f>'CD (8)'!$X$4</f>
        <v>0</v>
      </c>
      <c r="G223" s="43">
        <f t="shared" si="199"/>
        <v>-395</v>
      </c>
      <c r="H223" s="42">
        <f>'CD (8)'!$X$6</f>
        <v>0</v>
      </c>
      <c r="I223" s="43">
        <f t="shared" si="192"/>
        <v>-395</v>
      </c>
      <c r="J223" s="41">
        <f>'CD (8)'!$X$8</f>
        <v>0</v>
      </c>
      <c r="K223" s="42">
        <f>'CD (8)'!$X$9</f>
        <v>0</v>
      </c>
      <c r="L223" s="41">
        <f>'CD (8)'!$X$10</f>
        <v>0</v>
      </c>
      <c r="M223" s="41">
        <f>'CD (8)'!$X$11</f>
        <v>0</v>
      </c>
      <c r="N223" s="41">
        <f>'CD (8)'!$X$12</f>
        <v>0</v>
      </c>
      <c r="O223" s="41">
        <f>'CD (8)'!$X$13</f>
        <v>0</v>
      </c>
      <c r="P223" s="41">
        <f>'CD (8)'!$X$14</f>
        <v>0</v>
      </c>
      <c r="Q223" s="41">
        <f>'CD (8)'!$X$15</f>
        <v>0</v>
      </c>
      <c r="R223" s="41">
        <f>'CD (8)'!$X$16</f>
        <v>0</v>
      </c>
      <c r="S223" s="41">
        <f>'CD (8)'!$X$17</f>
        <v>0</v>
      </c>
      <c r="T223" s="41">
        <f>'CD (8)'!$X$18</f>
        <v>0</v>
      </c>
      <c r="U223" s="41">
        <f>'CD (8)'!$X$19</f>
        <v>0</v>
      </c>
      <c r="V223" s="41">
        <f>'CD (8)'!$X$20</f>
        <v>0</v>
      </c>
      <c r="W223" s="41">
        <f>'CD (8)'!$X$21</f>
        <v>0</v>
      </c>
      <c r="X223" s="41">
        <f>'CD (8)'!$X$22</f>
        <v>0</v>
      </c>
      <c r="Y223" s="41">
        <f>'CD (8)'!$X$23</f>
        <v>0</v>
      </c>
      <c r="Z223" s="42">
        <f>'CD (8)'!$X$24</f>
        <v>0</v>
      </c>
      <c r="AA223" s="42">
        <f>'CD (8)'!$X$25</f>
        <v>0</v>
      </c>
      <c r="AB223" s="41">
        <f>'CD (8)'!$X$51</f>
        <v>0</v>
      </c>
      <c r="AC223" s="41">
        <f>'CD (8)'!$X$52</f>
        <v>0</v>
      </c>
      <c r="AD223" s="41">
        <f>'CD (8)'!$X$53</f>
        <v>0</v>
      </c>
      <c r="AE223" s="41">
        <f>'CD (8)'!$X$54</f>
        <v>0</v>
      </c>
      <c r="AF223" s="41">
        <f>'CD (8)'!$X$55</f>
        <v>0</v>
      </c>
      <c r="AG223" s="41">
        <f>'CD (8)'!$X$56</f>
        <v>0</v>
      </c>
      <c r="AH223" s="41">
        <f>'CD (8)'!$X$82</f>
        <v>0</v>
      </c>
      <c r="AI223" s="41">
        <f>'CD (8)'!$X$83</f>
        <v>0</v>
      </c>
      <c r="AJ223" s="41">
        <f>'CD (8)'!$X$84</f>
        <v>0</v>
      </c>
      <c r="AK223" s="41">
        <f>'CD (8)'!$X$85</f>
        <v>0</v>
      </c>
      <c r="AL223" s="41">
        <f>'CD (8)'!$X$86</f>
        <v>0</v>
      </c>
      <c r="AM223" s="41">
        <f>'CD (8)'!$X$87</f>
        <v>0</v>
      </c>
      <c r="AN223" s="41">
        <f>'CD (8)'!$X$113</f>
        <v>0</v>
      </c>
      <c r="AO223" s="41">
        <f>'CD (8)'!$X$114</f>
        <v>0</v>
      </c>
      <c r="AP223" s="41">
        <f>'CD (8)'!$X$115</f>
        <v>0</v>
      </c>
      <c r="AQ223" s="41">
        <f>'CD (8)'!$X$116</f>
        <v>0</v>
      </c>
      <c r="AR223" s="41">
        <f>'CD (8)'!$X$117</f>
        <v>0</v>
      </c>
      <c r="AS223" s="41">
        <f>'CD (8)'!$X$118</f>
        <v>0</v>
      </c>
      <c r="AT223" s="41">
        <f>'CD (8)'!$X$163</f>
        <v>0</v>
      </c>
      <c r="AU223" s="41">
        <f>'CD (8)'!$X$165</f>
        <v>0</v>
      </c>
      <c r="AV223" s="41">
        <f>'CD (8)'!$F$166</f>
        <v>0</v>
      </c>
      <c r="AW223" s="41">
        <f>'CD (8)'!$F$167</f>
        <v>0</v>
      </c>
      <c r="AX223" s="41">
        <f>'CD (8)'!$F$168</f>
        <v>0</v>
      </c>
      <c r="AY223" s="44" t="s">
        <v>104</v>
      </c>
      <c r="AZ223" s="3">
        <f t="shared" si="184"/>
        <v>-395</v>
      </c>
      <c r="BA223" s="3">
        <f t="shared" si="185"/>
        <v>-395</v>
      </c>
      <c r="BB223" s="3" t="str">
        <f t="shared" si="186"/>
        <v/>
      </c>
      <c r="BC223" s="3" t="str">
        <f t="shared" si="200"/>
        <v/>
      </c>
      <c r="BD223" s="3" t="str">
        <f t="shared" si="201"/>
        <v/>
      </c>
      <c r="BE223" s="3" t="str">
        <f t="shared" si="160"/>
        <v/>
      </c>
      <c r="BF223" s="3" t="str">
        <f t="shared" si="202"/>
        <v/>
      </c>
      <c r="BG223" s="3" t="str">
        <f t="shared" si="203"/>
        <v/>
      </c>
      <c r="BH223" s="3" t="str">
        <f t="shared" si="198"/>
        <v/>
      </c>
      <c r="BI223" s="3" t="str">
        <f t="shared" si="189"/>
        <v/>
      </c>
      <c r="BJ223" s="3" t="str">
        <f t="shared" si="190"/>
        <v/>
      </c>
      <c r="BK223" s="3" t="str">
        <f t="shared" si="191"/>
        <v/>
      </c>
      <c r="BL223" s="3" t="str">
        <f t="shared" si="204"/>
        <v/>
      </c>
    </row>
    <row r="224" spans="1:64" s="45" customFormat="1" x14ac:dyDescent="0.25">
      <c r="A224" s="40"/>
      <c r="B224" s="40"/>
      <c r="C224" s="40"/>
      <c r="D224" s="41">
        <v>22</v>
      </c>
      <c r="E224" s="41">
        <f>'CD (8)'!$Y$3</f>
        <v>0</v>
      </c>
      <c r="F224" s="42">
        <f>'CD (8)'!$Y$4</f>
        <v>0</v>
      </c>
      <c r="G224" s="43">
        <f t="shared" si="199"/>
        <v>-395</v>
      </c>
      <c r="H224" s="42">
        <f>'CD (8)'!$Y$6</f>
        <v>0</v>
      </c>
      <c r="I224" s="43">
        <f t="shared" si="192"/>
        <v>-395</v>
      </c>
      <c r="J224" s="41">
        <f>'CD (8)'!$Y$8</f>
        <v>0</v>
      </c>
      <c r="K224" s="42">
        <f>'CD (8)'!$Y$9</f>
        <v>0</v>
      </c>
      <c r="L224" s="41">
        <f>'CD (8)'!$Y$10</f>
        <v>0</v>
      </c>
      <c r="M224" s="41">
        <f>'CD (8)'!$Y$11</f>
        <v>0</v>
      </c>
      <c r="N224" s="41">
        <f>'CD (8)'!$Y$12</f>
        <v>0</v>
      </c>
      <c r="O224" s="41">
        <f>'CD (8)'!$Y$13</f>
        <v>0</v>
      </c>
      <c r="P224" s="41">
        <f>'CD (8)'!$Y$14</f>
        <v>0</v>
      </c>
      <c r="Q224" s="41">
        <f>'CD (8)'!$Y$15</f>
        <v>0</v>
      </c>
      <c r="R224" s="41">
        <f>'CD (8)'!$Y$16</f>
        <v>0</v>
      </c>
      <c r="S224" s="41">
        <f>'CD (8)'!$Y$17</f>
        <v>0</v>
      </c>
      <c r="T224" s="41">
        <f>'CD (8)'!$Y$18</f>
        <v>0</v>
      </c>
      <c r="U224" s="41">
        <f>'CD (8)'!$Y$19</f>
        <v>0</v>
      </c>
      <c r="V224" s="41">
        <f>'CD (8)'!$Y$20</f>
        <v>0</v>
      </c>
      <c r="W224" s="41">
        <f>'CD (8)'!$Y$21</f>
        <v>0</v>
      </c>
      <c r="X224" s="41">
        <f>'CD (8)'!$Y$22</f>
        <v>0</v>
      </c>
      <c r="Y224" s="41">
        <f>'CD (8)'!$Y$23</f>
        <v>0</v>
      </c>
      <c r="Z224" s="42">
        <f>'CD (8)'!$Y$24</f>
        <v>0</v>
      </c>
      <c r="AA224" s="42">
        <f>'CD (8)'!$Y$25</f>
        <v>0</v>
      </c>
      <c r="AB224" s="41">
        <f>'CD (8)'!$Y$51</f>
        <v>0</v>
      </c>
      <c r="AC224" s="41">
        <f>'CD (8)'!$Y$52</f>
        <v>0</v>
      </c>
      <c r="AD224" s="41">
        <f>'CD (8)'!$Y$53</f>
        <v>0</v>
      </c>
      <c r="AE224" s="41">
        <f>'CD (8)'!$Y$54</f>
        <v>0</v>
      </c>
      <c r="AF224" s="41">
        <f>'CD (8)'!$Y$55</f>
        <v>0</v>
      </c>
      <c r="AG224" s="41">
        <f>'CD (8)'!$Y$56</f>
        <v>0</v>
      </c>
      <c r="AH224" s="41">
        <f>'CD (8)'!$Y$82</f>
        <v>0</v>
      </c>
      <c r="AI224" s="41">
        <f>'CD (8)'!$Y$83</f>
        <v>0</v>
      </c>
      <c r="AJ224" s="41">
        <f>'CD (8)'!$Y$84</f>
        <v>0</v>
      </c>
      <c r="AK224" s="41">
        <f>'CD (8)'!$Y$85</f>
        <v>0</v>
      </c>
      <c r="AL224" s="41">
        <f>'CD (8)'!$Y$86</f>
        <v>0</v>
      </c>
      <c r="AM224" s="41">
        <f>'CD (8)'!$Y$87</f>
        <v>0</v>
      </c>
      <c r="AN224" s="41">
        <f>'CD (8)'!$Y$113</f>
        <v>0</v>
      </c>
      <c r="AO224" s="41">
        <f>'CD (8)'!$Y$114</f>
        <v>0</v>
      </c>
      <c r="AP224" s="41">
        <f>'CD (8)'!$Y$115</f>
        <v>0</v>
      </c>
      <c r="AQ224" s="41">
        <f>'CD (8)'!$Y$116</f>
        <v>0</v>
      </c>
      <c r="AR224" s="41">
        <f>'CD (8)'!$Y$117</f>
        <v>0</v>
      </c>
      <c r="AS224" s="41">
        <f>'CD (8)'!$Y$118</f>
        <v>0</v>
      </c>
      <c r="AT224" s="41">
        <f>'CD (8)'!$Y$163</f>
        <v>0</v>
      </c>
      <c r="AU224" s="41">
        <f>'CD (8)'!$Y$165</f>
        <v>0</v>
      </c>
      <c r="AV224" s="41">
        <f>'CD (8)'!$F$166</f>
        <v>0</v>
      </c>
      <c r="AW224" s="41">
        <f>'CD (8)'!$F$167</f>
        <v>0</v>
      </c>
      <c r="AX224" s="41">
        <f>'CD (8)'!$F$168</f>
        <v>0</v>
      </c>
      <c r="AY224" s="44" t="s">
        <v>104</v>
      </c>
      <c r="AZ224" s="3">
        <f t="shared" si="184"/>
        <v>-395</v>
      </c>
      <c r="BA224" s="3">
        <f t="shared" si="185"/>
        <v>-395</v>
      </c>
      <c r="BB224" s="3" t="str">
        <f t="shared" si="186"/>
        <v/>
      </c>
      <c r="BC224" s="3" t="str">
        <f t="shared" si="200"/>
        <v/>
      </c>
      <c r="BD224" s="3" t="str">
        <f t="shared" si="201"/>
        <v/>
      </c>
      <c r="BE224" s="3" t="str">
        <f t="shared" si="160"/>
        <v/>
      </c>
      <c r="BF224" s="3" t="str">
        <f t="shared" si="202"/>
        <v/>
      </c>
      <c r="BG224" s="3" t="str">
        <f t="shared" si="203"/>
        <v/>
      </c>
      <c r="BH224" s="3" t="str">
        <f t="shared" si="198"/>
        <v/>
      </c>
      <c r="BI224" s="3" t="str">
        <f t="shared" si="189"/>
        <v/>
      </c>
      <c r="BJ224" s="3" t="str">
        <f t="shared" si="190"/>
        <v/>
      </c>
      <c r="BK224" s="3" t="str">
        <f t="shared" si="191"/>
        <v/>
      </c>
      <c r="BL224" s="3" t="str">
        <f t="shared" si="204"/>
        <v/>
      </c>
    </row>
    <row r="225" spans="1:64" s="45" customFormat="1" x14ac:dyDescent="0.25">
      <c r="A225" s="40"/>
      <c r="B225" s="40"/>
      <c r="C225" s="40"/>
      <c r="D225" s="41">
        <v>23</v>
      </c>
      <c r="E225" s="41">
        <f>'CD (8)'!$Z$3</f>
        <v>0</v>
      </c>
      <c r="F225" s="42">
        <f>'CD (8)'!$Z$4</f>
        <v>0</v>
      </c>
      <c r="G225" s="43">
        <f t="shared" si="199"/>
        <v>-395</v>
      </c>
      <c r="H225" s="42">
        <f>'CD (8)'!$Z$6</f>
        <v>0</v>
      </c>
      <c r="I225" s="43">
        <f t="shared" si="192"/>
        <v>-395</v>
      </c>
      <c r="J225" s="41">
        <f>'CD (8)'!$Z$8</f>
        <v>0</v>
      </c>
      <c r="K225" s="42">
        <f>'CD (8)'!$Z$9</f>
        <v>0</v>
      </c>
      <c r="L225" s="41">
        <f>'CD (8)'!$Z$10</f>
        <v>0</v>
      </c>
      <c r="M225" s="41">
        <f>'CD (8)'!$Z$11</f>
        <v>0</v>
      </c>
      <c r="N225" s="41">
        <f>'CD (8)'!$Z$12</f>
        <v>0</v>
      </c>
      <c r="O225" s="41">
        <f>'CD (8)'!$Z$13</f>
        <v>0</v>
      </c>
      <c r="P225" s="41">
        <f>'CD (8)'!$Z$14</f>
        <v>0</v>
      </c>
      <c r="Q225" s="41">
        <f>'CD (8)'!$Z$15</f>
        <v>0</v>
      </c>
      <c r="R225" s="41">
        <f>'CD (8)'!$Z$16</f>
        <v>0</v>
      </c>
      <c r="S225" s="41">
        <f>'CD (8)'!$Z$17</f>
        <v>0</v>
      </c>
      <c r="T225" s="41">
        <f>'CD (8)'!$Z$18</f>
        <v>0</v>
      </c>
      <c r="U225" s="41">
        <f>'CD (8)'!$Z$19</f>
        <v>0</v>
      </c>
      <c r="V225" s="41">
        <f>'CD (8)'!$Z$20</f>
        <v>0</v>
      </c>
      <c r="W225" s="41">
        <f>'CD (8)'!$Z$21</f>
        <v>0</v>
      </c>
      <c r="X225" s="41">
        <f>'CD (8)'!$Z$22</f>
        <v>0</v>
      </c>
      <c r="Y225" s="41">
        <f>'CD (8)'!$Z$23</f>
        <v>0</v>
      </c>
      <c r="Z225" s="42">
        <f>'CD (8)'!$Z$24</f>
        <v>0</v>
      </c>
      <c r="AA225" s="42">
        <f>'CD (8)'!$Z$25</f>
        <v>0</v>
      </c>
      <c r="AB225" s="41">
        <f>'CD (8)'!$Z$51</f>
        <v>0</v>
      </c>
      <c r="AC225" s="41">
        <f>'CD (8)'!$Z$52</f>
        <v>0</v>
      </c>
      <c r="AD225" s="41">
        <f>'CD (8)'!$Z$53</f>
        <v>0</v>
      </c>
      <c r="AE225" s="41">
        <f>'CD (8)'!$Z$54</f>
        <v>0</v>
      </c>
      <c r="AF225" s="41">
        <f>'CD (8)'!$Z$55</f>
        <v>0</v>
      </c>
      <c r="AG225" s="41">
        <f>'CD (8)'!$Z$56</f>
        <v>0</v>
      </c>
      <c r="AH225" s="41">
        <f>'CD (8)'!$Z$82</f>
        <v>0</v>
      </c>
      <c r="AI225" s="41">
        <f>'CD (8)'!$Z$83</f>
        <v>0</v>
      </c>
      <c r="AJ225" s="41">
        <f>'CD (8)'!$Z$84</f>
        <v>0</v>
      </c>
      <c r="AK225" s="41">
        <f>'CD (8)'!$Z$85</f>
        <v>0</v>
      </c>
      <c r="AL225" s="41">
        <f>'CD (8)'!$Z$86</f>
        <v>0</v>
      </c>
      <c r="AM225" s="41">
        <f>'CD (8)'!$Z$87</f>
        <v>0</v>
      </c>
      <c r="AN225" s="41">
        <f>'CD (8)'!$Z$113</f>
        <v>0</v>
      </c>
      <c r="AO225" s="41">
        <f>'CD (8)'!$Z$114</f>
        <v>0</v>
      </c>
      <c r="AP225" s="41">
        <f>'CD (8)'!$Z$115</f>
        <v>0</v>
      </c>
      <c r="AQ225" s="41">
        <f>'CD (8)'!$Z$116</f>
        <v>0</v>
      </c>
      <c r="AR225" s="41">
        <f>'CD (8)'!$Z$117</f>
        <v>0</v>
      </c>
      <c r="AS225" s="41">
        <f>'CD (8)'!$Z$118</f>
        <v>0</v>
      </c>
      <c r="AT225" s="41">
        <f>'CD (8)'!$Z$163</f>
        <v>0</v>
      </c>
      <c r="AU225" s="41">
        <f>'CD (8)'!$Z$165</f>
        <v>0</v>
      </c>
      <c r="AV225" s="41">
        <f>'CD (8)'!$F$166</f>
        <v>0</v>
      </c>
      <c r="AW225" s="41">
        <f>'CD (8)'!$F$167</f>
        <v>0</v>
      </c>
      <c r="AX225" s="41">
        <f>'CD (8)'!$F$168</f>
        <v>0</v>
      </c>
      <c r="AY225" s="44" t="s">
        <v>104</v>
      </c>
      <c r="AZ225" s="3">
        <f t="shared" si="184"/>
        <v>-395</v>
      </c>
      <c r="BA225" s="3">
        <f t="shared" si="185"/>
        <v>-395</v>
      </c>
      <c r="BB225" s="3" t="str">
        <f t="shared" si="186"/>
        <v/>
      </c>
      <c r="BC225" s="3" t="str">
        <f t="shared" si="200"/>
        <v/>
      </c>
      <c r="BD225" s="3" t="str">
        <f t="shared" si="201"/>
        <v/>
      </c>
      <c r="BE225" s="3" t="str">
        <f t="shared" si="160"/>
        <v/>
      </c>
      <c r="BF225" s="3" t="str">
        <f t="shared" si="202"/>
        <v/>
      </c>
      <c r="BG225" s="3" t="str">
        <f t="shared" si="203"/>
        <v/>
      </c>
      <c r="BH225" s="3" t="str">
        <f t="shared" si="198"/>
        <v/>
      </c>
      <c r="BI225" s="3" t="str">
        <f t="shared" si="189"/>
        <v/>
      </c>
      <c r="BJ225" s="3" t="str">
        <f t="shared" si="190"/>
        <v/>
      </c>
      <c r="BK225" s="3" t="str">
        <f t="shared" si="191"/>
        <v/>
      </c>
      <c r="BL225" s="3" t="str">
        <f t="shared" si="204"/>
        <v/>
      </c>
    </row>
    <row r="226" spans="1:64" s="45" customFormat="1" x14ac:dyDescent="0.25">
      <c r="A226" s="40"/>
      <c r="B226" s="40"/>
      <c r="C226" s="40"/>
      <c r="D226" s="41">
        <v>24</v>
      </c>
      <c r="E226" s="41">
        <f>'CD (8)'!$AA$3</f>
        <v>0</v>
      </c>
      <c r="F226" s="42">
        <f>'CD (8)'!$AA$4</f>
        <v>0</v>
      </c>
      <c r="G226" s="43">
        <f t="shared" si="199"/>
        <v>-395</v>
      </c>
      <c r="H226" s="42">
        <f>'CD (8)'!$AA$6</f>
        <v>0</v>
      </c>
      <c r="I226" s="43">
        <f t="shared" si="192"/>
        <v>-395</v>
      </c>
      <c r="J226" s="41">
        <f>'CD (8)'!$AA$8</f>
        <v>0</v>
      </c>
      <c r="K226" s="42">
        <f>'CD (8)'!$AA$9</f>
        <v>0</v>
      </c>
      <c r="L226" s="41">
        <f>'CD (8)'!$AA$10</f>
        <v>0</v>
      </c>
      <c r="M226" s="41">
        <f>'CD (8)'!$AA$11</f>
        <v>0</v>
      </c>
      <c r="N226" s="41">
        <f>'CD (8)'!$AA$12</f>
        <v>0</v>
      </c>
      <c r="O226" s="41">
        <f>'CD (8)'!$AA$13</f>
        <v>0</v>
      </c>
      <c r="P226" s="41">
        <f>'CD (8)'!$AA$14</f>
        <v>0</v>
      </c>
      <c r="Q226" s="41">
        <f>'CD (8)'!$AA$15</f>
        <v>0</v>
      </c>
      <c r="R226" s="41">
        <f>'CD (8)'!$AA$16</f>
        <v>0</v>
      </c>
      <c r="S226" s="41">
        <f>'CD (8)'!$AA$17</f>
        <v>0</v>
      </c>
      <c r="T226" s="41">
        <f>'CD (8)'!$AA$18</f>
        <v>0</v>
      </c>
      <c r="U226" s="41">
        <f>'CD (8)'!$AA$19</f>
        <v>0</v>
      </c>
      <c r="V226" s="41">
        <f>'CD (8)'!$AA$20</f>
        <v>0</v>
      </c>
      <c r="W226" s="41">
        <f>'CD (8)'!$AA$21</f>
        <v>0</v>
      </c>
      <c r="X226" s="41">
        <f>'CD (8)'!$AA$22</f>
        <v>0</v>
      </c>
      <c r="Y226" s="41">
        <f>'CD (8)'!$AA$23</f>
        <v>0</v>
      </c>
      <c r="Z226" s="42">
        <f>'CD (8)'!$AA$24</f>
        <v>0</v>
      </c>
      <c r="AA226" s="42">
        <f>'CD (8)'!$AA$25</f>
        <v>0</v>
      </c>
      <c r="AB226" s="41">
        <f>'CD (8)'!$AA$51</f>
        <v>0</v>
      </c>
      <c r="AC226" s="41">
        <f>'CD (8)'!$AA$52</f>
        <v>0</v>
      </c>
      <c r="AD226" s="41">
        <f>'CD (8)'!$AA$53</f>
        <v>0</v>
      </c>
      <c r="AE226" s="41">
        <f>'CD (8)'!$AA$54</f>
        <v>0</v>
      </c>
      <c r="AF226" s="41">
        <f>'CD (8)'!$AA$55</f>
        <v>0</v>
      </c>
      <c r="AG226" s="41">
        <f>'CD (8)'!$AA$56</f>
        <v>0</v>
      </c>
      <c r="AH226" s="41">
        <f>'CD (8)'!$AA$82</f>
        <v>0</v>
      </c>
      <c r="AI226" s="41">
        <f>'CD (8)'!$AA$83</f>
        <v>0</v>
      </c>
      <c r="AJ226" s="41">
        <f>'CD (8)'!$AA$84</f>
        <v>0</v>
      </c>
      <c r="AK226" s="41">
        <f>'CD (8)'!$AA$85</f>
        <v>0</v>
      </c>
      <c r="AL226" s="41">
        <f>'CD (8)'!$AA$86</f>
        <v>0</v>
      </c>
      <c r="AM226" s="41">
        <f>'CD (8)'!$AA$87</f>
        <v>0</v>
      </c>
      <c r="AN226" s="41">
        <f>'CD (8)'!$AA$113</f>
        <v>0</v>
      </c>
      <c r="AO226" s="41">
        <f>'CD (8)'!$AA$114</f>
        <v>0</v>
      </c>
      <c r="AP226" s="41">
        <f>'CD (8)'!$AA$115</f>
        <v>0</v>
      </c>
      <c r="AQ226" s="41">
        <f>'CD (8)'!$AA$116</f>
        <v>0</v>
      </c>
      <c r="AR226" s="41">
        <f>'CD (8)'!$AA$117</f>
        <v>0</v>
      </c>
      <c r="AS226" s="41">
        <f>'CD (8)'!$AA$118</f>
        <v>0</v>
      </c>
      <c r="AT226" s="41">
        <f>'CD (8)'!$AA$163</f>
        <v>0</v>
      </c>
      <c r="AU226" s="41">
        <f>'CD (8)'!$AA$165</f>
        <v>0</v>
      </c>
      <c r="AV226" s="41">
        <f>'CD (8)'!$F$166</f>
        <v>0</v>
      </c>
      <c r="AW226" s="41">
        <f>'CD (8)'!$F$167</f>
        <v>0</v>
      </c>
      <c r="AX226" s="41">
        <f>'CD (8)'!$F$168</f>
        <v>0</v>
      </c>
      <c r="AY226" s="44" t="s">
        <v>104</v>
      </c>
      <c r="AZ226" s="3">
        <f t="shared" si="184"/>
        <v>-395</v>
      </c>
      <c r="BA226" s="3">
        <f t="shared" si="185"/>
        <v>-395</v>
      </c>
      <c r="BB226" s="3" t="str">
        <f t="shared" si="186"/>
        <v/>
      </c>
      <c r="BC226" s="3" t="str">
        <f t="shared" si="200"/>
        <v/>
      </c>
      <c r="BD226" s="3" t="str">
        <f t="shared" si="201"/>
        <v/>
      </c>
      <c r="BE226" s="3" t="str">
        <f t="shared" si="160"/>
        <v/>
      </c>
      <c r="BF226" s="3" t="str">
        <f t="shared" si="202"/>
        <v/>
      </c>
      <c r="BG226" s="3" t="str">
        <f t="shared" si="203"/>
        <v/>
      </c>
      <c r="BH226" s="3" t="str">
        <f t="shared" si="198"/>
        <v/>
      </c>
      <c r="BI226" s="3" t="str">
        <f t="shared" si="189"/>
        <v/>
      </c>
      <c r="BJ226" s="3" t="str">
        <f t="shared" si="190"/>
        <v/>
      </c>
      <c r="BK226" s="3" t="str">
        <f t="shared" si="191"/>
        <v/>
      </c>
      <c r="BL226" s="3" t="str">
        <f t="shared" si="204"/>
        <v/>
      </c>
    </row>
    <row r="227" spans="1:64" s="45" customFormat="1" x14ac:dyDescent="0.25">
      <c r="A227" s="40"/>
      <c r="B227" s="40"/>
      <c r="C227" s="40"/>
      <c r="D227" s="41">
        <v>25</v>
      </c>
      <c r="E227" s="41">
        <f>'CD (8)'!$AB$3</f>
        <v>0</v>
      </c>
      <c r="F227" s="42">
        <f>'CD (8)'!$AB$4</f>
        <v>0</v>
      </c>
      <c r="G227" s="43">
        <f t="shared" si="199"/>
        <v>-395</v>
      </c>
      <c r="H227" s="42">
        <f>'CD (8)'!$AB$6</f>
        <v>0</v>
      </c>
      <c r="I227" s="43">
        <f t="shared" si="192"/>
        <v>-395</v>
      </c>
      <c r="J227" s="41">
        <f>'CD (8)'!$AB$8</f>
        <v>0</v>
      </c>
      <c r="K227" s="42">
        <f>'CD (8)'!$AB$9</f>
        <v>0</v>
      </c>
      <c r="L227" s="41">
        <f>'CD (8)'!$AB$10</f>
        <v>0</v>
      </c>
      <c r="M227" s="41">
        <f>'CD (8)'!$AB$11</f>
        <v>0</v>
      </c>
      <c r="N227" s="41">
        <f>'CD (8)'!$AB$12</f>
        <v>0</v>
      </c>
      <c r="O227" s="41">
        <f>'CD (8)'!$AB$13</f>
        <v>0</v>
      </c>
      <c r="P227" s="41">
        <f>'CD (8)'!$AB$14</f>
        <v>0</v>
      </c>
      <c r="Q227" s="41">
        <f>'CD (8)'!$AB$15</f>
        <v>0</v>
      </c>
      <c r="R227" s="41">
        <f>'CD (8)'!$AB$16</f>
        <v>0</v>
      </c>
      <c r="S227" s="41">
        <f>'CD (8)'!$AB$17</f>
        <v>0</v>
      </c>
      <c r="T227" s="41">
        <f>'CD (8)'!$AB$18</f>
        <v>0</v>
      </c>
      <c r="U227" s="41">
        <f>'CD (8)'!$AB$19</f>
        <v>0</v>
      </c>
      <c r="V227" s="41">
        <f>'CD (8)'!$AB$20</f>
        <v>0</v>
      </c>
      <c r="W227" s="41">
        <f>'CD (8)'!$AB$21</f>
        <v>0</v>
      </c>
      <c r="X227" s="41">
        <f>'CD (8)'!$AB$22</f>
        <v>0</v>
      </c>
      <c r="Y227" s="41">
        <f>'CD (8)'!$AB$23</f>
        <v>0</v>
      </c>
      <c r="Z227" s="42">
        <f>'CD (8)'!$AB$24</f>
        <v>0</v>
      </c>
      <c r="AA227" s="42">
        <f>'CD (8)'!$AB$25</f>
        <v>0</v>
      </c>
      <c r="AB227" s="41">
        <f>'CD (8)'!$AB$51</f>
        <v>0</v>
      </c>
      <c r="AC227" s="41">
        <f>'CD (8)'!$AB$52</f>
        <v>0</v>
      </c>
      <c r="AD227" s="41">
        <f>'CD (8)'!$AB$53</f>
        <v>0</v>
      </c>
      <c r="AE227" s="41">
        <f>'CD (8)'!$AB$54</f>
        <v>0</v>
      </c>
      <c r="AF227" s="41">
        <f>'CD (8)'!$AB$55</f>
        <v>0</v>
      </c>
      <c r="AG227" s="41">
        <f>'CD (8)'!$AB$56</f>
        <v>0</v>
      </c>
      <c r="AH227" s="41">
        <f>'CD (8)'!$AB$82</f>
        <v>0</v>
      </c>
      <c r="AI227" s="41">
        <f>'CD (8)'!$AB$83</f>
        <v>0</v>
      </c>
      <c r="AJ227" s="41">
        <f>'CD (8)'!$AB$84</f>
        <v>0</v>
      </c>
      <c r="AK227" s="41">
        <f>'CD (8)'!$AB$85</f>
        <v>0</v>
      </c>
      <c r="AL227" s="41">
        <f>'CD (8)'!$AB$86</f>
        <v>0</v>
      </c>
      <c r="AM227" s="41">
        <f>'CD (8)'!$AB$87</f>
        <v>0</v>
      </c>
      <c r="AN227" s="41">
        <f>'CD (8)'!$AB$113</f>
        <v>0</v>
      </c>
      <c r="AO227" s="41">
        <f>'CD (8)'!$AB$114</f>
        <v>0</v>
      </c>
      <c r="AP227" s="41">
        <f>'CD (8)'!$AB$115</f>
        <v>0</v>
      </c>
      <c r="AQ227" s="41">
        <f>'CD (8)'!$AB$116</f>
        <v>0</v>
      </c>
      <c r="AR227" s="41">
        <f>'CD (8)'!$AB$117</f>
        <v>0</v>
      </c>
      <c r="AS227" s="41">
        <f>'CD (8)'!$AB$118</f>
        <v>0</v>
      </c>
      <c r="AT227" s="41">
        <f>'CD (8)'!$AB$163</f>
        <v>0</v>
      </c>
      <c r="AU227" s="41">
        <f>'CD (8)'!$AB$165</f>
        <v>0</v>
      </c>
      <c r="AV227" s="41">
        <f>'CD (8)'!$F$166</f>
        <v>0</v>
      </c>
      <c r="AW227" s="41">
        <f>'CD (8)'!$F$167</f>
        <v>0</v>
      </c>
      <c r="AX227" s="41">
        <f>'CD (8)'!$F$168</f>
        <v>0</v>
      </c>
      <c r="AY227" s="44" t="s">
        <v>104</v>
      </c>
      <c r="AZ227" s="3">
        <f t="shared" si="184"/>
        <v>-395</v>
      </c>
      <c r="BA227" s="3">
        <f t="shared" si="185"/>
        <v>-395</v>
      </c>
      <c r="BB227" s="3" t="str">
        <f t="shared" si="186"/>
        <v/>
      </c>
      <c r="BC227" s="3" t="str">
        <f t="shared" si="200"/>
        <v/>
      </c>
      <c r="BD227" s="3" t="str">
        <f t="shared" si="201"/>
        <v/>
      </c>
      <c r="BE227" s="3" t="str">
        <f t="shared" si="160"/>
        <v/>
      </c>
      <c r="BF227" s="3" t="str">
        <f t="shared" si="202"/>
        <v/>
      </c>
      <c r="BG227" s="3" t="str">
        <f t="shared" si="203"/>
        <v/>
      </c>
      <c r="BH227" s="3" t="str">
        <f t="shared" si="198"/>
        <v/>
      </c>
      <c r="BI227" s="3" t="str">
        <f t="shared" si="189"/>
        <v/>
      </c>
      <c r="BJ227" s="3" t="str">
        <f t="shared" si="190"/>
        <v/>
      </c>
      <c r="BK227" s="3" t="str">
        <f t="shared" si="191"/>
        <v/>
      </c>
      <c r="BL227" s="3" t="str">
        <f t="shared" si="204"/>
        <v/>
      </c>
    </row>
    <row r="228" spans="1:64" x14ac:dyDescent="0.25">
      <c r="A228" s="30"/>
      <c r="B228" s="30"/>
      <c r="C228" s="30"/>
      <c r="D228" s="33"/>
      <c r="E228" s="33"/>
      <c r="F228" s="31"/>
      <c r="G228" s="33"/>
      <c r="H228" s="31"/>
      <c r="I228" s="33"/>
      <c r="J228" s="33"/>
      <c r="K228" s="31"/>
      <c r="L228" s="33"/>
      <c r="M228" s="33"/>
      <c r="N228" s="33"/>
      <c r="O228" s="33"/>
      <c r="P228" s="33"/>
      <c r="Q228" s="33"/>
      <c r="R228" s="33"/>
      <c r="S228" s="33"/>
      <c r="T228" s="33"/>
      <c r="U228" s="33"/>
      <c r="V228" s="33"/>
      <c r="W228" s="33"/>
      <c r="X228" s="33"/>
      <c r="Y228" s="33"/>
      <c r="Z228" s="31"/>
      <c r="AA228" s="31"/>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26"/>
      <c r="AZ228" s="3"/>
      <c r="BA228" s="3"/>
      <c r="BB228" s="3"/>
      <c r="BC228" s="3"/>
      <c r="BD228" s="3"/>
      <c r="BE228" s="3"/>
      <c r="BF228" s="3"/>
      <c r="BG228" s="3"/>
      <c r="BH228" s="3"/>
      <c r="BI228" s="3"/>
      <c r="BJ228" s="3"/>
      <c r="BK228" s="3"/>
      <c r="BL228" s="3"/>
    </row>
    <row r="229" spans="1:64" x14ac:dyDescent="0.25">
      <c r="A229" s="30" t="s">
        <v>261</v>
      </c>
      <c r="B229" s="30"/>
      <c r="C229" s="30"/>
      <c r="D229" s="32"/>
      <c r="E229" s="32" t="s">
        <v>80</v>
      </c>
      <c r="F229" s="32" t="s">
        <v>81</v>
      </c>
      <c r="G229" s="38" t="s">
        <v>174</v>
      </c>
      <c r="H229" s="32" t="s">
        <v>82</v>
      </c>
      <c r="I229" s="38" t="s">
        <v>174</v>
      </c>
      <c r="J229" s="32" t="s">
        <v>83</v>
      </c>
      <c r="K229" s="32" t="s">
        <v>84</v>
      </c>
      <c r="L229" s="32" t="s">
        <v>122</v>
      </c>
      <c r="M229" s="32" t="s">
        <v>123</v>
      </c>
      <c r="N229" s="32" t="s">
        <v>85</v>
      </c>
      <c r="O229" s="32" t="s">
        <v>86</v>
      </c>
      <c r="P229" s="32" t="s">
        <v>87</v>
      </c>
      <c r="Q229" s="32" t="s">
        <v>124</v>
      </c>
      <c r="R229" s="32" t="s">
        <v>125</v>
      </c>
      <c r="S229" s="32" t="s">
        <v>126</v>
      </c>
      <c r="T229" s="32" t="s">
        <v>127</v>
      </c>
      <c r="U229" s="32" t="s">
        <v>88</v>
      </c>
      <c r="V229" s="32" t="s">
        <v>128</v>
      </c>
      <c r="W229" s="32" t="s">
        <v>129</v>
      </c>
      <c r="X229" s="32" t="s">
        <v>130</v>
      </c>
      <c r="Y229" s="32" t="s">
        <v>89</v>
      </c>
      <c r="Z229" s="32" t="s">
        <v>90</v>
      </c>
      <c r="AA229" s="32" t="s">
        <v>91</v>
      </c>
      <c r="AB229" s="36" t="s">
        <v>133</v>
      </c>
      <c r="AC229" s="36" t="s">
        <v>134</v>
      </c>
      <c r="AD229" s="36" t="s">
        <v>135</v>
      </c>
      <c r="AE229" s="36" t="s">
        <v>136</v>
      </c>
      <c r="AF229" s="36" t="s">
        <v>137</v>
      </c>
      <c r="AG229" s="36" t="s">
        <v>79</v>
      </c>
      <c r="AH229" s="35" t="s">
        <v>74</v>
      </c>
      <c r="AI229" s="35" t="s">
        <v>75</v>
      </c>
      <c r="AJ229" s="35" t="s">
        <v>76</v>
      </c>
      <c r="AK229" s="35" t="s">
        <v>77</v>
      </c>
      <c r="AL229" s="35" t="s">
        <v>78</v>
      </c>
      <c r="AM229" s="35" t="s">
        <v>79</v>
      </c>
      <c r="AN229" s="34" t="s">
        <v>74</v>
      </c>
      <c r="AO229" s="34" t="s">
        <v>75</v>
      </c>
      <c r="AP229" s="34" t="s">
        <v>76</v>
      </c>
      <c r="AQ229" s="34" t="s">
        <v>77</v>
      </c>
      <c r="AR229" s="34" t="s">
        <v>78</v>
      </c>
      <c r="AS229" s="34" t="s">
        <v>79</v>
      </c>
      <c r="AT229" s="34" t="s">
        <v>154</v>
      </c>
      <c r="AU229" s="37" t="s">
        <v>156</v>
      </c>
      <c r="AV229" s="37" t="s">
        <v>158</v>
      </c>
      <c r="AW229" s="37" t="s">
        <v>157</v>
      </c>
      <c r="AX229" s="37" t="s">
        <v>159</v>
      </c>
      <c r="AY229" s="26" t="s">
        <v>104</v>
      </c>
      <c r="AZ229" s="3"/>
      <c r="BA229" s="3"/>
      <c r="BB229" s="3"/>
      <c r="BC229" s="3"/>
      <c r="BD229" s="3"/>
      <c r="BE229" s="3"/>
      <c r="BF229" s="3"/>
      <c r="BG229" s="3"/>
      <c r="BH229" s="3"/>
      <c r="BI229" s="3"/>
      <c r="BJ229" s="3"/>
      <c r="BK229" s="3"/>
      <c r="BL229" s="3"/>
    </row>
    <row r="230" spans="1:64" x14ac:dyDescent="0.25">
      <c r="A230" s="30"/>
      <c r="B230" s="30"/>
      <c r="C230" s="30"/>
      <c r="D230" s="41">
        <v>1</v>
      </c>
      <c r="E230" s="33">
        <f>'CD (9)'!$D$3</f>
        <v>0</v>
      </c>
      <c r="F230" s="31">
        <f>'CD (9)'!$D$4</f>
        <v>0</v>
      </c>
      <c r="G230" s="39">
        <f t="shared" ref="G230:G231" si="205">IF(F230="","",INT((((YEAR(F230)-YEAR($A$1))*12+MONTH(F230)-MONTH($A$1)+1)+2)/3))</f>
        <v>-395</v>
      </c>
      <c r="H230" s="31">
        <f>'CD (9)'!$D$6</f>
        <v>0</v>
      </c>
      <c r="I230" s="39">
        <f>IF(H230="","",INT((((YEAR(H230)-YEAR($A$1))*12+MONTH(H230)-MONTH($A$1)+1)+2)/3))</f>
        <v>-395</v>
      </c>
      <c r="J230" s="33">
        <f>'CD (9)'!$D$8</f>
        <v>0</v>
      </c>
      <c r="K230" s="31">
        <f>'CD (9)'!$D$9</f>
        <v>0</v>
      </c>
      <c r="L230" s="33">
        <f>'CD (9)'!$D$10</f>
        <v>0</v>
      </c>
      <c r="M230" s="33">
        <f>'CD (9)'!$D$11</f>
        <v>0</v>
      </c>
      <c r="N230" s="33">
        <f>'CD (9)'!$D$12</f>
        <v>0</v>
      </c>
      <c r="O230" s="33">
        <f>'CD (9)'!$D$13</f>
        <v>0</v>
      </c>
      <c r="P230" s="33">
        <f>'CD (9)'!$D$14</f>
        <v>0</v>
      </c>
      <c r="Q230" s="33">
        <f>'CD (9)'!$D$15</f>
        <v>0</v>
      </c>
      <c r="R230" s="33">
        <f>'CD (9)'!$D$16</f>
        <v>0</v>
      </c>
      <c r="S230" s="33">
        <f>'CD (9)'!$D$17</f>
        <v>0</v>
      </c>
      <c r="T230" s="33">
        <f>'CD (9)'!$D$18</f>
        <v>0</v>
      </c>
      <c r="U230" s="33">
        <f>'CD (9)'!$D$19</f>
        <v>0</v>
      </c>
      <c r="V230" s="33">
        <f>'CD (9)'!$D$20</f>
        <v>0</v>
      </c>
      <c r="W230" s="33">
        <f>'CD (9)'!$D$21</f>
        <v>0</v>
      </c>
      <c r="X230" s="33">
        <f>'CD (9)'!$D$22</f>
        <v>0</v>
      </c>
      <c r="Y230" s="33">
        <f>'CD (9)'!$D$23</f>
        <v>0</v>
      </c>
      <c r="Z230" s="31">
        <f>'CD (9)'!$D$24</f>
        <v>0</v>
      </c>
      <c r="AA230" s="31">
        <f>'CD (9)'!$D$25</f>
        <v>0</v>
      </c>
      <c r="AB230" s="33">
        <f>'CD (9)'!$D$51</f>
        <v>0</v>
      </c>
      <c r="AC230" s="33">
        <f>'CD (9)'!$D$52</f>
        <v>0</v>
      </c>
      <c r="AD230" s="33">
        <f>'CD (9)'!$D$53</f>
        <v>0</v>
      </c>
      <c r="AE230" s="33">
        <f>'CD (9)'!$D$54</f>
        <v>0</v>
      </c>
      <c r="AF230" s="33">
        <f>'CD (9)'!$D$55</f>
        <v>0</v>
      </c>
      <c r="AG230" s="33">
        <f>'CD (9)'!$D$56</f>
        <v>0</v>
      </c>
      <c r="AH230" s="33">
        <f>'CD (9)'!$D$82</f>
        <v>0</v>
      </c>
      <c r="AI230" s="33">
        <f>'CD (9)'!$D$83</f>
        <v>0</v>
      </c>
      <c r="AJ230" s="33">
        <f>'CD (9)'!$D$84</f>
        <v>0</v>
      </c>
      <c r="AK230" s="33">
        <f>'CD (9)'!$D$85</f>
        <v>0</v>
      </c>
      <c r="AL230" s="33">
        <f>'CD (9)'!$D$86</f>
        <v>0</v>
      </c>
      <c r="AM230" s="33">
        <f>'CD (9)'!$D$87</f>
        <v>0</v>
      </c>
      <c r="AN230" s="33">
        <f>'CD (9)'!$D$113</f>
        <v>0</v>
      </c>
      <c r="AO230" s="33">
        <f>'CD (9)'!$D$114</f>
        <v>0</v>
      </c>
      <c r="AP230" s="33">
        <f>'CD (9)'!$D$115</f>
        <v>0</v>
      </c>
      <c r="AQ230" s="33">
        <f>'CD (9)'!$D$116</f>
        <v>0</v>
      </c>
      <c r="AR230" s="33">
        <f>'CD (9)'!$D$117</f>
        <v>0</v>
      </c>
      <c r="AS230" s="33">
        <f>'CD (9)'!$D$118</f>
        <v>0</v>
      </c>
      <c r="AT230" s="33">
        <f>'CD (9)'!$D$163</f>
        <v>0</v>
      </c>
      <c r="AU230" s="33">
        <f>'CD (9)'!$D$165</f>
        <v>0</v>
      </c>
      <c r="AV230" s="33">
        <f>'CD (9)'!$D$166</f>
        <v>0</v>
      </c>
      <c r="AW230" s="33">
        <f>'CD (9)'!$D$167</f>
        <v>0</v>
      </c>
      <c r="AX230" s="33">
        <f>'CD (9)'!$D$168</f>
        <v>0</v>
      </c>
      <c r="AY230" s="26" t="s">
        <v>104</v>
      </c>
      <c r="AZ230" s="3">
        <f t="shared" ref="AZ230:AZ254" si="206">IF(F230="","",G230)</f>
        <v>-395</v>
      </c>
      <c r="BA230" s="3">
        <f t="shared" ref="BA230:BA254" si="207">IF(H230="","",I230)</f>
        <v>-395</v>
      </c>
      <c r="BB230" s="3" t="str">
        <f t="shared" ref="BB230:BB254" si="208">IF(AND(BA230&gt;0,J230="Completed TF-CBT"),BA230,"")</f>
        <v/>
      </c>
      <c r="BC230" s="3" t="str">
        <f>IF(BB230="","",BB230)</f>
        <v/>
      </c>
      <c r="BD230" s="3" t="str">
        <f>IF(AU230="Yes",BB230,"")</f>
        <v/>
      </c>
      <c r="BE230" s="3" t="str">
        <f t="shared" ref="BE230" si="209">IF(COUNT(FIND("C",AG230),FIND("C",AM230))=2,I230,"")</f>
        <v/>
      </c>
      <c r="BF230" s="3" t="str">
        <f>IF(AG230="Clinical",BB230,"")</f>
        <v/>
      </c>
      <c r="BG230" s="3" t="str">
        <f>IF(AN230&lt;0,$I230,"")</f>
        <v/>
      </c>
      <c r="BH230" s="3" t="str">
        <f t="shared" ref="BH230" si="210">IF(AO230&lt;0,$I230,"")</f>
        <v/>
      </c>
      <c r="BI230" s="3" t="str">
        <f t="shared" ref="BI230:BI254" si="211">IF(AP230&lt;0,$I230,"")</f>
        <v/>
      </c>
      <c r="BJ230" s="3" t="str">
        <f t="shared" ref="BJ230:BJ254" si="212">IF(AQ230&lt;0,$I230,"")</f>
        <v/>
      </c>
      <c r="BK230" s="3" t="str">
        <f t="shared" ref="BK230:BK254" si="213">IF(AR230&lt;0,$I230,"")</f>
        <v/>
      </c>
      <c r="BL230" s="3" t="str">
        <f>IF(AND(AG230="Clinical",AM230="Non-C"),BB230,"")</f>
        <v/>
      </c>
    </row>
    <row r="231" spans="1:64" x14ac:dyDescent="0.25">
      <c r="A231" s="30"/>
      <c r="B231" s="30"/>
      <c r="C231" s="30"/>
      <c r="D231" s="41">
        <v>2</v>
      </c>
      <c r="E231" s="33">
        <f>'CD (9)'!$E$3</f>
        <v>0</v>
      </c>
      <c r="F231" s="31">
        <f>'CD (9)'!$E$4</f>
        <v>0</v>
      </c>
      <c r="G231" s="39">
        <f t="shared" si="205"/>
        <v>-395</v>
      </c>
      <c r="H231" s="31">
        <f>'CD (9)'!$E$6</f>
        <v>0</v>
      </c>
      <c r="I231" s="39">
        <f t="shared" ref="I231:I254" si="214">IF(H231="","",INT((((YEAR(H231)-YEAR($A$1))*12+MONTH(H231)-MONTH($A$1)+1)+2)/3))</f>
        <v>-395</v>
      </c>
      <c r="J231" s="33">
        <f>'CD (9)'!$E$8</f>
        <v>0</v>
      </c>
      <c r="K231" s="31">
        <f>'CD (9)'!$E$9</f>
        <v>0</v>
      </c>
      <c r="L231" s="33">
        <f>'CD (9)'!$E$10</f>
        <v>0</v>
      </c>
      <c r="M231" s="33">
        <f>'CD (9)'!$E$11</f>
        <v>0</v>
      </c>
      <c r="N231" s="33">
        <f>'CD (9)'!$E$12</f>
        <v>0</v>
      </c>
      <c r="O231" s="33">
        <f>'CD (9)'!$E$13</f>
        <v>0</v>
      </c>
      <c r="P231" s="33">
        <f>'CD (9)'!$E$14</f>
        <v>0</v>
      </c>
      <c r="Q231" s="33">
        <f>'CD (9)'!$E$15</f>
        <v>0</v>
      </c>
      <c r="R231" s="33">
        <f>'CD (9)'!$E$16</f>
        <v>0</v>
      </c>
      <c r="S231" s="33">
        <f>'CD (9)'!$E$17</f>
        <v>0</v>
      </c>
      <c r="T231" s="33">
        <f>'CD (9)'!$E$18</f>
        <v>0</v>
      </c>
      <c r="U231" s="33">
        <f>'CD (9)'!$E$19</f>
        <v>0</v>
      </c>
      <c r="V231" s="33">
        <f>'CD (9)'!$E$20</f>
        <v>0</v>
      </c>
      <c r="W231" s="33">
        <f>'CD (9)'!$E$21</f>
        <v>0</v>
      </c>
      <c r="X231" s="33">
        <f>'CD (9)'!$E$22</f>
        <v>0</v>
      </c>
      <c r="Y231" s="33">
        <f>'CD (9)'!$E$23</f>
        <v>0</v>
      </c>
      <c r="Z231" s="31">
        <f>'CD (9)'!$E$24</f>
        <v>0</v>
      </c>
      <c r="AA231" s="31">
        <f>'CD (9)'!$E$25</f>
        <v>0</v>
      </c>
      <c r="AB231" s="33">
        <f>'CD (9)'!$E$51</f>
        <v>0</v>
      </c>
      <c r="AC231" s="33">
        <f>'CD (9)'!$E$52</f>
        <v>0</v>
      </c>
      <c r="AD231" s="33">
        <f>'CD (9)'!$E$53</f>
        <v>0</v>
      </c>
      <c r="AE231" s="33">
        <f>'CD (9)'!$E$54</f>
        <v>0</v>
      </c>
      <c r="AF231" s="33">
        <f>'CD (9)'!$E$55</f>
        <v>0</v>
      </c>
      <c r="AG231" s="33">
        <f>'CD (9)'!$E$56</f>
        <v>0</v>
      </c>
      <c r="AH231" s="33">
        <f>'CD (9)'!$E$82</f>
        <v>0</v>
      </c>
      <c r="AI231" s="33">
        <f>'CD (9)'!$E$83</f>
        <v>0</v>
      </c>
      <c r="AJ231" s="33">
        <f>'CD (9)'!$E$84</f>
        <v>0</v>
      </c>
      <c r="AK231" s="33">
        <f>'CD (9)'!$E$85</f>
        <v>0</v>
      </c>
      <c r="AL231" s="33">
        <f>'CD (9)'!$E$86</f>
        <v>0</v>
      </c>
      <c r="AM231" s="33">
        <f>'CD (9)'!$E$87</f>
        <v>0</v>
      </c>
      <c r="AN231" s="33">
        <f>'CD (9)'!$E$113</f>
        <v>0</v>
      </c>
      <c r="AO231" s="33">
        <f>'CD (9)'!$E$114</f>
        <v>0</v>
      </c>
      <c r="AP231" s="33">
        <f>'CD (9)'!$E$115</f>
        <v>0</v>
      </c>
      <c r="AQ231" s="33">
        <f>'CD (9)'!$E$116</f>
        <v>0</v>
      </c>
      <c r="AR231" s="33">
        <f>'CD (9)'!$E$117</f>
        <v>0</v>
      </c>
      <c r="AS231" s="33">
        <f>'CD (9)'!$E$118</f>
        <v>0</v>
      </c>
      <c r="AT231" s="33">
        <f>'CD (9)'!$E$163</f>
        <v>0</v>
      </c>
      <c r="AU231" s="33">
        <f>'CD (9)'!$E$165</f>
        <v>0</v>
      </c>
      <c r="AV231" s="33">
        <f>'CD (9)'!$E$166</f>
        <v>0</v>
      </c>
      <c r="AW231" s="33">
        <f>'CD (9)'!$E$167</f>
        <v>0</v>
      </c>
      <c r="AX231" s="33">
        <f>'CD (9)'!$E$168</f>
        <v>0</v>
      </c>
      <c r="AY231" s="26" t="s">
        <v>104</v>
      </c>
      <c r="AZ231" s="3">
        <f t="shared" si="206"/>
        <v>-395</v>
      </c>
      <c r="BA231" s="3">
        <f t="shared" si="207"/>
        <v>-395</v>
      </c>
      <c r="BB231" s="3" t="str">
        <f t="shared" si="208"/>
        <v/>
      </c>
      <c r="BC231" s="3" t="str">
        <f t="shared" ref="BC231:BC243" si="215">IF(BB231="","",BB231)</f>
        <v/>
      </c>
      <c r="BD231" s="3" t="str">
        <f t="shared" ref="BD231:BD243" si="216">IF(AU231="Yes",BB231,"")</f>
        <v/>
      </c>
      <c r="BE231" s="3" t="str">
        <f t="shared" si="160"/>
        <v/>
      </c>
      <c r="BF231" s="3" t="str">
        <f t="shared" ref="BF231:BF243" si="217">IF(AG231="Clinical",BB231,"")</f>
        <v/>
      </c>
      <c r="BG231" s="3" t="str">
        <f t="shared" ref="BG231:BG243" si="218">IF(AN231&lt;0,$I231,"")</f>
        <v/>
      </c>
      <c r="BH231" s="3" t="str">
        <f>IF(AO231&lt;0,$I231,"")</f>
        <v/>
      </c>
      <c r="BI231" s="3" t="str">
        <f t="shared" si="211"/>
        <v/>
      </c>
      <c r="BJ231" s="3" t="str">
        <f t="shared" si="212"/>
        <v/>
      </c>
      <c r="BK231" s="3" t="str">
        <f t="shared" si="213"/>
        <v/>
      </c>
      <c r="BL231" s="3" t="str">
        <f t="shared" ref="BL231:BL243" si="219">IF(AND(AG231="Clinical",AM231="Non-C"),BB231,"")</f>
        <v/>
      </c>
    </row>
    <row r="232" spans="1:64" x14ac:dyDescent="0.25">
      <c r="A232" s="30"/>
      <c r="B232" s="30"/>
      <c r="C232" s="30"/>
      <c r="D232" s="41">
        <v>3</v>
      </c>
      <c r="E232" s="33">
        <f>'CD (9)'!$F$3</f>
        <v>0</v>
      </c>
      <c r="F232" s="31">
        <f>'CD (9)'!$F$4</f>
        <v>0</v>
      </c>
      <c r="G232" s="39">
        <f>IF(F232="","",INT((((YEAR(F232)-YEAR($A$1))*12+MONTH(F232)-MONTH($A$1)+1)+2)/3))</f>
        <v>-395</v>
      </c>
      <c r="H232" s="31">
        <f>'CD (9)'!$F$6</f>
        <v>0</v>
      </c>
      <c r="I232" s="39">
        <f t="shared" si="214"/>
        <v>-395</v>
      </c>
      <c r="J232" s="33">
        <f>'CD (9)'!$F$8</f>
        <v>0</v>
      </c>
      <c r="K232" s="31">
        <f>'CD (9)'!$F$9</f>
        <v>0</v>
      </c>
      <c r="L232" s="33">
        <f>'CD (9)'!$F$10</f>
        <v>0</v>
      </c>
      <c r="M232" s="33">
        <f>'CD (9)'!$F$11</f>
        <v>0</v>
      </c>
      <c r="N232" s="33">
        <f>'CD (9)'!$F$12</f>
        <v>0</v>
      </c>
      <c r="O232" s="33">
        <f>'CD (9)'!$F$13</f>
        <v>0</v>
      </c>
      <c r="P232" s="33">
        <f>'CD (9)'!$F$14</f>
        <v>0</v>
      </c>
      <c r="Q232" s="33">
        <f>'CD (9)'!$F$15</f>
        <v>0</v>
      </c>
      <c r="R232" s="33">
        <f>'CD (9)'!$F$16</f>
        <v>0</v>
      </c>
      <c r="S232" s="33">
        <f>'CD (9)'!$F$17</f>
        <v>0</v>
      </c>
      <c r="T232" s="33">
        <f>'CD (9)'!$F$18</f>
        <v>0</v>
      </c>
      <c r="U232" s="33">
        <f>'CD (9)'!$F$19</f>
        <v>0</v>
      </c>
      <c r="V232" s="33">
        <f>'CD (9)'!$F$20</f>
        <v>0</v>
      </c>
      <c r="W232" s="33">
        <f>'CD (9)'!$F$21</f>
        <v>0</v>
      </c>
      <c r="X232" s="33">
        <f>'CD (9)'!$F$22</f>
        <v>0</v>
      </c>
      <c r="Y232" s="33">
        <f>'CD (9)'!$F$23</f>
        <v>0</v>
      </c>
      <c r="Z232" s="31">
        <f>'CD (9)'!$F$24</f>
        <v>0</v>
      </c>
      <c r="AA232" s="31">
        <f>'CD (9)'!$F$25</f>
        <v>0</v>
      </c>
      <c r="AB232" s="33">
        <f>'CD (9)'!$F$51</f>
        <v>0</v>
      </c>
      <c r="AC232" s="33">
        <f>'CD (9)'!$F$52</f>
        <v>0</v>
      </c>
      <c r="AD232" s="33">
        <f>'CD (9)'!$F$53</f>
        <v>0</v>
      </c>
      <c r="AE232" s="33">
        <f>'CD (9)'!$F$54</f>
        <v>0</v>
      </c>
      <c r="AF232" s="33">
        <f>'CD (9)'!$F$55</f>
        <v>0</v>
      </c>
      <c r="AG232" s="33">
        <f>'CD (9)'!$F$56</f>
        <v>0</v>
      </c>
      <c r="AH232" s="33">
        <f>'CD (9)'!$F$82</f>
        <v>0</v>
      </c>
      <c r="AI232" s="33">
        <f>'CD (9)'!$F$83</f>
        <v>0</v>
      </c>
      <c r="AJ232" s="33">
        <f>'CD (9)'!$F$84</f>
        <v>0</v>
      </c>
      <c r="AK232" s="33">
        <f>'CD (9)'!$F$85</f>
        <v>0</v>
      </c>
      <c r="AL232" s="33">
        <f>'CD (9)'!$F$86</f>
        <v>0</v>
      </c>
      <c r="AM232" s="33">
        <f>'CD (9)'!$F$87</f>
        <v>0</v>
      </c>
      <c r="AN232" s="33">
        <f>'CD (9)'!$F$113</f>
        <v>0</v>
      </c>
      <c r="AO232" s="33">
        <f>'CD (9)'!$F$114</f>
        <v>0</v>
      </c>
      <c r="AP232" s="33">
        <f>'CD (9)'!$F$115</f>
        <v>0</v>
      </c>
      <c r="AQ232" s="33">
        <f>'CD (9)'!$F$116</f>
        <v>0</v>
      </c>
      <c r="AR232" s="33">
        <f>'CD (9)'!$F$117</f>
        <v>0</v>
      </c>
      <c r="AS232" s="33">
        <f>'CD (9)'!$F$118</f>
        <v>0</v>
      </c>
      <c r="AT232" s="33">
        <f>'CD (9)'!$F$163</f>
        <v>0</v>
      </c>
      <c r="AU232" s="33">
        <f>'CD (9)'!$F$165</f>
        <v>0</v>
      </c>
      <c r="AV232" s="33">
        <f>'CD (9)'!$F$166</f>
        <v>0</v>
      </c>
      <c r="AW232" s="33">
        <f>'CD (9)'!$F$167</f>
        <v>0</v>
      </c>
      <c r="AX232" s="33">
        <f>'CD (9)'!$F$168</f>
        <v>0</v>
      </c>
      <c r="AY232" s="26" t="s">
        <v>104</v>
      </c>
      <c r="AZ232" s="3">
        <f t="shared" si="206"/>
        <v>-395</v>
      </c>
      <c r="BA232" s="3">
        <f t="shared" si="207"/>
        <v>-395</v>
      </c>
      <c r="BB232" s="3" t="str">
        <f t="shared" si="208"/>
        <v/>
      </c>
      <c r="BC232" s="3" t="str">
        <f t="shared" si="215"/>
        <v/>
      </c>
      <c r="BD232" s="3" t="str">
        <f t="shared" si="216"/>
        <v/>
      </c>
      <c r="BE232" s="3" t="str">
        <f t="shared" si="160"/>
        <v/>
      </c>
      <c r="BF232" s="3" t="str">
        <f t="shared" si="217"/>
        <v/>
      </c>
      <c r="BG232" s="3" t="str">
        <f t="shared" si="218"/>
        <v/>
      </c>
      <c r="BH232" s="3" t="str">
        <f t="shared" ref="BH232:BH254" si="220">IF(AO232&lt;0,$I232,"")</f>
        <v/>
      </c>
      <c r="BI232" s="3" t="str">
        <f t="shared" si="211"/>
        <v/>
      </c>
      <c r="BJ232" s="3" t="str">
        <f t="shared" si="212"/>
        <v/>
      </c>
      <c r="BK232" s="3" t="str">
        <f t="shared" si="213"/>
        <v/>
      </c>
      <c r="BL232" s="3" t="str">
        <f t="shared" si="219"/>
        <v/>
      </c>
    </row>
    <row r="233" spans="1:64" s="45" customFormat="1" x14ac:dyDescent="0.25">
      <c r="A233" s="40"/>
      <c r="B233" s="40"/>
      <c r="C233" s="40"/>
      <c r="D233" s="41">
        <v>4</v>
      </c>
      <c r="E233" s="41">
        <f>'CD (9)'!$G$3</f>
        <v>0</v>
      </c>
      <c r="F233" s="42">
        <f>'CD (9)'!$G$4</f>
        <v>0</v>
      </c>
      <c r="G233" s="43">
        <f t="shared" ref="G233:G254" si="221">IF(F233="","",INT((((YEAR(F233)-YEAR($A$1))*12+MONTH(F233)-MONTH($A$1)+1)+2)/3))</f>
        <v>-395</v>
      </c>
      <c r="H233" s="42">
        <f>'CD (9)'!$G$6</f>
        <v>0</v>
      </c>
      <c r="I233" s="43">
        <f t="shared" si="214"/>
        <v>-395</v>
      </c>
      <c r="J233" s="41">
        <f>'CD (9)'!$G$8</f>
        <v>0</v>
      </c>
      <c r="K233" s="42">
        <f>'CD (9)'!$G$9</f>
        <v>0</v>
      </c>
      <c r="L233" s="41">
        <f>'CD (9)'!$G$10</f>
        <v>0</v>
      </c>
      <c r="M233" s="41">
        <f>'CD (9)'!$G$11</f>
        <v>0</v>
      </c>
      <c r="N233" s="41">
        <f>'CD (9)'!$G$12</f>
        <v>0</v>
      </c>
      <c r="O233" s="41">
        <f>'CD (9)'!$G$13</f>
        <v>0</v>
      </c>
      <c r="P233" s="41">
        <f>'CD (9)'!$G$14</f>
        <v>0</v>
      </c>
      <c r="Q233" s="41">
        <f>'CD (9)'!$G$15</f>
        <v>0</v>
      </c>
      <c r="R233" s="41">
        <f>'CD (9)'!$G$16</f>
        <v>0</v>
      </c>
      <c r="S233" s="41">
        <f>'CD (9)'!$G$17</f>
        <v>0</v>
      </c>
      <c r="T233" s="41">
        <f>'CD (9)'!$G$18</f>
        <v>0</v>
      </c>
      <c r="U233" s="41">
        <f>'CD (9)'!$G$19</f>
        <v>0</v>
      </c>
      <c r="V233" s="41">
        <f>'CD (9)'!$G$20</f>
        <v>0</v>
      </c>
      <c r="W233" s="41">
        <f>'CD (9)'!$G$21</f>
        <v>0</v>
      </c>
      <c r="X233" s="41">
        <f>'CD (9)'!$G$22</f>
        <v>0</v>
      </c>
      <c r="Y233" s="41">
        <f>'CD (9)'!$G$23</f>
        <v>0</v>
      </c>
      <c r="Z233" s="42">
        <f>'CD (9)'!$G$24</f>
        <v>0</v>
      </c>
      <c r="AA233" s="42">
        <f>'CD (9)'!$G$25</f>
        <v>0</v>
      </c>
      <c r="AB233" s="41">
        <f>'CD (9)'!$G$51</f>
        <v>0</v>
      </c>
      <c r="AC233" s="41">
        <f>'CD (9)'!$G$52</f>
        <v>0</v>
      </c>
      <c r="AD233" s="41">
        <f>'CD (9)'!$G$53</f>
        <v>0</v>
      </c>
      <c r="AE233" s="41">
        <f>'CD (9)'!$G$54</f>
        <v>0</v>
      </c>
      <c r="AF233" s="41">
        <f>'CD (9)'!$G$55</f>
        <v>0</v>
      </c>
      <c r="AG233" s="41">
        <f>'CD (9)'!$G$56</f>
        <v>0</v>
      </c>
      <c r="AH233" s="41">
        <f>'CD (9)'!$G$82</f>
        <v>0</v>
      </c>
      <c r="AI233" s="41">
        <f>'CD (9)'!$G$83</f>
        <v>0</v>
      </c>
      <c r="AJ233" s="41">
        <f>'CD (9)'!$G$84</f>
        <v>0</v>
      </c>
      <c r="AK233" s="41">
        <f>'CD (9)'!$G$85</f>
        <v>0</v>
      </c>
      <c r="AL233" s="41">
        <f>'CD (9)'!$G$86</f>
        <v>0</v>
      </c>
      <c r="AM233" s="41">
        <f>'CD (9)'!$G$87</f>
        <v>0</v>
      </c>
      <c r="AN233" s="41">
        <f>'CD (9)'!$G$113</f>
        <v>0</v>
      </c>
      <c r="AO233" s="41">
        <f>'CD (9)'!$G$114</f>
        <v>0</v>
      </c>
      <c r="AP233" s="41">
        <f>'CD (9)'!$G$115</f>
        <v>0</v>
      </c>
      <c r="AQ233" s="41">
        <f>'CD (9)'!$G$116</f>
        <v>0</v>
      </c>
      <c r="AR233" s="41">
        <f>'CD (9)'!$G$117</f>
        <v>0</v>
      </c>
      <c r="AS233" s="41">
        <f>'CD (9)'!$G$118</f>
        <v>0</v>
      </c>
      <c r="AT233" s="41">
        <f>'CD (9)'!$G$163</f>
        <v>0</v>
      </c>
      <c r="AU233" s="41">
        <f>'CD (9)'!$G$165</f>
        <v>0</v>
      </c>
      <c r="AV233" s="41">
        <f>'CD (9)'!$D$166</f>
        <v>0</v>
      </c>
      <c r="AW233" s="41">
        <f>'CD (9)'!$D$167</f>
        <v>0</v>
      </c>
      <c r="AX233" s="41">
        <f>'CD (9)'!$D$168</f>
        <v>0</v>
      </c>
      <c r="AY233" s="44" t="s">
        <v>104</v>
      </c>
      <c r="AZ233" s="3">
        <f t="shared" si="206"/>
        <v>-395</v>
      </c>
      <c r="BA233" s="3">
        <f t="shared" si="207"/>
        <v>-395</v>
      </c>
      <c r="BB233" s="3" t="str">
        <f t="shared" si="208"/>
        <v/>
      </c>
      <c r="BC233" s="3" t="str">
        <f t="shared" si="215"/>
        <v/>
      </c>
      <c r="BD233" s="3" t="str">
        <f t="shared" si="216"/>
        <v/>
      </c>
      <c r="BE233" s="3" t="str">
        <f t="shared" ref="BE233:BE296" si="222">IF(COUNT(FIND("C",AG233),FIND("C",AM233))=2,I233,"")</f>
        <v/>
      </c>
      <c r="BF233" s="3" t="str">
        <f t="shared" si="217"/>
        <v/>
      </c>
      <c r="BG233" s="3" t="str">
        <f t="shared" si="218"/>
        <v/>
      </c>
      <c r="BH233" s="3" t="str">
        <f t="shared" si="220"/>
        <v/>
      </c>
      <c r="BI233" s="3" t="str">
        <f t="shared" si="211"/>
        <v/>
      </c>
      <c r="BJ233" s="3" t="str">
        <f t="shared" si="212"/>
        <v/>
      </c>
      <c r="BK233" s="3" t="str">
        <f t="shared" si="213"/>
        <v/>
      </c>
      <c r="BL233" s="3" t="str">
        <f t="shared" si="219"/>
        <v/>
      </c>
    </row>
    <row r="234" spans="1:64" s="45" customFormat="1" x14ac:dyDescent="0.25">
      <c r="A234" s="40"/>
      <c r="B234" s="40"/>
      <c r="C234" s="40"/>
      <c r="D234" s="41">
        <v>5</v>
      </c>
      <c r="E234" s="41">
        <f>'CD (9)'!$H$3</f>
        <v>0</v>
      </c>
      <c r="F234" s="42">
        <f>'CD (9)'!$H$4</f>
        <v>0</v>
      </c>
      <c r="G234" s="43">
        <f t="shared" si="221"/>
        <v>-395</v>
      </c>
      <c r="H234" s="42">
        <f>'CD (9)'!$H$6</f>
        <v>0</v>
      </c>
      <c r="I234" s="43">
        <f t="shared" si="214"/>
        <v>-395</v>
      </c>
      <c r="J234" s="41">
        <f>'CD (9)'!$H$8</f>
        <v>0</v>
      </c>
      <c r="K234" s="42">
        <f>'CD (9)'!$H$9</f>
        <v>0</v>
      </c>
      <c r="L234" s="41">
        <f>'CD (9)'!$H$10</f>
        <v>0</v>
      </c>
      <c r="M234" s="41">
        <f>'CD (9)'!$H$11</f>
        <v>0</v>
      </c>
      <c r="N234" s="41">
        <f>'CD (9)'!$H$12</f>
        <v>0</v>
      </c>
      <c r="O234" s="41">
        <f>'CD (9)'!$H$13</f>
        <v>0</v>
      </c>
      <c r="P234" s="41">
        <f>'CD (9)'!$H$14</f>
        <v>0</v>
      </c>
      <c r="Q234" s="41">
        <f>'CD (9)'!$H$15</f>
        <v>0</v>
      </c>
      <c r="R234" s="41">
        <f>'CD (9)'!$H$16</f>
        <v>0</v>
      </c>
      <c r="S234" s="41">
        <f>'CD (9)'!$H$17</f>
        <v>0</v>
      </c>
      <c r="T234" s="41">
        <f>'CD (9)'!$H$18</f>
        <v>0</v>
      </c>
      <c r="U234" s="41">
        <f>'CD (9)'!$H$19</f>
        <v>0</v>
      </c>
      <c r="V234" s="41">
        <f>'CD (9)'!$H$20</f>
        <v>0</v>
      </c>
      <c r="W234" s="41">
        <f>'CD (9)'!$H$21</f>
        <v>0</v>
      </c>
      <c r="X234" s="41">
        <f>'CD (9)'!$H$22</f>
        <v>0</v>
      </c>
      <c r="Y234" s="41">
        <f>'CD (9)'!$H$23</f>
        <v>0</v>
      </c>
      <c r="Z234" s="42">
        <f>'CD (9)'!$H$24</f>
        <v>0</v>
      </c>
      <c r="AA234" s="42">
        <f>'CD (9)'!$H$25</f>
        <v>0</v>
      </c>
      <c r="AB234" s="41">
        <f>'CD (9)'!$H$51</f>
        <v>0</v>
      </c>
      <c r="AC234" s="41">
        <f>'CD (9)'!$H$52</f>
        <v>0</v>
      </c>
      <c r="AD234" s="41">
        <f>'CD (9)'!$H$53</f>
        <v>0</v>
      </c>
      <c r="AE234" s="41">
        <f>'CD (9)'!$H$54</f>
        <v>0</v>
      </c>
      <c r="AF234" s="41">
        <f>'CD (9)'!$H$55</f>
        <v>0</v>
      </c>
      <c r="AG234" s="41">
        <f>'CD (9)'!$H$56</f>
        <v>0</v>
      </c>
      <c r="AH234" s="41">
        <f>'CD (9)'!$H$82</f>
        <v>0</v>
      </c>
      <c r="AI234" s="41">
        <f>'CD (9)'!$H$83</f>
        <v>0</v>
      </c>
      <c r="AJ234" s="41">
        <f>'CD (9)'!$H$84</f>
        <v>0</v>
      </c>
      <c r="AK234" s="41">
        <f>'CD (9)'!$H$85</f>
        <v>0</v>
      </c>
      <c r="AL234" s="41">
        <f>'CD (9)'!$H$86</f>
        <v>0</v>
      </c>
      <c r="AM234" s="41">
        <f>'CD (9)'!$H$87</f>
        <v>0</v>
      </c>
      <c r="AN234" s="41">
        <f>'CD (9)'!$H$113</f>
        <v>0</v>
      </c>
      <c r="AO234" s="41">
        <f>'CD (9)'!$H$114</f>
        <v>0</v>
      </c>
      <c r="AP234" s="41">
        <f>'CD (9)'!$H$115</f>
        <v>0</v>
      </c>
      <c r="AQ234" s="41">
        <f>'CD (9)'!$H$116</f>
        <v>0</v>
      </c>
      <c r="AR234" s="41">
        <f>'CD (9)'!$H$117</f>
        <v>0</v>
      </c>
      <c r="AS234" s="41">
        <f>'CD (9)'!$H$118</f>
        <v>0</v>
      </c>
      <c r="AT234" s="41">
        <f>'CD (9)'!$H$163</f>
        <v>0</v>
      </c>
      <c r="AU234" s="41">
        <f>'CD (9)'!$H$165</f>
        <v>0</v>
      </c>
      <c r="AV234" s="41">
        <f>'CD (9)'!$E$166</f>
        <v>0</v>
      </c>
      <c r="AW234" s="41">
        <f>'CD (9)'!$E$167</f>
        <v>0</v>
      </c>
      <c r="AX234" s="41">
        <f>'CD (9)'!$E$168</f>
        <v>0</v>
      </c>
      <c r="AY234" s="44" t="s">
        <v>104</v>
      </c>
      <c r="AZ234" s="3">
        <f t="shared" si="206"/>
        <v>-395</v>
      </c>
      <c r="BA234" s="3">
        <f t="shared" si="207"/>
        <v>-395</v>
      </c>
      <c r="BB234" s="3" t="str">
        <f t="shared" si="208"/>
        <v/>
      </c>
      <c r="BC234" s="3" t="str">
        <f t="shared" si="215"/>
        <v/>
      </c>
      <c r="BD234" s="3" t="str">
        <f t="shared" si="216"/>
        <v/>
      </c>
      <c r="BE234" s="3" t="str">
        <f t="shared" si="222"/>
        <v/>
      </c>
      <c r="BF234" s="3" t="str">
        <f t="shared" si="217"/>
        <v/>
      </c>
      <c r="BG234" s="3" t="str">
        <f t="shared" si="218"/>
        <v/>
      </c>
      <c r="BH234" s="3" t="str">
        <f t="shared" si="220"/>
        <v/>
      </c>
      <c r="BI234" s="3" t="str">
        <f t="shared" si="211"/>
        <v/>
      </c>
      <c r="BJ234" s="3" t="str">
        <f t="shared" si="212"/>
        <v/>
      </c>
      <c r="BK234" s="3" t="str">
        <f t="shared" si="213"/>
        <v/>
      </c>
      <c r="BL234" s="3" t="str">
        <f t="shared" si="219"/>
        <v/>
      </c>
    </row>
    <row r="235" spans="1:64" s="45" customFormat="1" x14ac:dyDescent="0.25">
      <c r="A235" s="40"/>
      <c r="B235" s="40"/>
      <c r="C235" s="40"/>
      <c r="D235" s="41">
        <v>6</v>
      </c>
      <c r="E235" s="41">
        <f>'CD (9)'!$I$3</f>
        <v>0</v>
      </c>
      <c r="F235" s="42">
        <f>'CD (9)'!$I$4</f>
        <v>0</v>
      </c>
      <c r="G235" s="43">
        <f t="shared" si="221"/>
        <v>-395</v>
      </c>
      <c r="H235" s="42">
        <f>'CD (9)'!$I$6</f>
        <v>0</v>
      </c>
      <c r="I235" s="43">
        <f t="shared" si="214"/>
        <v>-395</v>
      </c>
      <c r="J235" s="41">
        <f>'CD (9)'!$I$8</f>
        <v>0</v>
      </c>
      <c r="K235" s="42">
        <f>'CD (9)'!$I$9</f>
        <v>0</v>
      </c>
      <c r="L235" s="41">
        <f>'CD (9)'!$I$10</f>
        <v>0</v>
      </c>
      <c r="M235" s="41">
        <f>'CD (9)'!$I$11</f>
        <v>0</v>
      </c>
      <c r="N235" s="41">
        <f>'CD (9)'!$I$12</f>
        <v>0</v>
      </c>
      <c r="O235" s="41">
        <f>'CD (9)'!$I$13</f>
        <v>0</v>
      </c>
      <c r="P235" s="41">
        <f>'CD (9)'!$I$14</f>
        <v>0</v>
      </c>
      <c r="Q235" s="41">
        <f>'CD (9)'!$I$15</f>
        <v>0</v>
      </c>
      <c r="R235" s="41">
        <f>'CD (9)'!$I$16</f>
        <v>0</v>
      </c>
      <c r="S235" s="41">
        <f>'CD (9)'!$I$17</f>
        <v>0</v>
      </c>
      <c r="T235" s="41">
        <f>'CD (9)'!$I$18</f>
        <v>0</v>
      </c>
      <c r="U235" s="41">
        <f>'CD (9)'!$I$19</f>
        <v>0</v>
      </c>
      <c r="V235" s="41">
        <f>'CD (9)'!$I$20</f>
        <v>0</v>
      </c>
      <c r="W235" s="41">
        <f>'CD (9)'!$I$21</f>
        <v>0</v>
      </c>
      <c r="X235" s="41">
        <f>'CD (9)'!$I$22</f>
        <v>0</v>
      </c>
      <c r="Y235" s="41">
        <f>'CD (9)'!$I$23</f>
        <v>0</v>
      </c>
      <c r="Z235" s="42">
        <f>'CD (9)'!$I$24</f>
        <v>0</v>
      </c>
      <c r="AA235" s="42">
        <f>'CD (9)'!$I$25</f>
        <v>0</v>
      </c>
      <c r="AB235" s="41">
        <f>'CD (9)'!$I$51</f>
        <v>0</v>
      </c>
      <c r="AC235" s="41">
        <f>'CD (9)'!$I$52</f>
        <v>0</v>
      </c>
      <c r="AD235" s="41">
        <f>'CD (9)'!$I$53</f>
        <v>0</v>
      </c>
      <c r="AE235" s="41">
        <f>'CD (9)'!$I$54</f>
        <v>0</v>
      </c>
      <c r="AF235" s="41">
        <f>'CD (9)'!$I$55</f>
        <v>0</v>
      </c>
      <c r="AG235" s="41">
        <f>'CD (9)'!$I$56</f>
        <v>0</v>
      </c>
      <c r="AH235" s="41">
        <f>'CD (9)'!$I$82</f>
        <v>0</v>
      </c>
      <c r="AI235" s="41">
        <f>'CD (9)'!$I$83</f>
        <v>0</v>
      </c>
      <c r="AJ235" s="41">
        <f>'CD (9)'!$I$84</f>
        <v>0</v>
      </c>
      <c r="AK235" s="41">
        <f>'CD (9)'!$I$85</f>
        <v>0</v>
      </c>
      <c r="AL235" s="41">
        <f>'CD (9)'!$I$86</f>
        <v>0</v>
      </c>
      <c r="AM235" s="41">
        <f>'CD (9)'!$I$87</f>
        <v>0</v>
      </c>
      <c r="AN235" s="41">
        <f>'CD (9)'!$I$113</f>
        <v>0</v>
      </c>
      <c r="AO235" s="41">
        <f>'CD (9)'!$I$114</f>
        <v>0</v>
      </c>
      <c r="AP235" s="41">
        <f>'CD (9)'!$I$115</f>
        <v>0</v>
      </c>
      <c r="AQ235" s="41">
        <f>'CD (9)'!$I$116</f>
        <v>0</v>
      </c>
      <c r="AR235" s="41">
        <f>'CD (9)'!$I$117</f>
        <v>0</v>
      </c>
      <c r="AS235" s="41">
        <f>'CD (9)'!$I$118</f>
        <v>0</v>
      </c>
      <c r="AT235" s="41">
        <f>'CD (9)'!$I$163</f>
        <v>0</v>
      </c>
      <c r="AU235" s="41">
        <f>'CD (9)'!$I$165</f>
        <v>0</v>
      </c>
      <c r="AV235" s="41">
        <f>'CD (9)'!$F$166</f>
        <v>0</v>
      </c>
      <c r="AW235" s="41">
        <f>'CD (9)'!$F$167</f>
        <v>0</v>
      </c>
      <c r="AX235" s="41">
        <f>'CD (9)'!$F$168</f>
        <v>0</v>
      </c>
      <c r="AY235" s="44" t="s">
        <v>104</v>
      </c>
      <c r="AZ235" s="3">
        <f t="shared" si="206"/>
        <v>-395</v>
      </c>
      <c r="BA235" s="3">
        <f t="shared" si="207"/>
        <v>-395</v>
      </c>
      <c r="BB235" s="3" t="str">
        <f t="shared" si="208"/>
        <v/>
      </c>
      <c r="BC235" s="3" t="str">
        <f t="shared" si="215"/>
        <v/>
      </c>
      <c r="BD235" s="3" t="str">
        <f t="shared" si="216"/>
        <v/>
      </c>
      <c r="BE235" s="3" t="str">
        <f t="shared" si="222"/>
        <v/>
      </c>
      <c r="BF235" s="3" t="str">
        <f t="shared" si="217"/>
        <v/>
      </c>
      <c r="BG235" s="3" t="str">
        <f t="shared" si="218"/>
        <v/>
      </c>
      <c r="BH235" s="3" t="str">
        <f t="shared" si="220"/>
        <v/>
      </c>
      <c r="BI235" s="3" t="str">
        <f t="shared" si="211"/>
        <v/>
      </c>
      <c r="BJ235" s="3" t="str">
        <f t="shared" si="212"/>
        <v/>
      </c>
      <c r="BK235" s="3" t="str">
        <f t="shared" si="213"/>
        <v/>
      </c>
      <c r="BL235" s="3" t="str">
        <f t="shared" si="219"/>
        <v/>
      </c>
    </row>
    <row r="236" spans="1:64" s="45" customFormat="1" x14ac:dyDescent="0.25">
      <c r="A236" s="40"/>
      <c r="B236" s="40"/>
      <c r="C236" s="40"/>
      <c r="D236" s="41">
        <v>7</v>
      </c>
      <c r="E236" s="41">
        <f>'CD (9)'!$J$3</f>
        <v>0</v>
      </c>
      <c r="F236" s="42">
        <f>'CD (9)'!$J$4</f>
        <v>0</v>
      </c>
      <c r="G236" s="43">
        <f t="shared" si="221"/>
        <v>-395</v>
      </c>
      <c r="H236" s="42">
        <f>'CD (9)'!$J$6</f>
        <v>0</v>
      </c>
      <c r="I236" s="43">
        <f t="shared" si="214"/>
        <v>-395</v>
      </c>
      <c r="J236" s="41">
        <f>'CD (9)'!$J$8</f>
        <v>0</v>
      </c>
      <c r="K236" s="42">
        <f>'CD (9)'!$J$9</f>
        <v>0</v>
      </c>
      <c r="L236" s="41">
        <f>'CD (9)'!$J$10</f>
        <v>0</v>
      </c>
      <c r="M236" s="41">
        <f>'CD (9)'!$J$11</f>
        <v>0</v>
      </c>
      <c r="N236" s="41">
        <f>'CD (9)'!$J$12</f>
        <v>0</v>
      </c>
      <c r="O236" s="41">
        <f>'CD (9)'!$J$13</f>
        <v>0</v>
      </c>
      <c r="P236" s="41">
        <f>'CD (9)'!$J$14</f>
        <v>0</v>
      </c>
      <c r="Q236" s="41">
        <f>'CD (9)'!$J$15</f>
        <v>0</v>
      </c>
      <c r="R236" s="41">
        <f>'CD (9)'!$J$16</f>
        <v>0</v>
      </c>
      <c r="S236" s="41">
        <f>'CD (9)'!$J$17</f>
        <v>0</v>
      </c>
      <c r="T236" s="41">
        <f>'CD (9)'!$J$18</f>
        <v>0</v>
      </c>
      <c r="U236" s="41">
        <f>'CD (9)'!$J$19</f>
        <v>0</v>
      </c>
      <c r="V236" s="41">
        <f>'CD (9)'!$J$20</f>
        <v>0</v>
      </c>
      <c r="W236" s="41">
        <f>'CD (9)'!$J$21</f>
        <v>0</v>
      </c>
      <c r="X236" s="41">
        <f>'CD (9)'!$J$22</f>
        <v>0</v>
      </c>
      <c r="Y236" s="41">
        <f>'CD (9)'!$J$23</f>
        <v>0</v>
      </c>
      <c r="Z236" s="42">
        <f>'CD (9)'!$J$24</f>
        <v>0</v>
      </c>
      <c r="AA236" s="42">
        <f>'CD (9)'!$J$25</f>
        <v>0</v>
      </c>
      <c r="AB236" s="41">
        <f>'CD (9)'!$J$51</f>
        <v>0</v>
      </c>
      <c r="AC236" s="41">
        <f>'CD (9)'!$J$52</f>
        <v>0</v>
      </c>
      <c r="AD236" s="41">
        <f>'CD (9)'!$J$53</f>
        <v>0</v>
      </c>
      <c r="AE236" s="41">
        <f>'CD (9)'!$J$54</f>
        <v>0</v>
      </c>
      <c r="AF236" s="41">
        <f>'CD (9)'!$J$55</f>
        <v>0</v>
      </c>
      <c r="AG236" s="41">
        <f>'CD (9)'!$J$56</f>
        <v>0</v>
      </c>
      <c r="AH236" s="41">
        <f>'CD (9)'!$J$82</f>
        <v>0</v>
      </c>
      <c r="AI236" s="41">
        <f>'CD (9)'!$J$83</f>
        <v>0</v>
      </c>
      <c r="AJ236" s="41">
        <f>'CD (9)'!$J$84</f>
        <v>0</v>
      </c>
      <c r="AK236" s="41">
        <f>'CD (9)'!$J$85</f>
        <v>0</v>
      </c>
      <c r="AL236" s="41">
        <f>'CD (9)'!$J$86</f>
        <v>0</v>
      </c>
      <c r="AM236" s="41">
        <f>'CD (9)'!$J$87</f>
        <v>0</v>
      </c>
      <c r="AN236" s="41">
        <f>'CD (9)'!$J$113</f>
        <v>0</v>
      </c>
      <c r="AO236" s="41">
        <f>'CD (9)'!$J$114</f>
        <v>0</v>
      </c>
      <c r="AP236" s="41">
        <f>'CD (9)'!$J$115</f>
        <v>0</v>
      </c>
      <c r="AQ236" s="41">
        <f>'CD (9)'!$J$116</f>
        <v>0</v>
      </c>
      <c r="AR236" s="41">
        <f>'CD (9)'!$J$117</f>
        <v>0</v>
      </c>
      <c r="AS236" s="41">
        <f>'CD (9)'!$J$118</f>
        <v>0</v>
      </c>
      <c r="AT236" s="41">
        <f>'CD (9)'!$J$163</f>
        <v>0</v>
      </c>
      <c r="AU236" s="41">
        <f>'CD (9)'!$J$165</f>
        <v>0</v>
      </c>
      <c r="AV236" s="41">
        <f>'CD (9)'!$F$166</f>
        <v>0</v>
      </c>
      <c r="AW236" s="41">
        <f>'CD (9)'!$F$167</f>
        <v>0</v>
      </c>
      <c r="AX236" s="41">
        <f>'CD (9)'!$F$168</f>
        <v>0</v>
      </c>
      <c r="AY236" s="44" t="s">
        <v>104</v>
      </c>
      <c r="AZ236" s="3">
        <f t="shared" si="206"/>
        <v>-395</v>
      </c>
      <c r="BA236" s="3">
        <f t="shared" si="207"/>
        <v>-395</v>
      </c>
      <c r="BB236" s="3" t="str">
        <f t="shared" si="208"/>
        <v/>
      </c>
      <c r="BC236" s="3" t="str">
        <f t="shared" si="215"/>
        <v/>
      </c>
      <c r="BD236" s="3" t="str">
        <f t="shared" si="216"/>
        <v/>
      </c>
      <c r="BE236" s="3" t="str">
        <f t="shared" si="222"/>
        <v/>
      </c>
      <c r="BF236" s="3" t="str">
        <f t="shared" si="217"/>
        <v/>
      </c>
      <c r="BG236" s="3" t="str">
        <f t="shared" si="218"/>
        <v/>
      </c>
      <c r="BH236" s="3" t="str">
        <f t="shared" si="220"/>
        <v/>
      </c>
      <c r="BI236" s="3" t="str">
        <f t="shared" si="211"/>
        <v/>
      </c>
      <c r="BJ236" s="3" t="str">
        <f t="shared" si="212"/>
        <v/>
      </c>
      <c r="BK236" s="3" t="str">
        <f t="shared" si="213"/>
        <v/>
      </c>
      <c r="BL236" s="3" t="str">
        <f t="shared" si="219"/>
        <v/>
      </c>
    </row>
    <row r="237" spans="1:64" s="45" customFormat="1" x14ac:dyDescent="0.25">
      <c r="A237" s="40"/>
      <c r="B237" s="40"/>
      <c r="C237" s="40"/>
      <c r="D237" s="41">
        <v>8</v>
      </c>
      <c r="E237" s="41">
        <f>'CD (9)'!$K$3</f>
        <v>0</v>
      </c>
      <c r="F237" s="42">
        <f>'CD (9)'!$K$4</f>
        <v>0</v>
      </c>
      <c r="G237" s="43">
        <f t="shared" si="221"/>
        <v>-395</v>
      </c>
      <c r="H237" s="42">
        <f>'CD (9)'!$K$6</f>
        <v>0</v>
      </c>
      <c r="I237" s="43">
        <f t="shared" si="214"/>
        <v>-395</v>
      </c>
      <c r="J237" s="41">
        <f>'CD (9)'!$K$8</f>
        <v>0</v>
      </c>
      <c r="K237" s="42">
        <f>'CD (9)'!$K$9</f>
        <v>0</v>
      </c>
      <c r="L237" s="41">
        <f>'CD (9)'!$K$10</f>
        <v>0</v>
      </c>
      <c r="M237" s="41">
        <f>'CD (9)'!$K$11</f>
        <v>0</v>
      </c>
      <c r="N237" s="41">
        <f>'CD (9)'!$K$12</f>
        <v>0</v>
      </c>
      <c r="O237" s="41">
        <f>'CD (9)'!$K$13</f>
        <v>0</v>
      </c>
      <c r="P237" s="41">
        <f>'CD (9)'!$K$14</f>
        <v>0</v>
      </c>
      <c r="Q237" s="41">
        <f>'CD (9)'!$K$15</f>
        <v>0</v>
      </c>
      <c r="R237" s="41">
        <f>'CD (9)'!$K$16</f>
        <v>0</v>
      </c>
      <c r="S237" s="41">
        <f>'CD (9)'!$K$17</f>
        <v>0</v>
      </c>
      <c r="T237" s="41">
        <f>'CD (9)'!$K$18</f>
        <v>0</v>
      </c>
      <c r="U237" s="41">
        <f>'CD (9)'!$K$19</f>
        <v>0</v>
      </c>
      <c r="V237" s="41">
        <f>'CD (9)'!$K$20</f>
        <v>0</v>
      </c>
      <c r="W237" s="41">
        <f>'CD (9)'!$K$21</f>
        <v>0</v>
      </c>
      <c r="X237" s="41">
        <f>'CD (9)'!$K$22</f>
        <v>0</v>
      </c>
      <c r="Y237" s="41">
        <f>'CD (9)'!$K$23</f>
        <v>0</v>
      </c>
      <c r="Z237" s="42">
        <f>'CD (9)'!$K$24</f>
        <v>0</v>
      </c>
      <c r="AA237" s="42">
        <f>'CD (9)'!$K$25</f>
        <v>0</v>
      </c>
      <c r="AB237" s="41">
        <f>'CD (9)'!$K$51</f>
        <v>0</v>
      </c>
      <c r="AC237" s="41">
        <f>'CD (9)'!$K$52</f>
        <v>0</v>
      </c>
      <c r="AD237" s="41">
        <f>'CD (9)'!$K$53</f>
        <v>0</v>
      </c>
      <c r="AE237" s="41">
        <f>'CD (9)'!$K$54</f>
        <v>0</v>
      </c>
      <c r="AF237" s="41">
        <f>'CD (9)'!$K$55</f>
        <v>0</v>
      </c>
      <c r="AG237" s="41">
        <f>'CD (9)'!$K$56</f>
        <v>0</v>
      </c>
      <c r="AH237" s="41">
        <f>'CD (9)'!$K$82</f>
        <v>0</v>
      </c>
      <c r="AI237" s="41">
        <f>'CD (9)'!$K$83</f>
        <v>0</v>
      </c>
      <c r="AJ237" s="41">
        <f>'CD (9)'!$K$84</f>
        <v>0</v>
      </c>
      <c r="AK237" s="41">
        <f>'CD (9)'!$K$85</f>
        <v>0</v>
      </c>
      <c r="AL237" s="41">
        <f>'CD (9)'!$K$86</f>
        <v>0</v>
      </c>
      <c r="AM237" s="41">
        <f>'CD (9)'!$K$87</f>
        <v>0</v>
      </c>
      <c r="AN237" s="41">
        <f>'CD (9)'!$K$113</f>
        <v>0</v>
      </c>
      <c r="AO237" s="41">
        <f>'CD (9)'!$K$114</f>
        <v>0</v>
      </c>
      <c r="AP237" s="41">
        <f>'CD (9)'!$K$115</f>
        <v>0</v>
      </c>
      <c r="AQ237" s="41">
        <f>'CD (9)'!$K$116</f>
        <v>0</v>
      </c>
      <c r="AR237" s="41">
        <f>'CD (9)'!$K$117</f>
        <v>0</v>
      </c>
      <c r="AS237" s="41">
        <f>'CD (9)'!$K$118</f>
        <v>0</v>
      </c>
      <c r="AT237" s="41">
        <f>'CD (9)'!$K$163</f>
        <v>0</v>
      </c>
      <c r="AU237" s="41">
        <f>'CD (9)'!$K$165</f>
        <v>0</v>
      </c>
      <c r="AV237" s="41">
        <f>'CD (9)'!$F$166</f>
        <v>0</v>
      </c>
      <c r="AW237" s="41">
        <f>'CD (9)'!$F$167</f>
        <v>0</v>
      </c>
      <c r="AX237" s="41">
        <f>'CD (9)'!$F$168</f>
        <v>0</v>
      </c>
      <c r="AY237" s="44" t="s">
        <v>104</v>
      </c>
      <c r="AZ237" s="3">
        <f t="shared" si="206"/>
        <v>-395</v>
      </c>
      <c r="BA237" s="3">
        <f t="shared" si="207"/>
        <v>-395</v>
      </c>
      <c r="BB237" s="3" t="str">
        <f t="shared" si="208"/>
        <v/>
      </c>
      <c r="BC237" s="3" t="str">
        <f t="shared" si="215"/>
        <v/>
      </c>
      <c r="BD237" s="3" t="str">
        <f t="shared" si="216"/>
        <v/>
      </c>
      <c r="BE237" s="3" t="str">
        <f t="shared" si="222"/>
        <v/>
      </c>
      <c r="BF237" s="3" t="str">
        <f t="shared" si="217"/>
        <v/>
      </c>
      <c r="BG237" s="3" t="str">
        <f t="shared" si="218"/>
        <v/>
      </c>
      <c r="BH237" s="3" t="str">
        <f t="shared" si="220"/>
        <v/>
      </c>
      <c r="BI237" s="3" t="str">
        <f t="shared" si="211"/>
        <v/>
      </c>
      <c r="BJ237" s="3" t="str">
        <f t="shared" si="212"/>
        <v/>
      </c>
      <c r="BK237" s="3" t="str">
        <f t="shared" si="213"/>
        <v/>
      </c>
      <c r="BL237" s="3" t="str">
        <f t="shared" si="219"/>
        <v/>
      </c>
    </row>
    <row r="238" spans="1:64" s="45" customFormat="1" x14ac:dyDescent="0.25">
      <c r="A238" s="40"/>
      <c r="B238" s="40"/>
      <c r="C238" s="40"/>
      <c r="D238" s="41">
        <v>9</v>
      </c>
      <c r="E238" s="41">
        <f>'CD (9)'!$L$3</f>
        <v>0</v>
      </c>
      <c r="F238" s="42">
        <f>'CD (9)'!$L$4</f>
        <v>0</v>
      </c>
      <c r="G238" s="43">
        <f t="shared" si="221"/>
        <v>-395</v>
      </c>
      <c r="H238" s="42">
        <f>'CD (9)'!$L$6</f>
        <v>0</v>
      </c>
      <c r="I238" s="43">
        <f t="shared" si="214"/>
        <v>-395</v>
      </c>
      <c r="J238" s="41">
        <f>'CD (9)'!$L$8</f>
        <v>0</v>
      </c>
      <c r="K238" s="42">
        <f>'CD (9)'!$L$9</f>
        <v>0</v>
      </c>
      <c r="L238" s="41">
        <f>'CD (9)'!$L$10</f>
        <v>0</v>
      </c>
      <c r="M238" s="41">
        <f>'CD (9)'!$L$11</f>
        <v>0</v>
      </c>
      <c r="N238" s="41">
        <f>'CD (9)'!$L$12</f>
        <v>0</v>
      </c>
      <c r="O238" s="41">
        <f>'CD (9)'!$L$13</f>
        <v>0</v>
      </c>
      <c r="P238" s="41">
        <f>'CD (9)'!$L$14</f>
        <v>0</v>
      </c>
      <c r="Q238" s="41">
        <f>'CD (9)'!$L$15</f>
        <v>0</v>
      </c>
      <c r="R238" s="41">
        <f>'CD (9)'!$L$16</f>
        <v>0</v>
      </c>
      <c r="S238" s="41">
        <f>'CD (9)'!$L$17</f>
        <v>0</v>
      </c>
      <c r="T238" s="41">
        <f>'CD (9)'!$L$18</f>
        <v>0</v>
      </c>
      <c r="U238" s="41">
        <f>'CD (9)'!$L$19</f>
        <v>0</v>
      </c>
      <c r="V238" s="41">
        <f>'CD (9)'!$L$20</f>
        <v>0</v>
      </c>
      <c r="W238" s="41">
        <f>'CD (9)'!$L$21</f>
        <v>0</v>
      </c>
      <c r="X238" s="41">
        <f>'CD (9)'!$L$22</f>
        <v>0</v>
      </c>
      <c r="Y238" s="41">
        <f>'CD (9)'!$L$23</f>
        <v>0</v>
      </c>
      <c r="Z238" s="42">
        <f>'CD (9)'!$L$24</f>
        <v>0</v>
      </c>
      <c r="AA238" s="42">
        <f>'CD (9)'!$L$25</f>
        <v>0</v>
      </c>
      <c r="AB238" s="41">
        <f>'CD (9)'!$L$51</f>
        <v>0</v>
      </c>
      <c r="AC238" s="41">
        <f>'CD (9)'!$L$52</f>
        <v>0</v>
      </c>
      <c r="AD238" s="41">
        <f>'CD (9)'!$L$53</f>
        <v>0</v>
      </c>
      <c r="AE238" s="41">
        <f>'CD (9)'!$L$54</f>
        <v>0</v>
      </c>
      <c r="AF238" s="41">
        <f>'CD (9)'!$L$55</f>
        <v>0</v>
      </c>
      <c r="AG238" s="41">
        <f>'CD (9)'!$L$56</f>
        <v>0</v>
      </c>
      <c r="AH238" s="41">
        <f>'CD (9)'!$L$82</f>
        <v>0</v>
      </c>
      <c r="AI238" s="41">
        <f>'CD (9)'!$L$83</f>
        <v>0</v>
      </c>
      <c r="AJ238" s="41">
        <f>'CD (9)'!$L$84</f>
        <v>0</v>
      </c>
      <c r="AK238" s="41">
        <f>'CD (9)'!$L$85</f>
        <v>0</v>
      </c>
      <c r="AL238" s="41">
        <f>'CD (9)'!$L$86</f>
        <v>0</v>
      </c>
      <c r="AM238" s="41">
        <f>'CD (9)'!$L$87</f>
        <v>0</v>
      </c>
      <c r="AN238" s="41">
        <f>'CD (9)'!$L$113</f>
        <v>0</v>
      </c>
      <c r="AO238" s="41">
        <f>'CD (9)'!$L$114</f>
        <v>0</v>
      </c>
      <c r="AP238" s="41">
        <f>'CD (9)'!$L$115</f>
        <v>0</v>
      </c>
      <c r="AQ238" s="41">
        <f>'CD (9)'!$L$116</f>
        <v>0</v>
      </c>
      <c r="AR238" s="41">
        <f>'CD (9)'!$L$117</f>
        <v>0</v>
      </c>
      <c r="AS238" s="41">
        <f>'CD (9)'!$L$118</f>
        <v>0</v>
      </c>
      <c r="AT238" s="41">
        <f>'CD (9)'!$L$163</f>
        <v>0</v>
      </c>
      <c r="AU238" s="41">
        <f>'CD (9)'!$L$165</f>
        <v>0</v>
      </c>
      <c r="AV238" s="41">
        <f>'CD (9)'!$F$166</f>
        <v>0</v>
      </c>
      <c r="AW238" s="41">
        <f>'CD (9)'!$F$167</f>
        <v>0</v>
      </c>
      <c r="AX238" s="41">
        <f>'CD (9)'!$F$168</f>
        <v>0</v>
      </c>
      <c r="AY238" s="44" t="s">
        <v>104</v>
      </c>
      <c r="AZ238" s="3">
        <f t="shared" si="206"/>
        <v>-395</v>
      </c>
      <c r="BA238" s="3">
        <f t="shared" si="207"/>
        <v>-395</v>
      </c>
      <c r="BB238" s="3" t="str">
        <f t="shared" si="208"/>
        <v/>
      </c>
      <c r="BC238" s="3" t="str">
        <f t="shared" si="215"/>
        <v/>
      </c>
      <c r="BD238" s="3" t="str">
        <f t="shared" si="216"/>
        <v/>
      </c>
      <c r="BE238" s="3" t="str">
        <f t="shared" si="222"/>
        <v/>
      </c>
      <c r="BF238" s="3" t="str">
        <f t="shared" si="217"/>
        <v/>
      </c>
      <c r="BG238" s="3" t="str">
        <f t="shared" si="218"/>
        <v/>
      </c>
      <c r="BH238" s="3" t="str">
        <f t="shared" si="220"/>
        <v/>
      </c>
      <c r="BI238" s="3" t="str">
        <f t="shared" si="211"/>
        <v/>
      </c>
      <c r="BJ238" s="3" t="str">
        <f t="shared" si="212"/>
        <v/>
      </c>
      <c r="BK238" s="3" t="str">
        <f t="shared" si="213"/>
        <v/>
      </c>
      <c r="BL238" s="3" t="str">
        <f t="shared" si="219"/>
        <v/>
      </c>
    </row>
    <row r="239" spans="1:64" s="45" customFormat="1" x14ac:dyDescent="0.25">
      <c r="A239" s="40"/>
      <c r="B239" s="40"/>
      <c r="C239" s="40"/>
      <c r="D239" s="41">
        <v>10</v>
      </c>
      <c r="E239" s="41">
        <f>'CD (9)'!$M$3</f>
        <v>0</v>
      </c>
      <c r="F239" s="42">
        <f>'CD (9)'!$M$4</f>
        <v>0</v>
      </c>
      <c r="G239" s="43">
        <f t="shared" si="221"/>
        <v>-395</v>
      </c>
      <c r="H239" s="42">
        <f>'CD (9)'!$M$6</f>
        <v>0</v>
      </c>
      <c r="I239" s="43">
        <f t="shared" si="214"/>
        <v>-395</v>
      </c>
      <c r="J239" s="41">
        <f>'CD (9)'!$M$8</f>
        <v>0</v>
      </c>
      <c r="K239" s="42">
        <f>'CD (9)'!$M$9</f>
        <v>0</v>
      </c>
      <c r="L239" s="41">
        <f>'CD (9)'!$M$10</f>
        <v>0</v>
      </c>
      <c r="M239" s="41">
        <f>'CD (9)'!$M$11</f>
        <v>0</v>
      </c>
      <c r="N239" s="41">
        <f>'CD (9)'!$M$12</f>
        <v>0</v>
      </c>
      <c r="O239" s="41">
        <f>'CD (9)'!$M$13</f>
        <v>0</v>
      </c>
      <c r="P239" s="41">
        <f>'CD (9)'!$M$14</f>
        <v>0</v>
      </c>
      <c r="Q239" s="41">
        <f>'CD (9)'!$M$15</f>
        <v>0</v>
      </c>
      <c r="R239" s="41">
        <f>'CD (9)'!$M$16</f>
        <v>0</v>
      </c>
      <c r="S239" s="41">
        <f>'CD (9)'!$M$17</f>
        <v>0</v>
      </c>
      <c r="T239" s="41">
        <f>'CD (9)'!$M$18</f>
        <v>0</v>
      </c>
      <c r="U239" s="41">
        <f>'CD (9)'!$M$19</f>
        <v>0</v>
      </c>
      <c r="V239" s="41">
        <f>'CD (9)'!$M$20</f>
        <v>0</v>
      </c>
      <c r="W239" s="41">
        <f>'CD (9)'!$M$21</f>
        <v>0</v>
      </c>
      <c r="X239" s="41">
        <f>'CD (9)'!$M$22</f>
        <v>0</v>
      </c>
      <c r="Y239" s="41">
        <f>'CD (9)'!$M$23</f>
        <v>0</v>
      </c>
      <c r="Z239" s="42">
        <f>'CD (9)'!$M$24</f>
        <v>0</v>
      </c>
      <c r="AA239" s="42">
        <f>'CD (9)'!$M$25</f>
        <v>0</v>
      </c>
      <c r="AB239" s="41">
        <f>'CD (9)'!$M$51</f>
        <v>0</v>
      </c>
      <c r="AC239" s="41">
        <f>'CD (9)'!$M$52</f>
        <v>0</v>
      </c>
      <c r="AD239" s="41">
        <f>'CD (9)'!$M$53</f>
        <v>0</v>
      </c>
      <c r="AE239" s="41">
        <f>'CD (9)'!$M$54</f>
        <v>0</v>
      </c>
      <c r="AF239" s="41">
        <f>'CD (9)'!$M$55</f>
        <v>0</v>
      </c>
      <c r="AG239" s="41">
        <f>'CD (9)'!$M$56</f>
        <v>0</v>
      </c>
      <c r="AH239" s="41">
        <f>'CD (9)'!$M$82</f>
        <v>0</v>
      </c>
      <c r="AI239" s="41">
        <f>'CD (9)'!$M$83</f>
        <v>0</v>
      </c>
      <c r="AJ239" s="41">
        <f>'CD (9)'!$M$84</f>
        <v>0</v>
      </c>
      <c r="AK239" s="41">
        <f>'CD (9)'!$M$85</f>
        <v>0</v>
      </c>
      <c r="AL239" s="41">
        <f>'CD (9)'!$M$86</f>
        <v>0</v>
      </c>
      <c r="AM239" s="41">
        <f>'CD (9)'!$M$87</f>
        <v>0</v>
      </c>
      <c r="AN239" s="41">
        <f>'CD (9)'!$M$113</f>
        <v>0</v>
      </c>
      <c r="AO239" s="41">
        <f>'CD (9)'!$M$114</f>
        <v>0</v>
      </c>
      <c r="AP239" s="41">
        <f>'CD (9)'!$M$115</f>
        <v>0</v>
      </c>
      <c r="AQ239" s="41">
        <f>'CD (9)'!$M$116</f>
        <v>0</v>
      </c>
      <c r="AR239" s="41">
        <f>'CD (9)'!$M$117</f>
        <v>0</v>
      </c>
      <c r="AS239" s="41">
        <f>'CD (9)'!$M$118</f>
        <v>0</v>
      </c>
      <c r="AT239" s="41">
        <f>'CD (9)'!$M$163</f>
        <v>0</v>
      </c>
      <c r="AU239" s="41">
        <f>'CD (9)'!$M$165</f>
        <v>0</v>
      </c>
      <c r="AV239" s="41">
        <f>'CD (9)'!$F$166</f>
        <v>0</v>
      </c>
      <c r="AW239" s="41">
        <f>'CD (9)'!$F$167</f>
        <v>0</v>
      </c>
      <c r="AX239" s="41">
        <f>'CD (9)'!$F$168</f>
        <v>0</v>
      </c>
      <c r="AY239" s="44" t="s">
        <v>104</v>
      </c>
      <c r="AZ239" s="3">
        <f t="shared" si="206"/>
        <v>-395</v>
      </c>
      <c r="BA239" s="3">
        <f t="shared" si="207"/>
        <v>-395</v>
      </c>
      <c r="BB239" s="3" t="str">
        <f t="shared" si="208"/>
        <v/>
      </c>
      <c r="BC239" s="3" t="str">
        <f t="shared" si="215"/>
        <v/>
      </c>
      <c r="BD239" s="3" t="str">
        <f t="shared" si="216"/>
        <v/>
      </c>
      <c r="BE239" s="3" t="str">
        <f t="shared" si="222"/>
        <v/>
      </c>
      <c r="BF239" s="3" t="str">
        <f t="shared" si="217"/>
        <v/>
      </c>
      <c r="BG239" s="3" t="str">
        <f t="shared" si="218"/>
        <v/>
      </c>
      <c r="BH239" s="3" t="str">
        <f t="shared" si="220"/>
        <v/>
      </c>
      <c r="BI239" s="3" t="str">
        <f t="shared" si="211"/>
        <v/>
      </c>
      <c r="BJ239" s="3" t="str">
        <f t="shared" si="212"/>
        <v/>
      </c>
      <c r="BK239" s="3" t="str">
        <f t="shared" si="213"/>
        <v/>
      </c>
      <c r="BL239" s="3" t="str">
        <f t="shared" si="219"/>
        <v/>
      </c>
    </row>
    <row r="240" spans="1:64" s="45" customFormat="1" x14ac:dyDescent="0.25">
      <c r="A240" s="40"/>
      <c r="B240" s="40"/>
      <c r="C240" s="40"/>
      <c r="D240" s="41">
        <v>11</v>
      </c>
      <c r="E240" s="41">
        <f>'CD (9)'!$N$3</f>
        <v>0</v>
      </c>
      <c r="F240" s="42">
        <f>'CD (9)'!$N$4</f>
        <v>0</v>
      </c>
      <c r="G240" s="43">
        <f t="shared" si="221"/>
        <v>-395</v>
      </c>
      <c r="H240" s="42">
        <f>'CD (9)'!$N$6</f>
        <v>0</v>
      </c>
      <c r="I240" s="43">
        <f t="shared" si="214"/>
        <v>-395</v>
      </c>
      <c r="J240" s="41">
        <f>'CD (9)'!$N$8</f>
        <v>0</v>
      </c>
      <c r="K240" s="42">
        <f>'CD (9)'!$N$9</f>
        <v>0</v>
      </c>
      <c r="L240" s="41">
        <f>'CD (9)'!$N$10</f>
        <v>0</v>
      </c>
      <c r="M240" s="41">
        <f>'CD (9)'!$N$11</f>
        <v>0</v>
      </c>
      <c r="N240" s="41">
        <f>'CD (9)'!$N$12</f>
        <v>0</v>
      </c>
      <c r="O240" s="41">
        <f>'CD (9)'!$N$13</f>
        <v>0</v>
      </c>
      <c r="P240" s="41">
        <f>'CD (9)'!$N$14</f>
        <v>0</v>
      </c>
      <c r="Q240" s="41">
        <f>'CD (9)'!$N$15</f>
        <v>0</v>
      </c>
      <c r="R240" s="41">
        <f>'CD (9)'!$N$16</f>
        <v>0</v>
      </c>
      <c r="S240" s="41">
        <f>'CD (9)'!$N$17</f>
        <v>0</v>
      </c>
      <c r="T240" s="41">
        <f>'CD (9)'!$N$18</f>
        <v>0</v>
      </c>
      <c r="U240" s="41">
        <f>'CD (9)'!$N$19</f>
        <v>0</v>
      </c>
      <c r="V240" s="41">
        <f>'CD (9)'!$N$20</f>
        <v>0</v>
      </c>
      <c r="W240" s="41">
        <f>'CD (9)'!$N$21</f>
        <v>0</v>
      </c>
      <c r="X240" s="41">
        <f>'CD (9)'!$N$22</f>
        <v>0</v>
      </c>
      <c r="Y240" s="41">
        <f>'CD (9)'!$N$23</f>
        <v>0</v>
      </c>
      <c r="Z240" s="42">
        <f>'CD (9)'!$N$24</f>
        <v>0</v>
      </c>
      <c r="AA240" s="42">
        <f>'CD (9)'!$N$25</f>
        <v>0</v>
      </c>
      <c r="AB240" s="41">
        <f>'CD (9)'!$N$51</f>
        <v>0</v>
      </c>
      <c r="AC240" s="41">
        <f>'CD (9)'!$N$52</f>
        <v>0</v>
      </c>
      <c r="AD240" s="41">
        <f>'CD (9)'!$N$53</f>
        <v>0</v>
      </c>
      <c r="AE240" s="41">
        <f>'CD (9)'!$N$54</f>
        <v>0</v>
      </c>
      <c r="AF240" s="41">
        <f>'CD (9)'!$N$55</f>
        <v>0</v>
      </c>
      <c r="AG240" s="41">
        <f>'CD (9)'!$N$56</f>
        <v>0</v>
      </c>
      <c r="AH240" s="41">
        <f>'CD (9)'!$N$82</f>
        <v>0</v>
      </c>
      <c r="AI240" s="41">
        <f>'CD (9)'!$N$83</f>
        <v>0</v>
      </c>
      <c r="AJ240" s="41">
        <f>'CD (9)'!$N$84</f>
        <v>0</v>
      </c>
      <c r="AK240" s="41">
        <f>'CD (9)'!$N$85</f>
        <v>0</v>
      </c>
      <c r="AL240" s="41">
        <f>'CD (9)'!$N$86</f>
        <v>0</v>
      </c>
      <c r="AM240" s="41">
        <f>'CD (9)'!$N$87</f>
        <v>0</v>
      </c>
      <c r="AN240" s="41">
        <f>'CD (9)'!$N$113</f>
        <v>0</v>
      </c>
      <c r="AO240" s="41">
        <f>'CD (9)'!$N$114</f>
        <v>0</v>
      </c>
      <c r="AP240" s="41">
        <f>'CD (9)'!$N$115</f>
        <v>0</v>
      </c>
      <c r="AQ240" s="41">
        <f>'CD (9)'!$N$116</f>
        <v>0</v>
      </c>
      <c r="AR240" s="41">
        <f>'CD (9)'!$N$117</f>
        <v>0</v>
      </c>
      <c r="AS240" s="41">
        <f>'CD (9)'!$N$118</f>
        <v>0</v>
      </c>
      <c r="AT240" s="41">
        <f>'CD (9)'!$N$163</f>
        <v>0</v>
      </c>
      <c r="AU240" s="41">
        <f>'CD (9)'!$N$165</f>
        <v>0</v>
      </c>
      <c r="AV240" s="41">
        <f>'CD (9)'!$F$166</f>
        <v>0</v>
      </c>
      <c r="AW240" s="41">
        <f>'CD (9)'!$F$167</f>
        <v>0</v>
      </c>
      <c r="AX240" s="41">
        <f>'CD (9)'!$F$168</f>
        <v>0</v>
      </c>
      <c r="AY240" s="44" t="s">
        <v>104</v>
      </c>
      <c r="AZ240" s="3">
        <f t="shared" si="206"/>
        <v>-395</v>
      </c>
      <c r="BA240" s="3">
        <f t="shared" si="207"/>
        <v>-395</v>
      </c>
      <c r="BB240" s="3" t="str">
        <f t="shared" si="208"/>
        <v/>
      </c>
      <c r="BC240" s="3" t="str">
        <f t="shared" si="215"/>
        <v/>
      </c>
      <c r="BD240" s="3" t="str">
        <f t="shared" si="216"/>
        <v/>
      </c>
      <c r="BE240" s="3" t="str">
        <f t="shared" si="222"/>
        <v/>
      </c>
      <c r="BF240" s="3" t="str">
        <f t="shared" si="217"/>
        <v/>
      </c>
      <c r="BG240" s="3" t="str">
        <f t="shared" si="218"/>
        <v/>
      </c>
      <c r="BH240" s="3" t="str">
        <f t="shared" si="220"/>
        <v/>
      </c>
      <c r="BI240" s="3" t="str">
        <f t="shared" si="211"/>
        <v/>
      </c>
      <c r="BJ240" s="3" t="str">
        <f t="shared" si="212"/>
        <v/>
      </c>
      <c r="BK240" s="3" t="str">
        <f t="shared" si="213"/>
        <v/>
      </c>
      <c r="BL240" s="3" t="str">
        <f t="shared" si="219"/>
        <v/>
      </c>
    </row>
    <row r="241" spans="1:64" s="45" customFormat="1" x14ac:dyDescent="0.25">
      <c r="A241" s="40"/>
      <c r="B241" s="40"/>
      <c r="C241" s="40"/>
      <c r="D241" s="41">
        <v>12</v>
      </c>
      <c r="E241" s="41">
        <f>'CD (9)'!$O$3</f>
        <v>0</v>
      </c>
      <c r="F241" s="42">
        <f>'CD (9)'!$O$4</f>
        <v>0</v>
      </c>
      <c r="G241" s="43">
        <f t="shared" si="221"/>
        <v>-395</v>
      </c>
      <c r="H241" s="42">
        <f>'CD (9)'!$O$6</f>
        <v>0</v>
      </c>
      <c r="I241" s="43">
        <f t="shared" si="214"/>
        <v>-395</v>
      </c>
      <c r="J241" s="41">
        <f>'CD (9)'!$O$8</f>
        <v>0</v>
      </c>
      <c r="K241" s="42">
        <f>'CD (9)'!$O$9</f>
        <v>0</v>
      </c>
      <c r="L241" s="41">
        <f>'CD (9)'!$O$10</f>
        <v>0</v>
      </c>
      <c r="M241" s="41">
        <f>'CD (9)'!$O$11</f>
        <v>0</v>
      </c>
      <c r="N241" s="41">
        <f>'CD (9)'!$O$12</f>
        <v>0</v>
      </c>
      <c r="O241" s="41">
        <f>'CD (9)'!$O$13</f>
        <v>0</v>
      </c>
      <c r="P241" s="41">
        <f>'CD (9)'!$O$14</f>
        <v>0</v>
      </c>
      <c r="Q241" s="41">
        <f>'CD (9)'!$O$15</f>
        <v>0</v>
      </c>
      <c r="R241" s="41">
        <f>'CD (9)'!$O$16</f>
        <v>0</v>
      </c>
      <c r="S241" s="41">
        <f>'CD (9)'!$O$17</f>
        <v>0</v>
      </c>
      <c r="T241" s="41">
        <f>'CD (9)'!$O$18</f>
        <v>0</v>
      </c>
      <c r="U241" s="41">
        <f>'CD (9)'!$O$19</f>
        <v>0</v>
      </c>
      <c r="V241" s="41">
        <f>'CD (9)'!$O$20</f>
        <v>0</v>
      </c>
      <c r="W241" s="41">
        <f>'CD (9)'!$O$21</f>
        <v>0</v>
      </c>
      <c r="X241" s="41">
        <f>'CD (9)'!$O$22</f>
        <v>0</v>
      </c>
      <c r="Y241" s="41">
        <f>'CD (9)'!$O$23</f>
        <v>0</v>
      </c>
      <c r="Z241" s="42">
        <f>'CD (9)'!$O$24</f>
        <v>0</v>
      </c>
      <c r="AA241" s="42">
        <f>'CD (9)'!$O$25</f>
        <v>0</v>
      </c>
      <c r="AB241" s="41">
        <f>'CD (9)'!$O$51</f>
        <v>0</v>
      </c>
      <c r="AC241" s="41">
        <f>'CD (9)'!$O$52</f>
        <v>0</v>
      </c>
      <c r="AD241" s="41">
        <f>'CD (9)'!$O$53</f>
        <v>0</v>
      </c>
      <c r="AE241" s="41">
        <f>'CD (9)'!$O$54</f>
        <v>0</v>
      </c>
      <c r="AF241" s="41">
        <f>'CD (9)'!$O$55</f>
        <v>0</v>
      </c>
      <c r="AG241" s="41">
        <f>'CD (9)'!$O$56</f>
        <v>0</v>
      </c>
      <c r="AH241" s="41">
        <f>'CD (9)'!$O$82</f>
        <v>0</v>
      </c>
      <c r="AI241" s="41">
        <f>'CD (9)'!$O$83</f>
        <v>0</v>
      </c>
      <c r="AJ241" s="41">
        <f>'CD (9)'!$O$84</f>
        <v>0</v>
      </c>
      <c r="AK241" s="41">
        <f>'CD (9)'!$O$85</f>
        <v>0</v>
      </c>
      <c r="AL241" s="41">
        <f>'CD (9)'!$O$86</f>
        <v>0</v>
      </c>
      <c r="AM241" s="41">
        <f>'CD (9)'!$O$87</f>
        <v>0</v>
      </c>
      <c r="AN241" s="41">
        <f>'CD (9)'!$O$113</f>
        <v>0</v>
      </c>
      <c r="AO241" s="41">
        <f>'CD (9)'!$O$114</f>
        <v>0</v>
      </c>
      <c r="AP241" s="41">
        <f>'CD (9)'!$O$115</f>
        <v>0</v>
      </c>
      <c r="AQ241" s="41">
        <f>'CD (9)'!$O$116</f>
        <v>0</v>
      </c>
      <c r="AR241" s="41">
        <f>'CD (9)'!$O$117</f>
        <v>0</v>
      </c>
      <c r="AS241" s="41">
        <f>'CD (9)'!$O$118</f>
        <v>0</v>
      </c>
      <c r="AT241" s="41">
        <f>'CD (9)'!$O$163</f>
        <v>0</v>
      </c>
      <c r="AU241" s="41">
        <f>'CD (9)'!$O$165</f>
        <v>0</v>
      </c>
      <c r="AV241" s="41">
        <f>'CD (9)'!$F$166</f>
        <v>0</v>
      </c>
      <c r="AW241" s="41">
        <f>'CD (9)'!$F$167</f>
        <v>0</v>
      </c>
      <c r="AX241" s="41">
        <f>'CD (9)'!$F$168</f>
        <v>0</v>
      </c>
      <c r="AY241" s="44" t="s">
        <v>104</v>
      </c>
      <c r="AZ241" s="3">
        <f t="shared" si="206"/>
        <v>-395</v>
      </c>
      <c r="BA241" s="3">
        <f t="shared" si="207"/>
        <v>-395</v>
      </c>
      <c r="BB241" s="3" t="str">
        <f t="shared" si="208"/>
        <v/>
      </c>
      <c r="BC241" s="3" t="str">
        <f t="shared" si="215"/>
        <v/>
      </c>
      <c r="BD241" s="3" t="str">
        <f t="shared" si="216"/>
        <v/>
      </c>
      <c r="BE241" s="3" t="str">
        <f t="shared" si="222"/>
        <v/>
      </c>
      <c r="BF241" s="3" t="str">
        <f t="shared" si="217"/>
        <v/>
      </c>
      <c r="BG241" s="3" t="str">
        <f t="shared" si="218"/>
        <v/>
      </c>
      <c r="BH241" s="3" t="str">
        <f t="shared" si="220"/>
        <v/>
      </c>
      <c r="BI241" s="3" t="str">
        <f t="shared" si="211"/>
        <v/>
      </c>
      <c r="BJ241" s="3" t="str">
        <f t="shared" si="212"/>
        <v/>
      </c>
      <c r="BK241" s="3" t="str">
        <f t="shared" si="213"/>
        <v/>
      </c>
      <c r="BL241" s="3" t="str">
        <f t="shared" si="219"/>
        <v/>
      </c>
    </row>
    <row r="242" spans="1:64" s="45" customFormat="1" x14ac:dyDescent="0.25">
      <c r="A242" s="40"/>
      <c r="B242" s="40"/>
      <c r="C242" s="40"/>
      <c r="D242" s="41">
        <v>13</v>
      </c>
      <c r="E242" s="41">
        <f>'CD (9)'!$P$3</f>
        <v>0</v>
      </c>
      <c r="F242" s="42">
        <f>'CD (9)'!$P$4</f>
        <v>0</v>
      </c>
      <c r="G242" s="43">
        <f t="shared" si="221"/>
        <v>-395</v>
      </c>
      <c r="H242" s="42">
        <f>'CD (9)'!$P$6</f>
        <v>0</v>
      </c>
      <c r="I242" s="43">
        <f t="shared" si="214"/>
        <v>-395</v>
      </c>
      <c r="J242" s="41">
        <f>'CD (9)'!$P$8</f>
        <v>0</v>
      </c>
      <c r="K242" s="42">
        <f>'CD (9)'!$P$9</f>
        <v>0</v>
      </c>
      <c r="L242" s="41">
        <f>'CD (9)'!$P$10</f>
        <v>0</v>
      </c>
      <c r="M242" s="41">
        <f>'CD (9)'!$P$11</f>
        <v>0</v>
      </c>
      <c r="N242" s="41">
        <f>'CD (9)'!$P$12</f>
        <v>0</v>
      </c>
      <c r="O242" s="41">
        <f>'CD (9)'!$P$13</f>
        <v>0</v>
      </c>
      <c r="P242" s="41">
        <f>'CD (9)'!$P$14</f>
        <v>0</v>
      </c>
      <c r="Q242" s="41">
        <f>'CD (9)'!$P$15</f>
        <v>0</v>
      </c>
      <c r="R242" s="41">
        <f>'CD (9)'!$P$16</f>
        <v>0</v>
      </c>
      <c r="S242" s="41">
        <f>'CD (9)'!$P$17</f>
        <v>0</v>
      </c>
      <c r="T242" s="41">
        <f>'CD (9)'!$P$18</f>
        <v>0</v>
      </c>
      <c r="U242" s="41">
        <f>'CD (9)'!$P$19</f>
        <v>0</v>
      </c>
      <c r="V242" s="41">
        <f>'CD (9)'!$P$20</f>
        <v>0</v>
      </c>
      <c r="W242" s="41">
        <f>'CD (9)'!$P$21</f>
        <v>0</v>
      </c>
      <c r="X242" s="41">
        <f>'CD (9)'!$P$22</f>
        <v>0</v>
      </c>
      <c r="Y242" s="41">
        <f>'CD (9)'!$P$23</f>
        <v>0</v>
      </c>
      <c r="Z242" s="42">
        <f>'CD (9)'!$P$24</f>
        <v>0</v>
      </c>
      <c r="AA242" s="42">
        <f>'CD (9)'!$P$25</f>
        <v>0</v>
      </c>
      <c r="AB242" s="41">
        <f>'CD (9)'!$P$51</f>
        <v>0</v>
      </c>
      <c r="AC242" s="41">
        <f>'CD (9)'!$P$52</f>
        <v>0</v>
      </c>
      <c r="AD242" s="41">
        <f>'CD (9)'!$P$53</f>
        <v>0</v>
      </c>
      <c r="AE242" s="41">
        <f>'CD (9)'!$P$54</f>
        <v>0</v>
      </c>
      <c r="AF242" s="41">
        <f>'CD (9)'!$P$55</f>
        <v>0</v>
      </c>
      <c r="AG242" s="41">
        <f>'CD (9)'!$P$56</f>
        <v>0</v>
      </c>
      <c r="AH242" s="41">
        <f>'CD (9)'!$P$82</f>
        <v>0</v>
      </c>
      <c r="AI242" s="41">
        <f>'CD (9)'!$P$83</f>
        <v>0</v>
      </c>
      <c r="AJ242" s="41">
        <f>'CD (9)'!$P$84</f>
        <v>0</v>
      </c>
      <c r="AK242" s="41">
        <f>'CD (9)'!$P$85</f>
        <v>0</v>
      </c>
      <c r="AL242" s="41">
        <f>'CD (9)'!$P$86</f>
        <v>0</v>
      </c>
      <c r="AM242" s="41">
        <f>'CD (9)'!$P$87</f>
        <v>0</v>
      </c>
      <c r="AN242" s="41">
        <f>'CD (9)'!$P$113</f>
        <v>0</v>
      </c>
      <c r="AO242" s="41">
        <f>'CD (9)'!$P$114</f>
        <v>0</v>
      </c>
      <c r="AP242" s="41">
        <f>'CD (9)'!$P$115</f>
        <v>0</v>
      </c>
      <c r="AQ242" s="41">
        <f>'CD (9)'!$P$116</f>
        <v>0</v>
      </c>
      <c r="AR242" s="41">
        <f>'CD (9)'!$P$117</f>
        <v>0</v>
      </c>
      <c r="AS242" s="41">
        <f>'CD (9)'!$P$118</f>
        <v>0</v>
      </c>
      <c r="AT242" s="41">
        <f>'CD (9)'!$P$163</f>
        <v>0</v>
      </c>
      <c r="AU242" s="41">
        <f>'CD (9)'!$P$165</f>
        <v>0</v>
      </c>
      <c r="AV242" s="41">
        <f>'CD (9)'!$F$166</f>
        <v>0</v>
      </c>
      <c r="AW242" s="41">
        <f>'CD (9)'!$F$167</f>
        <v>0</v>
      </c>
      <c r="AX242" s="41">
        <f>'CD (9)'!$F$168</f>
        <v>0</v>
      </c>
      <c r="AY242" s="44" t="s">
        <v>104</v>
      </c>
      <c r="AZ242" s="3">
        <f t="shared" si="206"/>
        <v>-395</v>
      </c>
      <c r="BA242" s="3">
        <f t="shared" si="207"/>
        <v>-395</v>
      </c>
      <c r="BB242" s="3" t="str">
        <f t="shared" si="208"/>
        <v/>
      </c>
      <c r="BC242" s="3" t="str">
        <f t="shared" si="215"/>
        <v/>
      </c>
      <c r="BD242" s="3" t="str">
        <f t="shared" si="216"/>
        <v/>
      </c>
      <c r="BE242" s="3" t="str">
        <f t="shared" si="222"/>
        <v/>
      </c>
      <c r="BF242" s="3" t="str">
        <f t="shared" si="217"/>
        <v/>
      </c>
      <c r="BG242" s="3" t="str">
        <f t="shared" si="218"/>
        <v/>
      </c>
      <c r="BH242" s="3" t="str">
        <f t="shared" si="220"/>
        <v/>
      </c>
      <c r="BI242" s="3" t="str">
        <f t="shared" si="211"/>
        <v/>
      </c>
      <c r="BJ242" s="3" t="str">
        <f t="shared" si="212"/>
        <v/>
      </c>
      <c r="BK242" s="3" t="str">
        <f t="shared" si="213"/>
        <v/>
      </c>
      <c r="BL242" s="3" t="str">
        <f t="shared" si="219"/>
        <v/>
      </c>
    </row>
    <row r="243" spans="1:64" s="45" customFormat="1" x14ac:dyDescent="0.25">
      <c r="A243" s="40"/>
      <c r="B243" s="40"/>
      <c r="C243" s="40"/>
      <c r="D243" s="41">
        <v>14</v>
      </c>
      <c r="E243" s="41">
        <f>'CD (9)'!$Q$3</f>
        <v>0</v>
      </c>
      <c r="F243" s="42">
        <f>'CD (9)'!$Q$4</f>
        <v>0</v>
      </c>
      <c r="G243" s="43">
        <f t="shared" si="221"/>
        <v>-395</v>
      </c>
      <c r="H243" s="42">
        <f>'CD (9)'!$Q$6</f>
        <v>0</v>
      </c>
      <c r="I243" s="43">
        <f t="shared" si="214"/>
        <v>-395</v>
      </c>
      <c r="J243" s="41">
        <f>'CD (9)'!$Q$8</f>
        <v>0</v>
      </c>
      <c r="K243" s="42">
        <f>'CD (9)'!$Q$9</f>
        <v>0</v>
      </c>
      <c r="L243" s="41">
        <f>'CD (9)'!$Q$10</f>
        <v>0</v>
      </c>
      <c r="M243" s="41">
        <f>'CD (9)'!$Q$11</f>
        <v>0</v>
      </c>
      <c r="N243" s="41">
        <f>'CD (9)'!$Q$12</f>
        <v>0</v>
      </c>
      <c r="O243" s="41">
        <f>'CD (9)'!$Q$13</f>
        <v>0</v>
      </c>
      <c r="P243" s="41">
        <f>'CD (9)'!$Q$14</f>
        <v>0</v>
      </c>
      <c r="Q243" s="41">
        <f>'CD (9)'!$Q$15</f>
        <v>0</v>
      </c>
      <c r="R243" s="41">
        <f>'CD (9)'!$Q$16</f>
        <v>0</v>
      </c>
      <c r="S243" s="41">
        <f>'CD (9)'!$Q$17</f>
        <v>0</v>
      </c>
      <c r="T243" s="41">
        <f>'CD (9)'!$Q$18</f>
        <v>0</v>
      </c>
      <c r="U243" s="41">
        <f>'CD (9)'!$Q$19</f>
        <v>0</v>
      </c>
      <c r="V243" s="41">
        <f>'CD (9)'!$Q$20</f>
        <v>0</v>
      </c>
      <c r="W243" s="41">
        <f>'CD (9)'!$Q$21</f>
        <v>0</v>
      </c>
      <c r="X243" s="41">
        <f>'CD (9)'!$Q$22</f>
        <v>0</v>
      </c>
      <c r="Y243" s="41">
        <f>'CD (9)'!$Q$23</f>
        <v>0</v>
      </c>
      <c r="Z243" s="42">
        <f>'CD (9)'!$Q$24</f>
        <v>0</v>
      </c>
      <c r="AA243" s="42">
        <f>'CD (9)'!$Q$25</f>
        <v>0</v>
      </c>
      <c r="AB243" s="41">
        <f>'CD (9)'!$Q$51</f>
        <v>0</v>
      </c>
      <c r="AC243" s="41">
        <f>'CD (9)'!$Q$52</f>
        <v>0</v>
      </c>
      <c r="AD243" s="41">
        <f>'CD (9)'!$Q$53</f>
        <v>0</v>
      </c>
      <c r="AE243" s="41">
        <f>'CD (9)'!$Q$54</f>
        <v>0</v>
      </c>
      <c r="AF243" s="41">
        <f>'CD (9)'!$Q$55</f>
        <v>0</v>
      </c>
      <c r="AG243" s="41">
        <f>'CD (9)'!$Q$56</f>
        <v>0</v>
      </c>
      <c r="AH243" s="41">
        <f>'CD (9)'!$Q$82</f>
        <v>0</v>
      </c>
      <c r="AI243" s="41">
        <f>'CD (9)'!$Q$83</f>
        <v>0</v>
      </c>
      <c r="AJ243" s="41">
        <f>'CD (9)'!$Q$84</f>
        <v>0</v>
      </c>
      <c r="AK243" s="41">
        <f>'CD (9)'!$Q$85</f>
        <v>0</v>
      </c>
      <c r="AL243" s="41">
        <f>'CD (9)'!$Q$86</f>
        <v>0</v>
      </c>
      <c r="AM243" s="41">
        <f>'CD (9)'!$Q$87</f>
        <v>0</v>
      </c>
      <c r="AN243" s="41">
        <f>'CD (9)'!$Q$113</f>
        <v>0</v>
      </c>
      <c r="AO243" s="41">
        <f>'CD (9)'!$Q$114</f>
        <v>0</v>
      </c>
      <c r="AP243" s="41">
        <f>'CD (9)'!$Q$115</f>
        <v>0</v>
      </c>
      <c r="AQ243" s="41">
        <f>'CD (9)'!$Q$116</f>
        <v>0</v>
      </c>
      <c r="AR243" s="41">
        <f>'CD (9)'!$Q$117</f>
        <v>0</v>
      </c>
      <c r="AS243" s="41">
        <f>'CD (9)'!$Q$118</f>
        <v>0</v>
      </c>
      <c r="AT243" s="41">
        <f>'CD (9)'!$Q$163</f>
        <v>0</v>
      </c>
      <c r="AU243" s="41">
        <f>'CD (9)'!$Q$165</f>
        <v>0</v>
      </c>
      <c r="AV243" s="41">
        <f>'CD (9)'!$F$166</f>
        <v>0</v>
      </c>
      <c r="AW243" s="41">
        <f>'CD (9)'!$F$167</f>
        <v>0</v>
      </c>
      <c r="AX243" s="41">
        <f>'CD (9)'!$F$168</f>
        <v>0</v>
      </c>
      <c r="AY243" s="44" t="s">
        <v>104</v>
      </c>
      <c r="AZ243" s="3">
        <f t="shared" si="206"/>
        <v>-395</v>
      </c>
      <c r="BA243" s="3">
        <f t="shared" si="207"/>
        <v>-395</v>
      </c>
      <c r="BB243" s="3" t="str">
        <f t="shared" si="208"/>
        <v/>
      </c>
      <c r="BC243" s="3" t="str">
        <f t="shared" si="215"/>
        <v/>
      </c>
      <c r="BD243" s="3" t="str">
        <f t="shared" si="216"/>
        <v/>
      </c>
      <c r="BE243" s="3" t="str">
        <f t="shared" si="222"/>
        <v/>
      </c>
      <c r="BF243" s="3" t="str">
        <f t="shared" si="217"/>
        <v/>
      </c>
      <c r="BG243" s="3" t="str">
        <f t="shared" si="218"/>
        <v/>
      </c>
      <c r="BH243" s="3" t="str">
        <f t="shared" si="220"/>
        <v/>
      </c>
      <c r="BI243" s="3" t="str">
        <f t="shared" si="211"/>
        <v/>
      </c>
      <c r="BJ243" s="3" t="str">
        <f t="shared" si="212"/>
        <v/>
      </c>
      <c r="BK243" s="3" t="str">
        <f t="shared" si="213"/>
        <v/>
      </c>
      <c r="BL243" s="3" t="str">
        <f t="shared" si="219"/>
        <v/>
      </c>
    </row>
    <row r="244" spans="1:64" s="45" customFormat="1" x14ac:dyDescent="0.25">
      <c r="A244" s="40"/>
      <c r="B244" s="40"/>
      <c r="C244" s="40"/>
      <c r="D244" s="41">
        <v>15</v>
      </c>
      <c r="E244" s="41">
        <f>'CD (9)'!$R$3</f>
        <v>0</v>
      </c>
      <c r="F244" s="42">
        <f>'CD (9)'!$R$4</f>
        <v>0</v>
      </c>
      <c r="G244" s="43">
        <f t="shared" si="221"/>
        <v>-395</v>
      </c>
      <c r="H244" s="42">
        <f>'CD (9)'!$R$6</f>
        <v>0</v>
      </c>
      <c r="I244" s="43">
        <f t="shared" si="214"/>
        <v>-395</v>
      </c>
      <c r="J244" s="41">
        <f>'CD (9)'!$R$8</f>
        <v>0</v>
      </c>
      <c r="K244" s="42">
        <f>'CD (9)'!$R$9</f>
        <v>0</v>
      </c>
      <c r="L244" s="41">
        <f>'CD (9)'!$R$10</f>
        <v>0</v>
      </c>
      <c r="M244" s="41">
        <f>'CD (9)'!$R$11</f>
        <v>0</v>
      </c>
      <c r="N244" s="41">
        <f>'CD (9)'!$R$12</f>
        <v>0</v>
      </c>
      <c r="O244" s="41">
        <f>'CD (9)'!$R$13</f>
        <v>0</v>
      </c>
      <c r="P244" s="41">
        <f>'CD (9)'!$R$14</f>
        <v>0</v>
      </c>
      <c r="Q244" s="41">
        <f>'CD (9)'!$R$15</f>
        <v>0</v>
      </c>
      <c r="R244" s="41">
        <f>'CD (9)'!$R$16</f>
        <v>0</v>
      </c>
      <c r="S244" s="41">
        <f>'CD (9)'!$R$17</f>
        <v>0</v>
      </c>
      <c r="T244" s="41">
        <f>'CD (9)'!$R$18</f>
        <v>0</v>
      </c>
      <c r="U244" s="41">
        <f>'CD (9)'!$R$19</f>
        <v>0</v>
      </c>
      <c r="V244" s="41">
        <f>'CD (9)'!$R$20</f>
        <v>0</v>
      </c>
      <c r="W244" s="41">
        <f>'CD (9)'!$R$21</f>
        <v>0</v>
      </c>
      <c r="X244" s="41">
        <f>'CD (9)'!$R$22</f>
        <v>0</v>
      </c>
      <c r="Y244" s="41">
        <f>'CD (9)'!$R$23</f>
        <v>0</v>
      </c>
      <c r="Z244" s="42">
        <f>'CD (9)'!$R$24</f>
        <v>0</v>
      </c>
      <c r="AA244" s="42">
        <f>'CD (9)'!$R$25</f>
        <v>0</v>
      </c>
      <c r="AB244" s="41">
        <f>'CD (9)'!$R$51</f>
        <v>0</v>
      </c>
      <c r="AC244" s="41">
        <f>'CD (9)'!$R$52</f>
        <v>0</v>
      </c>
      <c r="AD244" s="41">
        <f>'CD (9)'!$R$53</f>
        <v>0</v>
      </c>
      <c r="AE244" s="41">
        <f>'CD (9)'!$R$54</f>
        <v>0</v>
      </c>
      <c r="AF244" s="41">
        <f>'CD (9)'!$R$55</f>
        <v>0</v>
      </c>
      <c r="AG244" s="41">
        <f>'CD (9)'!$R$56</f>
        <v>0</v>
      </c>
      <c r="AH244" s="41">
        <f>'CD (9)'!$R$82</f>
        <v>0</v>
      </c>
      <c r="AI244" s="41">
        <f>'CD (9)'!$R$83</f>
        <v>0</v>
      </c>
      <c r="AJ244" s="41">
        <f>'CD (9)'!$R$84</f>
        <v>0</v>
      </c>
      <c r="AK244" s="41">
        <f>'CD (9)'!$R$85</f>
        <v>0</v>
      </c>
      <c r="AL244" s="41">
        <f>'CD (9)'!$R$86</f>
        <v>0</v>
      </c>
      <c r="AM244" s="41">
        <f>'CD (9)'!$R$87</f>
        <v>0</v>
      </c>
      <c r="AN244" s="41">
        <f>'CD (9)'!$R$113</f>
        <v>0</v>
      </c>
      <c r="AO244" s="41">
        <f>'CD (9)'!$R$114</f>
        <v>0</v>
      </c>
      <c r="AP244" s="41">
        <f>'CD (9)'!$R$115</f>
        <v>0</v>
      </c>
      <c r="AQ244" s="41">
        <f>'CD (9)'!$R$116</f>
        <v>0</v>
      </c>
      <c r="AR244" s="41">
        <f>'CD (9)'!$R$117</f>
        <v>0</v>
      </c>
      <c r="AS244" s="41">
        <f>'CD (9)'!$R$118</f>
        <v>0</v>
      </c>
      <c r="AT244" s="41">
        <f>'CD (9)'!$R$163</f>
        <v>0</v>
      </c>
      <c r="AU244" s="41">
        <f>'CD (9)'!$R$165</f>
        <v>0</v>
      </c>
      <c r="AV244" s="41">
        <f>'CD (9)'!$F$166</f>
        <v>0</v>
      </c>
      <c r="AW244" s="41">
        <f>'CD (9)'!$F$167</f>
        <v>0</v>
      </c>
      <c r="AX244" s="41">
        <f>'CD (9)'!$F$168</f>
        <v>0</v>
      </c>
      <c r="AY244" s="44" t="s">
        <v>104</v>
      </c>
      <c r="AZ244" s="3">
        <f t="shared" si="206"/>
        <v>-395</v>
      </c>
      <c r="BA244" s="3">
        <f t="shared" si="207"/>
        <v>-395</v>
      </c>
      <c r="BB244" s="3" t="str">
        <f t="shared" si="208"/>
        <v/>
      </c>
      <c r="BC244" s="3" t="str">
        <f>IF(BB244="","",BB244)</f>
        <v/>
      </c>
      <c r="BD244" s="3" t="str">
        <f>IF(AU244="Yes",BB244,"")</f>
        <v/>
      </c>
      <c r="BE244" s="3" t="str">
        <f t="shared" si="222"/>
        <v/>
      </c>
      <c r="BF244" s="3" t="str">
        <f>IF(AG244="Clinical",BB244,"")</f>
        <v/>
      </c>
      <c r="BG244" s="3" t="str">
        <f>IF(AN244&lt;0,$I244,"")</f>
        <v/>
      </c>
      <c r="BH244" s="3" t="str">
        <f t="shared" si="220"/>
        <v/>
      </c>
      <c r="BI244" s="3" t="str">
        <f t="shared" si="211"/>
        <v/>
      </c>
      <c r="BJ244" s="3" t="str">
        <f t="shared" si="212"/>
        <v/>
      </c>
      <c r="BK244" s="3" t="str">
        <f t="shared" si="213"/>
        <v/>
      </c>
      <c r="BL244" s="3" t="str">
        <f>IF(AND(AG244="Clinical",AM244="Non-C"),BB244,"")</f>
        <v/>
      </c>
    </row>
    <row r="245" spans="1:64" s="45" customFormat="1" x14ac:dyDescent="0.25">
      <c r="A245" s="40"/>
      <c r="B245" s="40"/>
      <c r="C245" s="40"/>
      <c r="D245" s="41">
        <v>16</v>
      </c>
      <c r="E245" s="41">
        <f>'CD (9)'!$S$3</f>
        <v>0</v>
      </c>
      <c r="F245" s="42">
        <f>'CD (9)'!$S$4</f>
        <v>0</v>
      </c>
      <c r="G245" s="43">
        <f t="shared" si="221"/>
        <v>-395</v>
      </c>
      <c r="H245" s="42">
        <f>'CD (9)'!$S$6</f>
        <v>0</v>
      </c>
      <c r="I245" s="43">
        <f t="shared" si="214"/>
        <v>-395</v>
      </c>
      <c r="J245" s="41">
        <f>'CD (9)'!$S$8</f>
        <v>0</v>
      </c>
      <c r="K245" s="42">
        <f>'CD (9)'!$S$9</f>
        <v>0</v>
      </c>
      <c r="L245" s="41">
        <f>'CD (9)'!$S$10</f>
        <v>0</v>
      </c>
      <c r="M245" s="41">
        <f>'CD (9)'!$S$11</f>
        <v>0</v>
      </c>
      <c r="N245" s="41">
        <f>'CD (9)'!$S$12</f>
        <v>0</v>
      </c>
      <c r="O245" s="41">
        <f>'CD (9)'!$S$13</f>
        <v>0</v>
      </c>
      <c r="P245" s="41">
        <f>'CD (9)'!$S$14</f>
        <v>0</v>
      </c>
      <c r="Q245" s="41">
        <f>'CD (9)'!$S$15</f>
        <v>0</v>
      </c>
      <c r="R245" s="41">
        <f>'CD (9)'!$S$16</f>
        <v>0</v>
      </c>
      <c r="S245" s="41">
        <f>'CD (9)'!$S$17</f>
        <v>0</v>
      </c>
      <c r="T245" s="41">
        <f>'CD (9)'!$S$18</f>
        <v>0</v>
      </c>
      <c r="U245" s="41">
        <f>'CD (9)'!$S$19</f>
        <v>0</v>
      </c>
      <c r="V245" s="41">
        <f>'CD (9)'!$S$20</f>
        <v>0</v>
      </c>
      <c r="W245" s="41">
        <f>'CD (9)'!$S$21</f>
        <v>0</v>
      </c>
      <c r="X245" s="41">
        <f>'CD (9)'!$S$22</f>
        <v>0</v>
      </c>
      <c r="Y245" s="41">
        <f>'CD (9)'!$S$23</f>
        <v>0</v>
      </c>
      <c r="Z245" s="42">
        <f>'CD (9)'!$S$24</f>
        <v>0</v>
      </c>
      <c r="AA245" s="42">
        <f>'CD (9)'!$S$25</f>
        <v>0</v>
      </c>
      <c r="AB245" s="41">
        <f>'CD (9)'!$S$51</f>
        <v>0</v>
      </c>
      <c r="AC245" s="41">
        <f>'CD (9)'!$S$52</f>
        <v>0</v>
      </c>
      <c r="AD245" s="41">
        <f>'CD (9)'!$S$53</f>
        <v>0</v>
      </c>
      <c r="AE245" s="41">
        <f>'CD (9)'!$S$54</f>
        <v>0</v>
      </c>
      <c r="AF245" s="41">
        <f>'CD (9)'!$S$55</f>
        <v>0</v>
      </c>
      <c r="AG245" s="41">
        <f>'CD (9)'!$S$56</f>
        <v>0</v>
      </c>
      <c r="AH245" s="41">
        <f>'CD (9)'!$S$82</f>
        <v>0</v>
      </c>
      <c r="AI245" s="41">
        <f>'CD (9)'!$S$83</f>
        <v>0</v>
      </c>
      <c r="AJ245" s="41">
        <f>'CD (9)'!$S$84</f>
        <v>0</v>
      </c>
      <c r="AK245" s="41">
        <f>'CD (9)'!$S$85</f>
        <v>0</v>
      </c>
      <c r="AL245" s="41">
        <f>'CD (9)'!$S$86</f>
        <v>0</v>
      </c>
      <c r="AM245" s="41">
        <f>'CD (9)'!$S$87</f>
        <v>0</v>
      </c>
      <c r="AN245" s="41">
        <f>'CD (9)'!$S$113</f>
        <v>0</v>
      </c>
      <c r="AO245" s="41">
        <f>'CD (9)'!$S$114</f>
        <v>0</v>
      </c>
      <c r="AP245" s="41">
        <f>'CD (9)'!$S$115</f>
        <v>0</v>
      </c>
      <c r="AQ245" s="41">
        <f>'CD (9)'!$S$116</f>
        <v>0</v>
      </c>
      <c r="AR245" s="41">
        <f>'CD (9)'!$S$117</f>
        <v>0</v>
      </c>
      <c r="AS245" s="41">
        <f>'CD (9)'!$S$118</f>
        <v>0</v>
      </c>
      <c r="AT245" s="41">
        <f>'CD (9)'!$S$163</f>
        <v>0</v>
      </c>
      <c r="AU245" s="41">
        <f>'CD (9)'!$S$165</f>
        <v>0</v>
      </c>
      <c r="AV245" s="41">
        <f>'CD (9)'!$F$166</f>
        <v>0</v>
      </c>
      <c r="AW245" s="41">
        <f>'CD (9)'!$F$167</f>
        <v>0</v>
      </c>
      <c r="AX245" s="41">
        <f>'CD (9)'!$F$168</f>
        <v>0</v>
      </c>
      <c r="AY245" s="44" t="s">
        <v>104</v>
      </c>
      <c r="AZ245" s="3">
        <f t="shared" si="206"/>
        <v>-395</v>
      </c>
      <c r="BA245" s="3">
        <f t="shared" si="207"/>
        <v>-395</v>
      </c>
      <c r="BB245" s="3" t="str">
        <f t="shared" si="208"/>
        <v/>
      </c>
      <c r="BC245" s="3" t="str">
        <f t="shared" ref="BC245:BC254" si="223">IF(BB245="","",BB245)</f>
        <v/>
      </c>
      <c r="BD245" s="3" t="str">
        <f t="shared" ref="BD245:BD254" si="224">IF(AU245="Yes",BB245,"")</f>
        <v/>
      </c>
      <c r="BE245" s="3" t="str">
        <f t="shared" si="222"/>
        <v/>
      </c>
      <c r="BF245" s="3" t="str">
        <f t="shared" ref="BF245:BF254" si="225">IF(AG245="Clinical",BB245,"")</f>
        <v/>
      </c>
      <c r="BG245" s="3" t="str">
        <f t="shared" ref="BG245:BG254" si="226">IF(AN245&lt;0,$I245,"")</f>
        <v/>
      </c>
      <c r="BH245" s="3" t="str">
        <f t="shared" si="220"/>
        <v/>
      </c>
      <c r="BI245" s="3" t="str">
        <f t="shared" si="211"/>
        <v/>
      </c>
      <c r="BJ245" s="3" t="str">
        <f t="shared" si="212"/>
        <v/>
      </c>
      <c r="BK245" s="3" t="str">
        <f t="shared" si="213"/>
        <v/>
      </c>
      <c r="BL245" s="3" t="str">
        <f t="shared" ref="BL245:BL254" si="227">IF(AND(AG245="Clinical",AM245="Non-C"),BB245,"")</f>
        <v/>
      </c>
    </row>
    <row r="246" spans="1:64" s="45" customFormat="1" x14ac:dyDescent="0.25">
      <c r="A246" s="40"/>
      <c r="B246" s="40"/>
      <c r="C246" s="40"/>
      <c r="D246" s="41">
        <v>17</v>
      </c>
      <c r="E246" s="41">
        <f>'CD (9)'!$T$3</f>
        <v>0</v>
      </c>
      <c r="F246" s="42">
        <f>'CD (9)'!$T$4</f>
        <v>0</v>
      </c>
      <c r="G246" s="43">
        <f t="shared" si="221"/>
        <v>-395</v>
      </c>
      <c r="H246" s="42">
        <f>'CD (9)'!$T$6</f>
        <v>0</v>
      </c>
      <c r="I246" s="43">
        <f t="shared" si="214"/>
        <v>-395</v>
      </c>
      <c r="J246" s="41">
        <f>'CD (9)'!$T$8</f>
        <v>0</v>
      </c>
      <c r="K246" s="42">
        <f>'CD (9)'!$T$9</f>
        <v>0</v>
      </c>
      <c r="L246" s="41">
        <f>'CD (9)'!$T$10</f>
        <v>0</v>
      </c>
      <c r="M246" s="41">
        <f>'CD (9)'!$T$11</f>
        <v>0</v>
      </c>
      <c r="N246" s="41">
        <f>'CD (9)'!$T$12</f>
        <v>0</v>
      </c>
      <c r="O246" s="41">
        <f>'CD (9)'!$T$13</f>
        <v>0</v>
      </c>
      <c r="P246" s="41">
        <f>'CD (9)'!$T$14</f>
        <v>0</v>
      </c>
      <c r="Q246" s="41">
        <f>'CD (9)'!$T$15</f>
        <v>0</v>
      </c>
      <c r="R246" s="41">
        <f>'CD (9)'!$T$16</f>
        <v>0</v>
      </c>
      <c r="S246" s="41">
        <f>'CD (9)'!$T$17</f>
        <v>0</v>
      </c>
      <c r="T246" s="41">
        <f>'CD (9)'!$T$18</f>
        <v>0</v>
      </c>
      <c r="U246" s="41">
        <f>'CD (9)'!$T$19</f>
        <v>0</v>
      </c>
      <c r="V246" s="41">
        <f>'CD (9)'!$T$20</f>
        <v>0</v>
      </c>
      <c r="W246" s="41">
        <f>'CD (9)'!$T$21</f>
        <v>0</v>
      </c>
      <c r="X246" s="41">
        <f>'CD (9)'!$T$22</f>
        <v>0</v>
      </c>
      <c r="Y246" s="41">
        <f>'CD (9)'!$T$23</f>
        <v>0</v>
      </c>
      <c r="Z246" s="42">
        <f>'CD (9)'!$T$24</f>
        <v>0</v>
      </c>
      <c r="AA246" s="42">
        <f>'CD (9)'!$T$25</f>
        <v>0</v>
      </c>
      <c r="AB246" s="41">
        <f>'CD (9)'!$T$51</f>
        <v>0</v>
      </c>
      <c r="AC246" s="41">
        <f>'CD (9)'!$T$52</f>
        <v>0</v>
      </c>
      <c r="AD246" s="41">
        <f>'CD (9)'!$T$53</f>
        <v>0</v>
      </c>
      <c r="AE246" s="41">
        <f>'CD (9)'!$T$54</f>
        <v>0</v>
      </c>
      <c r="AF246" s="41">
        <f>'CD (9)'!$T$55</f>
        <v>0</v>
      </c>
      <c r="AG246" s="41">
        <f>'CD (9)'!$T$56</f>
        <v>0</v>
      </c>
      <c r="AH246" s="41">
        <f>'CD (9)'!$T$82</f>
        <v>0</v>
      </c>
      <c r="AI246" s="41">
        <f>'CD (9)'!$T$83</f>
        <v>0</v>
      </c>
      <c r="AJ246" s="41">
        <f>'CD (9)'!$T$84</f>
        <v>0</v>
      </c>
      <c r="AK246" s="41">
        <f>'CD (9)'!$T$85</f>
        <v>0</v>
      </c>
      <c r="AL246" s="41">
        <f>'CD (9)'!$T$86</f>
        <v>0</v>
      </c>
      <c r="AM246" s="41">
        <f>'CD (9)'!$T$87</f>
        <v>0</v>
      </c>
      <c r="AN246" s="41">
        <f>'CD (9)'!$T$113</f>
        <v>0</v>
      </c>
      <c r="AO246" s="41">
        <f>'CD (9)'!$T$114</f>
        <v>0</v>
      </c>
      <c r="AP246" s="41">
        <f>'CD (9)'!$T$115</f>
        <v>0</v>
      </c>
      <c r="AQ246" s="41">
        <f>'CD (9)'!$T$116</f>
        <v>0</v>
      </c>
      <c r="AR246" s="41">
        <f>'CD (9)'!$T$117</f>
        <v>0</v>
      </c>
      <c r="AS246" s="41">
        <f>'CD (9)'!$T$118</f>
        <v>0</v>
      </c>
      <c r="AT246" s="41">
        <f>'CD (9)'!$T$163</f>
        <v>0</v>
      </c>
      <c r="AU246" s="41">
        <f>'CD (9)'!$T$165</f>
        <v>0</v>
      </c>
      <c r="AV246" s="41">
        <f>'CD (9)'!$F$166</f>
        <v>0</v>
      </c>
      <c r="AW246" s="41">
        <f>'CD (9)'!$F$167</f>
        <v>0</v>
      </c>
      <c r="AX246" s="41">
        <f>'CD (9)'!$F$168</f>
        <v>0</v>
      </c>
      <c r="AY246" s="44" t="s">
        <v>104</v>
      </c>
      <c r="AZ246" s="3">
        <f t="shared" si="206"/>
        <v>-395</v>
      </c>
      <c r="BA246" s="3">
        <f t="shared" si="207"/>
        <v>-395</v>
      </c>
      <c r="BB246" s="3" t="str">
        <f t="shared" si="208"/>
        <v/>
      </c>
      <c r="BC246" s="3" t="str">
        <f t="shared" si="223"/>
        <v/>
      </c>
      <c r="BD246" s="3" t="str">
        <f t="shared" si="224"/>
        <v/>
      </c>
      <c r="BE246" s="3" t="str">
        <f t="shared" si="222"/>
        <v/>
      </c>
      <c r="BF246" s="3" t="str">
        <f t="shared" si="225"/>
        <v/>
      </c>
      <c r="BG246" s="3" t="str">
        <f t="shared" si="226"/>
        <v/>
      </c>
      <c r="BH246" s="3" t="str">
        <f t="shared" si="220"/>
        <v/>
      </c>
      <c r="BI246" s="3" t="str">
        <f t="shared" si="211"/>
        <v/>
      </c>
      <c r="BJ246" s="3" t="str">
        <f t="shared" si="212"/>
        <v/>
      </c>
      <c r="BK246" s="3" t="str">
        <f t="shared" si="213"/>
        <v/>
      </c>
      <c r="BL246" s="3" t="str">
        <f t="shared" si="227"/>
        <v/>
      </c>
    </row>
    <row r="247" spans="1:64" s="45" customFormat="1" x14ac:dyDescent="0.25">
      <c r="A247" s="40"/>
      <c r="B247" s="40"/>
      <c r="C247" s="40"/>
      <c r="D247" s="41">
        <v>18</v>
      </c>
      <c r="E247" s="41">
        <f>'CD (9)'!$U$3</f>
        <v>0</v>
      </c>
      <c r="F247" s="42">
        <f>'CD (9)'!$U$4</f>
        <v>0</v>
      </c>
      <c r="G247" s="43">
        <f t="shared" si="221"/>
        <v>-395</v>
      </c>
      <c r="H247" s="42">
        <f>'CD (9)'!$U$6</f>
        <v>0</v>
      </c>
      <c r="I247" s="43">
        <f t="shared" si="214"/>
        <v>-395</v>
      </c>
      <c r="J247" s="41">
        <f>'CD (9)'!$U$8</f>
        <v>0</v>
      </c>
      <c r="K247" s="42">
        <f>'CD (9)'!$U$9</f>
        <v>0</v>
      </c>
      <c r="L247" s="41">
        <f>'CD (9)'!$U$10</f>
        <v>0</v>
      </c>
      <c r="M247" s="41">
        <f>'CD (9)'!$U$11</f>
        <v>0</v>
      </c>
      <c r="N247" s="41">
        <f>'CD (9)'!$U$12</f>
        <v>0</v>
      </c>
      <c r="O247" s="41">
        <f>'CD (9)'!$U$13</f>
        <v>0</v>
      </c>
      <c r="P247" s="41">
        <f>'CD (9)'!$U$14</f>
        <v>0</v>
      </c>
      <c r="Q247" s="41">
        <f>'CD (9)'!$U$15</f>
        <v>0</v>
      </c>
      <c r="R247" s="41">
        <f>'CD (9)'!$U$16</f>
        <v>0</v>
      </c>
      <c r="S247" s="41">
        <f>'CD (9)'!$U$17</f>
        <v>0</v>
      </c>
      <c r="T247" s="41">
        <f>'CD (9)'!$U$18</f>
        <v>0</v>
      </c>
      <c r="U247" s="41">
        <f>'CD (9)'!$U$19</f>
        <v>0</v>
      </c>
      <c r="V247" s="41">
        <f>'CD (9)'!$U$20</f>
        <v>0</v>
      </c>
      <c r="W247" s="41">
        <f>'CD (9)'!$U$21</f>
        <v>0</v>
      </c>
      <c r="X247" s="41">
        <f>'CD (9)'!$U$22</f>
        <v>0</v>
      </c>
      <c r="Y247" s="41">
        <f>'CD (9)'!$U$23</f>
        <v>0</v>
      </c>
      <c r="Z247" s="42">
        <f>'CD (9)'!$U$24</f>
        <v>0</v>
      </c>
      <c r="AA247" s="42">
        <f>'CD (9)'!$U$25</f>
        <v>0</v>
      </c>
      <c r="AB247" s="41">
        <f>'CD (9)'!$U$51</f>
        <v>0</v>
      </c>
      <c r="AC247" s="41">
        <f>'CD (9)'!$U$52</f>
        <v>0</v>
      </c>
      <c r="AD247" s="41">
        <f>'CD (9)'!$U$53</f>
        <v>0</v>
      </c>
      <c r="AE247" s="41">
        <f>'CD (9)'!$U$54</f>
        <v>0</v>
      </c>
      <c r="AF247" s="41">
        <f>'CD (9)'!$U$55</f>
        <v>0</v>
      </c>
      <c r="AG247" s="41">
        <f>'CD (9)'!$U$56</f>
        <v>0</v>
      </c>
      <c r="AH247" s="41">
        <f>'CD (9)'!$U$82</f>
        <v>0</v>
      </c>
      <c r="AI247" s="41">
        <f>'CD (9)'!$U$83</f>
        <v>0</v>
      </c>
      <c r="AJ247" s="41">
        <f>'CD (9)'!$U$84</f>
        <v>0</v>
      </c>
      <c r="AK247" s="41">
        <f>'CD (9)'!$U$85</f>
        <v>0</v>
      </c>
      <c r="AL247" s="41">
        <f>'CD (9)'!$U$86</f>
        <v>0</v>
      </c>
      <c r="AM247" s="41">
        <f>'CD (9)'!$U$87</f>
        <v>0</v>
      </c>
      <c r="AN247" s="41">
        <f>'CD (9)'!$U$113</f>
        <v>0</v>
      </c>
      <c r="AO247" s="41">
        <f>'CD (9)'!$U$114</f>
        <v>0</v>
      </c>
      <c r="AP247" s="41">
        <f>'CD (9)'!$U$115</f>
        <v>0</v>
      </c>
      <c r="AQ247" s="41">
        <f>'CD (9)'!$U$116</f>
        <v>0</v>
      </c>
      <c r="AR247" s="41">
        <f>'CD (9)'!$U$117</f>
        <v>0</v>
      </c>
      <c r="AS247" s="41">
        <f>'CD (9)'!$U$118</f>
        <v>0</v>
      </c>
      <c r="AT247" s="41">
        <f>'CD (9)'!$U$163</f>
        <v>0</v>
      </c>
      <c r="AU247" s="41">
        <f>'CD (9)'!$U$165</f>
        <v>0</v>
      </c>
      <c r="AV247" s="41">
        <f>'CD (9)'!$F$166</f>
        <v>0</v>
      </c>
      <c r="AW247" s="41">
        <f>'CD (9)'!$F$167</f>
        <v>0</v>
      </c>
      <c r="AX247" s="41">
        <f>'CD (9)'!$F$168</f>
        <v>0</v>
      </c>
      <c r="AY247" s="44" t="s">
        <v>104</v>
      </c>
      <c r="AZ247" s="3">
        <f t="shared" si="206"/>
        <v>-395</v>
      </c>
      <c r="BA247" s="3">
        <f t="shared" si="207"/>
        <v>-395</v>
      </c>
      <c r="BB247" s="3" t="str">
        <f t="shared" si="208"/>
        <v/>
      </c>
      <c r="BC247" s="3" t="str">
        <f t="shared" si="223"/>
        <v/>
      </c>
      <c r="BD247" s="3" t="str">
        <f t="shared" si="224"/>
        <v/>
      </c>
      <c r="BE247" s="3" t="str">
        <f t="shared" si="222"/>
        <v/>
      </c>
      <c r="BF247" s="3" t="str">
        <f t="shared" si="225"/>
        <v/>
      </c>
      <c r="BG247" s="3" t="str">
        <f t="shared" si="226"/>
        <v/>
      </c>
      <c r="BH247" s="3" t="str">
        <f t="shared" si="220"/>
        <v/>
      </c>
      <c r="BI247" s="3" t="str">
        <f t="shared" si="211"/>
        <v/>
      </c>
      <c r="BJ247" s="3" t="str">
        <f t="shared" si="212"/>
        <v/>
      </c>
      <c r="BK247" s="3" t="str">
        <f t="shared" si="213"/>
        <v/>
      </c>
      <c r="BL247" s="3" t="str">
        <f t="shared" si="227"/>
        <v/>
      </c>
    </row>
    <row r="248" spans="1:64" s="45" customFormat="1" x14ac:dyDescent="0.25">
      <c r="A248" s="40"/>
      <c r="B248" s="40"/>
      <c r="C248" s="40"/>
      <c r="D248" s="41">
        <v>19</v>
      </c>
      <c r="E248" s="41">
        <f>'CD (9)'!$V$3</f>
        <v>0</v>
      </c>
      <c r="F248" s="42">
        <f>'CD (9)'!$V$4</f>
        <v>0</v>
      </c>
      <c r="G248" s="43">
        <f t="shared" si="221"/>
        <v>-395</v>
      </c>
      <c r="H248" s="42">
        <f>'CD (9)'!$V$6</f>
        <v>0</v>
      </c>
      <c r="I248" s="43">
        <f t="shared" si="214"/>
        <v>-395</v>
      </c>
      <c r="J248" s="41">
        <f>'CD (9)'!$V$8</f>
        <v>0</v>
      </c>
      <c r="K248" s="42">
        <f>'CD (9)'!$V$9</f>
        <v>0</v>
      </c>
      <c r="L248" s="41">
        <f>'CD (9)'!$V$10</f>
        <v>0</v>
      </c>
      <c r="M248" s="41">
        <f>'CD (9)'!$V$11</f>
        <v>0</v>
      </c>
      <c r="N248" s="41">
        <f>'CD (9)'!$V$12</f>
        <v>0</v>
      </c>
      <c r="O248" s="41">
        <f>'CD (9)'!$V$13</f>
        <v>0</v>
      </c>
      <c r="P248" s="41">
        <f>'CD (9)'!$V$14</f>
        <v>0</v>
      </c>
      <c r="Q248" s="41">
        <f>'CD (9)'!$V$15</f>
        <v>0</v>
      </c>
      <c r="R248" s="41">
        <f>'CD (9)'!$V$16</f>
        <v>0</v>
      </c>
      <c r="S248" s="41">
        <f>'CD (9)'!$V$17</f>
        <v>0</v>
      </c>
      <c r="T248" s="41">
        <f>'CD (9)'!$V$18</f>
        <v>0</v>
      </c>
      <c r="U248" s="41">
        <f>'CD (9)'!$V$19</f>
        <v>0</v>
      </c>
      <c r="V248" s="41">
        <f>'CD (9)'!$V$20</f>
        <v>0</v>
      </c>
      <c r="W248" s="41">
        <f>'CD (9)'!$V$21</f>
        <v>0</v>
      </c>
      <c r="X248" s="41">
        <f>'CD (9)'!$V$22</f>
        <v>0</v>
      </c>
      <c r="Y248" s="41">
        <f>'CD (9)'!$V$23</f>
        <v>0</v>
      </c>
      <c r="Z248" s="42">
        <f>'CD (9)'!$V$24</f>
        <v>0</v>
      </c>
      <c r="AA248" s="42">
        <f>'CD (9)'!$V$25</f>
        <v>0</v>
      </c>
      <c r="AB248" s="41">
        <f>'CD (9)'!$V$51</f>
        <v>0</v>
      </c>
      <c r="AC248" s="41">
        <f>'CD (9)'!$V$52</f>
        <v>0</v>
      </c>
      <c r="AD248" s="41">
        <f>'CD (9)'!$V$53</f>
        <v>0</v>
      </c>
      <c r="AE248" s="41">
        <f>'CD (9)'!$V$54</f>
        <v>0</v>
      </c>
      <c r="AF248" s="41">
        <f>'CD (9)'!$V$55</f>
        <v>0</v>
      </c>
      <c r="AG248" s="41">
        <f>'CD (9)'!$V$56</f>
        <v>0</v>
      </c>
      <c r="AH248" s="41">
        <f>'CD (9)'!$V$82</f>
        <v>0</v>
      </c>
      <c r="AI248" s="41">
        <f>'CD (9)'!$V$83</f>
        <v>0</v>
      </c>
      <c r="AJ248" s="41">
        <f>'CD (9)'!$V$84</f>
        <v>0</v>
      </c>
      <c r="AK248" s="41">
        <f>'CD (9)'!$V$85</f>
        <v>0</v>
      </c>
      <c r="AL248" s="41">
        <f>'CD (9)'!$V$86</f>
        <v>0</v>
      </c>
      <c r="AM248" s="41">
        <f>'CD (9)'!$V$87</f>
        <v>0</v>
      </c>
      <c r="AN248" s="41">
        <f>'CD (9)'!$V$113</f>
        <v>0</v>
      </c>
      <c r="AO248" s="41">
        <f>'CD (9)'!$V$114</f>
        <v>0</v>
      </c>
      <c r="AP248" s="41">
        <f>'CD (9)'!$V$115</f>
        <v>0</v>
      </c>
      <c r="AQ248" s="41">
        <f>'CD (9)'!$V$116</f>
        <v>0</v>
      </c>
      <c r="AR248" s="41">
        <f>'CD (9)'!$V$117</f>
        <v>0</v>
      </c>
      <c r="AS248" s="41">
        <f>'CD (9)'!$V$118</f>
        <v>0</v>
      </c>
      <c r="AT248" s="41">
        <f>'CD (9)'!$V$163</f>
        <v>0</v>
      </c>
      <c r="AU248" s="41">
        <f>'CD (9)'!$V$165</f>
        <v>0</v>
      </c>
      <c r="AV248" s="41">
        <f>'CD (9)'!$F$166</f>
        <v>0</v>
      </c>
      <c r="AW248" s="41">
        <f>'CD (9)'!$F$167</f>
        <v>0</v>
      </c>
      <c r="AX248" s="41">
        <f>'CD (9)'!$F$168</f>
        <v>0</v>
      </c>
      <c r="AY248" s="44" t="s">
        <v>104</v>
      </c>
      <c r="AZ248" s="3">
        <f t="shared" si="206"/>
        <v>-395</v>
      </c>
      <c r="BA248" s="3">
        <f t="shared" si="207"/>
        <v>-395</v>
      </c>
      <c r="BB248" s="3" t="str">
        <f t="shared" si="208"/>
        <v/>
      </c>
      <c r="BC248" s="3" t="str">
        <f t="shared" si="223"/>
        <v/>
      </c>
      <c r="BD248" s="3" t="str">
        <f t="shared" si="224"/>
        <v/>
      </c>
      <c r="BE248" s="3" t="str">
        <f t="shared" si="222"/>
        <v/>
      </c>
      <c r="BF248" s="3" t="str">
        <f t="shared" si="225"/>
        <v/>
      </c>
      <c r="BG248" s="3" t="str">
        <f t="shared" si="226"/>
        <v/>
      </c>
      <c r="BH248" s="3" t="str">
        <f t="shared" si="220"/>
        <v/>
      </c>
      <c r="BI248" s="3" t="str">
        <f t="shared" si="211"/>
        <v/>
      </c>
      <c r="BJ248" s="3" t="str">
        <f t="shared" si="212"/>
        <v/>
      </c>
      <c r="BK248" s="3" t="str">
        <f t="shared" si="213"/>
        <v/>
      </c>
      <c r="BL248" s="3" t="str">
        <f t="shared" si="227"/>
        <v/>
      </c>
    </row>
    <row r="249" spans="1:64" s="45" customFormat="1" x14ac:dyDescent="0.25">
      <c r="A249" s="40"/>
      <c r="B249" s="40"/>
      <c r="C249" s="40"/>
      <c r="D249" s="41">
        <v>20</v>
      </c>
      <c r="E249" s="41">
        <f>'CD (9)'!$W$3</f>
        <v>0</v>
      </c>
      <c r="F249" s="42">
        <f>'CD (9)'!$W$4</f>
        <v>0</v>
      </c>
      <c r="G249" s="43">
        <f t="shared" si="221"/>
        <v>-395</v>
      </c>
      <c r="H249" s="42">
        <f>'CD (9)'!$W$6</f>
        <v>0</v>
      </c>
      <c r="I249" s="43">
        <f t="shared" si="214"/>
        <v>-395</v>
      </c>
      <c r="J249" s="41">
        <f>'CD (9)'!$W$8</f>
        <v>0</v>
      </c>
      <c r="K249" s="42">
        <f>'CD (9)'!$W$9</f>
        <v>0</v>
      </c>
      <c r="L249" s="41">
        <f>'CD (9)'!$W$10</f>
        <v>0</v>
      </c>
      <c r="M249" s="41">
        <f>'CD (9)'!$W$11</f>
        <v>0</v>
      </c>
      <c r="N249" s="41">
        <f>'CD (9)'!$W$12</f>
        <v>0</v>
      </c>
      <c r="O249" s="41">
        <f>'CD (9)'!$W$13</f>
        <v>0</v>
      </c>
      <c r="P249" s="41">
        <f>'CD (9)'!$W$14</f>
        <v>0</v>
      </c>
      <c r="Q249" s="41">
        <f>'CD (9)'!$W$15</f>
        <v>0</v>
      </c>
      <c r="R249" s="41">
        <f>'CD (9)'!$W$16</f>
        <v>0</v>
      </c>
      <c r="S249" s="41">
        <f>'CD (9)'!$W$17</f>
        <v>0</v>
      </c>
      <c r="T249" s="41">
        <f>'CD (9)'!$W$18</f>
        <v>0</v>
      </c>
      <c r="U249" s="41">
        <f>'CD (9)'!$W$19</f>
        <v>0</v>
      </c>
      <c r="V249" s="41">
        <f>'CD (9)'!$W$20</f>
        <v>0</v>
      </c>
      <c r="W249" s="41">
        <f>'CD (9)'!$W$21</f>
        <v>0</v>
      </c>
      <c r="X249" s="41">
        <f>'CD (9)'!$W$22</f>
        <v>0</v>
      </c>
      <c r="Y249" s="41">
        <f>'CD (9)'!$W$23</f>
        <v>0</v>
      </c>
      <c r="Z249" s="42">
        <f>'CD (9)'!$W$24</f>
        <v>0</v>
      </c>
      <c r="AA249" s="42">
        <f>'CD (9)'!$W$25</f>
        <v>0</v>
      </c>
      <c r="AB249" s="41">
        <f>'CD (9)'!$W$51</f>
        <v>0</v>
      </c>
      <c r="AC249" s="41">
        <f>'CD (9)'!$W$52</f>
        <v>0</v>
      </c>
      <c r="AD249" s="41">
        <f>'CD (9)'!$W$53</f>
        <v>0</v>
      </c>
      <c r="AE249" s="41">
        <f>'CD (9)'!$W$54</f>
        <v>0</v>
      </c>
      <c r="AF249" s="41">
        <f>'CD (9)'!$W$55</f>
        <v>0</v>
      </c>
      <c r="AG249" s="41">
        <f>'CD (9)'!$W$56</f>
        <v>0</v>
      </c>
      <c r="AH249" s="41">
        <f>'CD (9)'!$W$82</f>
        <v>0</v>
      </c>
      <c r="AI249" s="41">
        <f>'CD (9)'!$W$83</f>
        <v>0</v>
      </c>
      <c r="AJ249" s="41">
        <f>'CD (9)'!$W$84</f>
        <v>0</v>
      </c>
      <c r="AK249" s="41">
        <f>'CD (9)'!$W$85</f>
        <v>0</v>
      </c>
      <c r="AL249" s="41">
        <f>'CD (9)'!$W$86</f>
        <v>0</v>
      </c>
      <c r="AM249" s="41">
        <f>'CD (9)'!$W$87</f>
        <v>0</v>
      </c>
      <c r="AN249" s="41">
        <f>'CD (9)'!$W$113</f>
        <v>0</v>
      </c>
      <c r="AO249" s="41">
        <f>'CD (9)'!$W$114</f>
        <v>0</v>
      </c>
      <c r="AP249" s="41">
        <f>'CD (9)'!$W$115</f>
        <v>0</v>
      </c>
      <c r="AQ249" s="41">
        <f>'CD (9)'!$W$116</f>
        <v>0</v>
      </c>
      <c r="AR249" s="41">
        <f>'CD (9)'!$W$117</f>
        <v>0</v>
      </c>
      <c r="AS249" s="41">
        <f>'CD (9)'!$W$118</f>
        <v>0</v>
      </c>
      <c r="AT249" s="41">
        <f>'CD (9)'!$W$163</f>
        <v>0</v>
      </c>
      <c r="AU249" s="41">
        <f>'CD (9)'!$W$165</f>
        <v>0</v>
      </c>
      <c r="AV249" s="41">
        <f>'CD (9)'!$F$166</f>
        <v>0</v>
      </c>
      <c r="AW249" s="41">
        <f>'CD (9)'!$F$167</f>
        <v>0</v>
      </c>
      <c r="AX249" s="41">
        <f>'CD (9)'!$F$168</f>
        <v>0</v>
      </c>
      <c r="AY249" s="44" t="s">
        <v>104</v>
      </c>
      <c r="AZ249" s="3">
        <f t="shared" si="206"/>
        <v>-395</v>
      </c>
      <c r="BA249" s="3">
        <f t="shared" si="207"/>
        <v>-395</v>
      </c>
      <c r="BB249" s="3" t="str">
        <f t="shared" si="208"/>
        <v/>
      </c>
      <c r="BC249" s="3" t="str">
        <f t="shared" si="223"/>
        <v/>
      </c>
      <c r="BD249" s="3" t="str">
        <f t="shared" si="224"/>
        <v/>
      </c>
      <c r="BE249" s="3" t="str">
        <f t="shared" si="222"/>
        <v/>
      </c>
      <c r="BF249" s="3" t="str">
        <f t="shared" si="225"/>
        <v/>
      </c>
      <c r="BG249" s="3" t="str">
        <f t="shared" si="226"/>
        <v/>
      </c>
      <c r="BH249" s="3" t="str">
        <f t="shared" si="220"/>
        <v/>
      </c>
      <c r="BI249" s="3" t="str">
        <f t="shared" si="211"/>
        <v/>
      </c>
      <c r="BJ249" s="3" t="str">
        <f t="shared" si="212"/>
        <v/>
      </c>
      <c r="BK249" s="3" t="str">
        <f t="shared" si="213"/>
        <v/>
      </c>
      <c r="BL249" s="3" t="str">
        <f t="shared" si="227"/>
        <v/>
      </c>
    </row>
    <row r="250" spans="1:64" s="45" customFormat="1" x14ac:dyDescent="0.25">
      <c r="A250" s="40"/>
      <c r="B250" s="40"/>
      <c r="C250" s="40"/>
      <c r="D250" s="41">
        <v>21</v>
      </c>
      <c r="E250" s="41">
        <f>'CD (9)'!$X$3</f>
        <v>0</v>
      </c>
      <c r="F250" s="42">
        <f>'CD (9)'!$X$4</f>
        <v>0</v>
      </c>
      <c r="G250" s="43">
        <f t="shared" si="221"/>
        <v>-395</v>
      </c>
      <c r="H250" s="42">
        <f>'CD (9)'!$X$6</f>
        <v>0</v>
      </c>
      <c r="I250" s="43">
        <f t="shared" si="214"/>
        <v>-395</v>
      </c>
      <c r="J250" s="41">
        <f>'CD (9)'!$X$8</f>
        <v>0</v>
      </c>
      <c r="K250" s="42">
        <f>'CD (9)'!$X$9</f>
        <v>0</v>
      </c>
      <c r="L250" s="41">
        <f>'CD (9)'!$X$10</f>
        <v>0</v>
      </c>
      <c r="M250" s="41">
        <f>'CD (9)'!$X$11</f>
        <v>0</v>
      </c>
      <c r="N250" s="41">
        <f>'CD (9)'!$X$12</f>
        <v>0</v>
      </c>
      <c r="O250" s="41">
        <f>'CD (9)'!$X$13</f>
        <v>0</v>
      </c>
      <c r="P250" s="41">
        <f>'CD (9)'!$X$14</f>
        <v>0</v>
      </c>
      <c r="Q250" s="41">
        <f>'CD (9)'!$X$15</f>
        <v>0</v>
      </c>
      <c r="R250" s="41">
        <f>'CD (9)'!$X$16</f>
        <v>0</v>
      </c>
      <c r="S250" s="41">
        <f>'CD (9)'!$X$17</f>
        <v>0</v>
      </c>
      <c r="T250" s="41">
        <f>'CD (9)'!$X$18</f>
        <v>0</v>
      </c>
      <c r="U250" s="41">
        <f>'CD (9)'!$X$19</f>
        <v>0</v>
      </c>
      <c r="V250" s="41">
        <f>'CD (9)'!$X$20</f>
        <v>0</v>
      </c>
      <c r="W250" s="41">
        <f>'CD (9)'!$X$21</f>
        <v>0</v>
      </c>
      <c r="X250" s="41">
        <f>'CD (9)'!$X$22</f>
        <v>0</v>
      </c>
      <c r="Y250" s="41">
        <f>'CD (9)'!$X$23</f>
        <v>0</v>
      </c>
      <c r="Z250" s="42">
        <f>'CD (9)'!$X$24</f>
        <v>0</v>
      </c>
      <c r="AA250" s="42">
        <f>'CD (9)'!$X$25</f>
        <v>0</v>
      </c>
      <c r="AB250" s="41">
        <f>'CD (9)'!$X$51</f>
        <v>0</v>
      </c>
      <c r="AC250" s="41">
        <f>'CD (9)'!$X$52</f>
        <v>0</v>
      </c>
      <c r="AD250" s="41">
        <f>'CD (9)'!$X$53</f>
        <v>0</v>
      </c>
      <c r="AE250" s="41">
        <f>'CD (9)'!$X$54</f>
        <v>0</v>
      </c>
      <c r="AF250" s="41">
        <f>'CD (9)'!$X$55</f>
        <v>0</v>
      </c>
      <c r="AG250" s="41">
        <f>'CD (9)'!$X$56</f>
        <v>0</v>
      </c>
      <c r="AH250" s="41">
        <f>'CD (9)'!$X$82</f>
        <v>0</v>
      </c>
      <c r="AI250" s="41">
        <f>'CD (9)'!$X$83</f>
        <v>0</v>
      </c>
      <c r="AJ250" s="41">
        <f>'CD (9)'!$X$84</f>
        <v>0</v>
      </c>
      <c r="AK250" s="41">
        <f>'CD (9)'!$X$85</f>
        <v>0</v>
      </c>
      <c r="AL250" s="41">
        <f>'CD (9)'!$X$86</f>
        <v>0</v>
      </c>
      <c r="AM250" s="41">
        <f>'CD (9)'!$X$87</f>
        <v>0</v>
      </c>
      <c r="AN250" s="41">
        <f>'CD (9)'!$X$113</f>
        <v>0</v>
      </c>
      <c r="AO250" s="41">
        <f>'CD (9)'!$X$114</f>
        <v>0</v>
      </c>
      <c r="AP250" s="41">
        <f>'CD (9)'!$X$115</f>
        <v>0</v>
      </c>
      <c r="AQ250" s="41">
        <f>'CD (9)'!$X$116</f>
        <v>0</v>
      </c>
      <c r="AR250" s="41">
        <f>'CD (9)'!$X$117</f>
        <v>0</v>
      </c>
      <c r="AS250" s="41">
        <f>'CD (9)'!$X$118</f>
        <v>0</v>
      </c>
      <c r="AT250" s="41">
        <f>'CD (9)'!$X$163</f>
        <v>0</v>
      </c>
      <c r="AU250" s="41">
        <f>'CD (9)'!$X$165</f>
        <v>0</v>
      </c>
      <c r="AV250" s="41">
        <f>'CD (9)'!$F$166</f>
        <v>0</v>
      </c>
      <c r="AW250" s="41">
        <f>'CD (9)'!$F$167</f>
        <v>0</v>
      </c>
      <c r="AX250" s="41">
        <f>'CD (9)'!$F$168</f>
        <v>0</v>
      </c>
      <c r="AY250" s="44" t="s">
        <v>104</v>
      </c>
      <c r="AZ250" s="3">
        <f t="shared" si="206"/>
        <v>-395</v>
      </c>
      <c r="BA250" s="3">
        <f t="shared" si="207"/>
        <v>-395</v>
      </c>
      <c r="BB250" s="3" t="str">
        <f t="shared" si="208"/>
        <v/>
      </c>
      <c r="BC250" s="3" t="str">
        <f t="shared" si="223"/>
        <v/>
      </c>
      <c r="BD250" s="3" t="str">
        <f t="shared" si="224"/>
        <v/>
      </c>
      <c r="BE250" s="3" t="str">
        <f t="shared" si="222"/>
        <v/>
      </c>
      <c r="BF250" s="3" t="str">
        <f t="shared" si="225"/>
        <v/>
      </c>
      <c r="BG250" s="3" t="str">
        <f t="shared" si="226"/>
        <v/>
      </c>
      <c r="BH250" s="3" t="str">
        <f t="shared" si="220"/>
        <v/>
      </c>
      <c r="BI250" s="3" t="str">
        <f t="shared" si="211"/>
        <v/>
      </c>
      <c r="BJ250" s="3" t="str">
        <f t="shared" si="212"/>
        <v/>
      </c>
      <c r="BK250" s="3" t="str">
        <f t="shared" si="213"/>
        <v/>
      </c>
      <c r="BL250" s="3" t="str">
        <f t="shared" si="227"/>
        <v/>
      </c>
    </row>
    <row r="251" spans="1:64" s="45" customFormat="1" x14ac:dyDescent="0.25">
      <c r="A251" s="40"/>
      <c r="B251" s="40"/>
      <c r="C251" s="40"/>
      <c r="D251" s="41">
        <v>22</v>
      </c>
      <c r="E251" s="41">
        <f>'CD (9)'!$Y$3</f>
        <v>0</v>
      </c>
      <c r="F251" s="42">
        <f>'CD (9)'!$Y$4</f>
        <v>0</v>
      </c>
      <c r="G251" s="43">
        <f t="shared" si="221"/>
        <v>-395</v>
      </c>
      <c r="H251" s="42">
        <f>'CD (9)'!$Y$6</f>
        <v>0</v>
      </c>
      <c r="I251" s="43">
        <f t="shared" si="214"/>
        <v>-395</v>
      </c>
      <c r="J251" s="41">
        <f>'CD (9)'!$Y$8</f>
        <v>0</v>
      </c>
      <c r="K251" s="42">
        <f>'CD (9)'!$Y$9</f>
        <v>0</v>
      </c>
      <c r="L251" s="41">
        <f>'CD (9)'!$Y$10</f>
        <v>0</v>
      </c>
      <c r="M251" s="41">
        <f>'CD (9)'!$Y$11</f>
        <v>0</v>
      </c>
      <c r="N251" s="41">
        <f>'CD (9)'!$Y$12</f>
        <v>0</v>
      </c>
      <c r="O251" s="41">
        <f>'CD (9)'!$Y$13</f>
        <v>0</v>
      </c>
      <c r="P251" s="41">
        <f>'CD (9)'!$Y$14</f>
        <v>0</v>
      </c>
      <c r="Q251" s="41">
        <f>'CD (9)'!$Y$15</f>
        <v>0</v>
      </c>
      <c r="R251" s="41">
        <f>'CD (9)'!$Y$16</f>
        <v>0</v>
      </c>
      <c r="S251" s="41">
        <f>'CD (9)'!$Y$17</f>
        <v>0</v>
      </c>
      <c r="T251" s="41">
        <f>'CD (9)'!$Y$18</f>
        <v>0</v>
      </c>
      <c r="U251" s="41">
        <f>'CD (9)'!$Y$19</f>
        <v>0</v>
      </c>
      <c r="V251" s="41">
        <f>'CD (9)'!$Y$20</f>
        <v>0</v>
      </c>
      <c r="W251" s="41">
        <f>'CD (9)'!$Y$21</f>
        <v>0</v>
      </c>
      <c r="X251" s="41">
        <f>'CD (9)'!$Y$22</f>
        <v>0</v>
      </c>
      <c r="Y251" s="41">
        <f>'CD (9)'!$Y$23</f>
        <v>0</v>
      </c>
      <c r="Z251" s="42">
        <f>'CD (9)'!$Y$24</f>
        <v>0</v>
      </c>
      <c r="AA251" s="42">
        <f>'CD (9)'!$Y$25</f>
        <v>0</v>
      </c>
      <c r="AB251" s="41">
        <f>'CD (9)'!$Y$51</f>
        <v>0</v>
      </c>
      <c r="AC251" s="41">
        <f>'CD (9)'!$Y$52</f>
        <v>0</v>
      </c>
      <c r="AD251" s="41">
        <f>'CD (9)'!$Y$53</f>
        <v>0</v>
      </c>
      <c r="AE251" s="41">
        <f>'CD (9)'!$Y$54</f>
        <v>0</v>
      </c>
      <c r="AF251" s="41">
        <f>'CD (9)'!$Y$55</f>
        <v>0</v>
      </c>
      <c r="AG251" s="41">
        <f>'CD (9)'!$Y$56</f>
        <v>0</v>
      </c>
      <c r="AH251" s="41">
        <f>'CD (9)'!$Y$82</f>
        <v>0</v>
      </c>
      <c r="AI251" s="41">
        <f>'CD (9)'!$Y$83</f>
        <v>0</v>
      </c>
      <c r="AJ251" s="41">
        <f>'CD (9)'!$Y$84</f>
        <v>0</v>
      </c>
      <c r="AK251" s="41">
        <f>'CD (9)'!$Y$85</f>
        <v>0</v>
      </c>
      <c r="AL251" s="41">
        <f>'CD (9)'!$Y$86</f>
        <v>0</v>
      </c>
      <c r="AM251" s="41">
        <f>'CD (9)'!$Y$87</f>
        <v>0</v>
      </c>
      <c r="AN251" s="41">
        <f>'CD (9)'!$Y$113</f>
        <v>0</v>
      </c>
      <c r="AO251" s="41">
        <f>'CD (9)'!$Y$114</f>
        <v>0</v>
      </c>
      <c r="AP251" s="41">
        <f>'CD (9)'!$Y$115</f>
        <v>0</v>
      </c>
      <c r="AQ251" s="41">
        <f>'CD (9)'!$Y$116</f>
        <v>0</v>
      </c>
      <c r="AR251" s="41">
        <f>'CD (9)'!$Y$117</f>
        <v>0</v>
      </c>
      <c r="AS251" s="41">
        <f>'CD (9)'!$Y$118</f>
        <v>0</v>
      </c>
      <c r="AT251" s="41">
        <f>'CD (9)'!$Y$163</f>
        <v>0</v>
      </c>
      <c r="AU251" s="41">
        <f>'CD (9)'!$Y$165</f>
        <v>0</v>
      </c>
      <c r="AV251" s="41">
        <f>'CD (9)'!$F$166</f>
        <v>0</v>
      </c>
      <c r="AW251" s="41">
        <f>'CD (9)'!$F$167</f>
        <v>0</v>
      </c>
      <c r="AX251" s="41">
        <f>'CD (9)'!$F$168</f>
        <v>0</v>
      </c>
      <c r="AY251" s="44" t="s">
        <v>104</v>
      </c>
      <c r="AZ251" s="3">
        <f t="shared" si="206"/>
        <v>-395</v>
      </c>
      <c r="BA251" s="3">
        <f t="shared" si="207"/>
        <v>-395</v>
      </c>
      <c r="BB251" s="3" t="str">
        <f t="shared" si="208"/>
        <v/>
      </c>
      <c r="BC251" s="3" t="str">
        <f t="shared" si="223"/>
        <v/>
      </c>
      <c r="BD251" s="3" t="str">
        <f t="shared" si="224"/>
        <v/>
      </c>
      <c r="BE251" s="3" t="str">
        <f t="shared" si="222"/>
        <v/>
      </c>
      <c r="BF251" s="3" t="str">
        <f t="shared" si="225"/>
        <v/>
      </c>
      <c r="BG251" s="3" t="str">
        <f t="shared" si="226"/>
        <v/>
      </c>
      <c r="BH251" s="3" t="str">
        <f t="shared" si="220"/>
        <v/>
      </c>
      <c r="BI251" s="3" t="str">
        <f t="shared" si="211"/>
        <v/>
      </c>
      <c r="BJ251" s="3" t="str">
        <f t="shared" si="212"/>
        <v/>
      </c>
      <c r="BK251" s="3" t="str">
        <f t="shared" si="213"/>
        <v/>
      </c>
      <c r="BL251" s="3" t="str">
        <f t="shared" si="227"/>
        <v/>
      </c>
    </row>
    <row r="252" spans="1:64" s="45" customFormat="1" x14ac:dyDescent="0.25">
      <c r="A252" s="40"/>
      <c r="B252" s="40"/>
      <c r="C252" s="40"/>
      <c r="D252" s="41">
        <v>23</v>
      </c>
      <c r="E252" s="41">
        <f>'CD (9)'!$Z$3</f>
        <v>0</v>
      </c>
      <c r="F252" s="42">
        <f>'CD (9)'!$Z$4</f>
        <v>0</v>
      </c>
      <c r="G252" s="43">
        <f t="shared" si="221"/>
        <v>-395</v>
      </c>
      <c r="H252" s="42">
        <f>'CD (9)'!$Z$6</f>
        <v>0</v>
      </c>
      <c r="I252" s="43">
        <f t="shared" si="214"/>
        <v>-395</v>
      </c>
      <c r="J252" s="41">
        <f>'CD (9)'!$Z$8</f>
        <v>0</v>
      </c>
      <c r="K252" s="42">
        <f>'CD (9)'!$Z$9</f>
        <v>0</v>
      </c>
      <c r="L252" s="41">
        <f>'CD (9)'!$Z$10</f>
        <v>0</v>
      </c>
      <c r="M252" s="41">
        <f>'CD (9)'!$Z$11</f>
        <v>0</v>
      </c>
      <c r="N252" s="41">
        <f>'CD (9)'!$Z$12</f>
        <v>0</v>
      </c>
      <c r="O252" s="41">
        <f>'CD (9)'!$Z$13</f>
        <v>0</v>
      </c>
      <c r="P252" s="41">
        <f>'CD (9)'!$Z$14</f>
        <v>0</v>
      </c>
      <c r="Q252" s="41">
        <f>'CD (9)'!$Z$15</f>
        <v>0</v>
      </c>
      <c r="R252" s="41">
        <f>'CD (9)'!$Z$16</f>
        <v>0</v>
      </c>
      <c r="S252" s="41">
        <f>'CD (9)'!$Z$17</f>
        <v>0</v>
      </c>
      <c r="T252" s="41">
        <f>'CD (9)'!$Z$18</f>
        <v>0</v>
      </c>
      <c r="U252" s="41">
        <f>'CD (9)'!$Z$19</f>
        <v>0</v>
      </c>
      <c r="V252" s="41">
        <f>'CD (9)'!$Z$20</f>
        <v>0</v>
      </c>
      <c r="W252" s="41">
        <f>'CD (9)'!$Z$21</f>
        <v>0</v>
      </c>
      <c r="X252" s="41">
        <f>'CD (9)'!$Z$22</f>
        <v>0</v>
      </c>
      <c r="Y252" s="41">
        <f>'CD (9)'!$Z$23</f>
        <v>0</v>
      </c>
      <c r="Z252" s="42">
        <f>'CD (9)'!$Z$24</f>
        <v>0</v>
      </c>
      <c r="AA252" s="42">
        <f>'CD (9)'!$Z$25</f>
        <v>0</v>
      </c>
      <c r="AB252" s="41">
        <f>'CD (9)'!$Z$51</f>
        <v>0</v>
      </c>
      <c r="AC252" s="41">
        <f>'CD (9)'!$Z$52</f>
        <v>0</v>
      </c>
      <c r="AD252" s="41">
        <f>'CD (9)'!$Z$53</f>
        <v>0</v>
      </c>
      <c r="AE252" s="41">
        <f>'CD (9)'!$Z$54</f>
        <v>0</v>
      </c>
      <c r="AF252" s="41">
        <f>'CD (9)'!$Z$55</f>
        <v>0</v>
      </c>
      <c r="AG252" s="41">
        <f>'CD (9)'!$Z$56</f>
        <v>0</v>
      </c>
      <c r="AH252" s="41">
        <f>'CD (9)'!$Z$82</f>
        <v>0</v>
      </c>
      <c r="AI252" s="41">
        <f>'CD (9)'!$Z$83</f>
        <v>0</v>
      </c>
      <c r="AJ252" s="41">
        <f>'CD (9)'!$Z$84</f>
        <v>0</v>
      </c>
      <c r="AK252" s="41">
        <f>'CD (9)'!$Z$85</f>
        <v>0</v>
      </c>
      <c r="AL252" s="41">
        <f>'CD (9)'!$Z$86</f>
        <v>0</v>
      </c>
      <c r="AM252" s="41">
        <f>'CD (9)'!$Z$87</f>
        <v>0</v>
      </c>
      <c r="AN252" s="41">
        <f>'CD (9)'!$Z$113</f>
        <v>0</v>
      </c>
      <c r="AO252" s="41">
        <f>'CD (9)'!$Z$114</f>
        <v>0</v>
      </c>
      <c r="AP252" s="41">
        <f>'CD (9)'!$Z$115</f>
        <v>0</v>
      </c>
      <c r="AQ252" s="41">
        <f>'CD (9)'!$Z$116</f>
        <v>0</v>
      </c>
      <c r="AR252" s="41">
        <f>'CD (9)'!$Z$117</f>
        <v>0</v>
      </c>
      <c r="AS252" s="41">
        <f>'CD (9)'!$Z$118</f>
        <v>0</v>
      </c>
      <c r="AT252" s="41">
        <f>'CD (9)'!$Z$163</f>
        <v>0</v>
      </c>
      <c r="AU252" s="41">
        <f>'CD (9)'!$Z$165</f>
        <v>0</v>
      </c>
      <c r="AV252" s="41">
        <f>'CD (9)'!$F$166</f>
        <v>0</v>
      </c>
      <c r="AW252" s="41">
        <f>'CD (9)'!$F$167</f>
        <v>0</v>
      </c>
      <c r="AX252" s="41">
        <f>'CD (9)'!$F$168</f>
        <v>0</v>
      </c>
      <c r="AY252" s="44" t="s">
        <v>104</v>
      </c>
      <c r="AZ252" s="3">
        <f t="shared" si="206"/>
        <v>-395</v>
      </c>
      <c r="BA252" s="3">
        <f t="shared" si="207"/>
        <v>-395</v>
      </c>
      <c r="BB252" s="3" t="str">
        <f t="shared" si="208"/>
        <v/>
      </c>
      <c r="BC252" s="3" t="str">
        <f t="shared" si="223"/>
        <v/>
      </c>
      <c r="BD252" s="3" t="str">
        <f t="shared" si="224"/>
        <v/>
      </c>
      <c r="BE252" s="3" t="str">
        <f t="shared" si="222"/>
        <v/>
      </c>
      <c r="BF252" s="3" t="str">
        <f t="shared" si="225"/>
        <v/>
      </c>
      <c r="BG252" s="3" t="str">
        <f t="shared" si="226"/>
        <v/>
      </c>
      <c r="BH252" s="3" t="str">
        <f t="shared" si="220"/>
        <v/>
      </c>
      <c r="BI252" s="3" t="str">
        <f t="shared" si="211"/>
        <v/>
      </c>
      <c r="BJ252" s="3" t="str">
        <f t="shared" si="212"/>
        <v/>
      </c>
      <c r="BK252" s="3" t="str">
        <f t="shared" si="213"/>
        <v/>
      </c>
      <c r="BL252" s="3" t="str">
        <f t="shared" si="227"/>
        <v/>
      </c>
    </row>
    <row r="253" spans="1:64" s="45" customFormat="1" x14ac:dyDescent="0.25">
      <c r="A253" s="40"/>
      <c r="B253" s="40"/>
      <c r="C253" s="40"/>
      <c r="D253" s="41">
        <v>24</v>
      </c>
      <c r="E253" s="41">
        <f>'CD (9)'!$AA$3</f>
        <v>0</v>
      </c>
      <c r="F253" s="42">
        <f>'CD (9)'!$AA$4</f>
        <v>0</v>
      </c>
      <c r="G253" s="43">
        <f t="shared" si="221"/>
        <v>-395</v>
      </c>
      <c r="H253" s="42">
        <f>'CD (9)'!$AA$6</f>
        <v>0</v>
      </c>
      <c r="I253" s="43">
        <f t="shared" si="214"/>
        <v>-395</v>
      </c>
      <c r="J253" s="41">
        <f>'CD (9)'!$AA$8</f>
        <v>0</v>
      </c>
      <c r="K253" s="42">
        <f>'CD (9)'!$AA$9</f>
        <v>0</v>
      </c>
      <c r="L253" s="41">
        <f>'CD (9)'!$AA$10</f>
        <v>0</v>
      </c>
      <c r="M253" s="41">
        <f>'CD (9)'!$AA$11</f>
        <v>0</v>
      </c>
      <c r="N253" s="41">
        <f>'CD (9)'!$AA$12</f>
        <v>0</v>
      </c>
      <c r="O253" s="41">
        <f>'CD (9)'!$AA$13</f>
        <v>0</v>
      </c>
      <c r="P253" s="41">
        <f>'CD (9)'!$AA$14</f>
        <v>0</v>
      </c>
      <c r="Q253" s="41">
        <f>'CD (9)'!$AA$15</f>
        <v>0</v>
      </c>
      <c r="R253" s="41">
        <f>'CD (9)'!$AA$16</f>
        <v>0</v>
      </c>
      <c r="S253" s="41">
        <f>'CD (9)'!$AA$17</f>
        <v>0</v>
      </c>
      <c r="T253" s="41">
        <f>'CD (9)'!$AA$18</f>
        <v>0</v>
      </c>
      <c r="U253" s="41">
        <f>'CD (9)'!$AA$19</f>
        <v>0</v>
      </c>
      <c r="V253" s="41">
        <f>'CD (9)'!$AA$20</f>
        <v>0</v>
      </c>
      <c r="W253" s="41">
        <f>'CD (9)'!$AA$21</f>
        <v>0</v>
      </c>
      <c r="X253" s="41">
        <f>'CD (9)'!$AA$22</f>
        <v>0</v>
      </c>
      <c r="Y253" s="41">
        <f>'CD (9)'!$AA$23</f>
        <v>0</v>
      </c>
      <c r="Z253" s="42">
        <f>'CD (9)'!$AA$24</f>
        <v>0</v>
      </c>
      <c r="AA253" s="42">
        <f>'CD (9)'!$AA$25</f>
        <v>0</v>
      </c>
      <c r="AB253" s="41">
        <f>'CD (9)'!$AA$51</f>
        <v>0</v>
      </c>
      <c r="AC253" s="41">
        <f>'CD (9)'!$AA$52</f>
        <v>0</v>
      </c>
      <c r="AD253" s="41">
        <f>'CD (9)'!$AA$53</f>
        <v>0</v>
      </c>
      <c r="AE253" s="41">
        <f>'CD (9)'!$AA$54</f>
        <v>0</v>
      </c>
      <c r="AF253" s="41">
        <f>'CD (9)'!$AA$55</f>
        <v>0</v>
      </c>
      <c r="AG253" s="41">
        <f>'CD (9)'!$AA$56</f>
        <v>0</v>
      </c>
      <c r="AH253" s="41">
        <f>'CD (9)'!$AA$82</f>
        <v>0</v>
      </c>
      <c r="AI253" s="41">
        <f>'CD (9)'!$AA$83</f>
        <v>0</v>
      </c>
      <c r="AJ253" s="41">
        <f>'CD (9)'!$AA$84</f>
        <v>0</v>
      </c>
      <c r="AK253" s="41">
        <f>'CD (9)'!$AA$85</f>
        <v>0</v>
      </c>
      <c r="AL253" s="41">
        <f>'CD (9)'!$AA$86</f>
        <v>0</v>
      </c>
      <c r="AM253" s="41">
        <f>'CD (9)'!$AA$87</f>
        <v>0</v>
      </c>
      <c r="AN253" s="41">
        <f>'CD (9)'!$AA$113</f>
        <v>0</v>
      </c>
      <c r="AO253" s="41">
        <f>'CD (9)'!$AA$114</f>
        <v>0</v>
      </c>
      <c r="AP253" s="41">
        <f>'CD (9)'!$AA$115</f>
        <v>0</v>
      </c>
      <c r="AQ253" s="41">
        <f>'CD (9)'!$AA$116</f>
        <v>0</v>
      </c>
      <c r="AR253" s="41">
        <f>'CD (9)'!$AA$117</f>
        <v>0</v>
      </c>
      <c r="AS253" s="41">
        <f>'CD (9)'!$AA$118</f>
        <v>0</v>
      </c>
      <c r="AT253" s="41">
        <f>'CD (9)'!$AA$163</f>
        <v>0</v>
      </c>
      <c r="AU253" s="41">
        <f>'CD (9)'!$AA$165</f>
        <v>0</v>
      </c>
      <c r="AV253" s="41">
        <f>'CD (9)'!$F$166</f>
        <v>0</v>
      </c>
      <c r="AW253" s="41">
        <f>'CD (9)'!$F$167</f>
        <v>0</v>
      </c>
      <c r="AX253" s="41">
        <f>'CD (9)'!$F$168</f>
        <v>0</v>
      </c>
      <c r="AY253" s="44" t="s">
        <v>104</v>
      </c>
      <c r="AZ253" s="3">
        <f t="shared" si="206"/>
        <v>-395</v>
      </c>
      <c r="BA253" s="3">
        <f t="shared" si="207"/>
        <v>-395</v>
      </c>
      <c r="BB253" s="3" t="str">
        <f t="shared" si="208"/>
        <v/>
      </c>
      <c r="BC253" s="3" t="str">
        <f t="shared" si="223"/>
        <v/>
      </c>
      <c r="BD253" s="3" t="str">
        <f t="shared" si="224"/>
        <v/>
      </c>
      <c r="BE253" s="3" t="str">
        <f t="shared" si="222"/>
        <v/>
      </c>
      <c r="BF253" s="3" t="str">
        <f t="shared" si="225"/>
        <v/>
      </c>
      <c r="BG253" s="3" t="str">
        <f t="shared" si="226"/>
        <v/>
      </c>
      <c r="BH253" s="3" t="str">
        <f t="shared" si="220"/>
        <v/>
      </c>
      <c r="BI253" s="3" t="str">
        <f t="shared" si="211"/>
        <v/>
      </c>
      <c r="BJ253" s="3" t="str">
        <f t="shared" si="212"/>
        <v/>
      </c>
      <c r="BK253" s="3" t="str">
        <f t="shared" si="213"/>
        <v/>
      </c>
      <c r="BL253" s="3" t="str">
        <f t="shared" si="227"/>
        <v/>
      </c>
    </row>
    <row r="254" spans="1:64" s="45" customFormat="1" x14ac:dyDescent="0.25">
      <c r="A254" s="40"/>
      <c r="B254" s="40"/>
      <c r="C254" s="40"/>
      <c r="D254" s="41">
        <v>25</v>
      </c>
      <c r="E254" s="41">
        <f>'CD (9)'!$AB$3</f>
        <v>0</v>
      </c>
      <c r="F254" s="42">
        <f>'CD (9)'!$AB$4</f>
        <v>0</v>
      </c>
      <c r="G254" s="43">
        <f t="shared" si="221"/>
        <v>-395</v>
      </c>
      <c r="H254" s="42">
        <f>'CD (9)'!$AB$6</f>
        <v>0</v>
      </c>
      <c r="I254" s="43">
        <f t="shared" si="214"/>
        <v>-395</v>
      </c>
      <c r="J254" s="41">
        <f>'CD (9)'!$AB$8</f>
        <v>0</v>
      </c>
      <c r="K254" s="42">
        <f>'CD (9)'!$AB$9</f>
        <v>0</v>
      </c>
      <c r="L254" s="41">
        <f>'CD (9)'!$AB$10</f>
        <v>0</v>
      </c>
      <c r="M254" s="41">
        <f>'CD (9)'!$AB$11</f>
        <v>0</v>
      </c>
      <c r="N254" s="41">
        <f>'CD (9)'!$AB$12</f>
        <v>0</v>
      </c>
      <c r="O254" s="41">
        <f>'CD (9)'!$AB$13</f>
        <v>0</v>
      </c>
      <c r="P254" s="41">
        <f>'CD (9)'!$AB$14</f>
        <v>0</v>
      </c>
      <c r="Q254" s="41">
        <f>'CD (9)'!$AB$15</f>
        <v>0</v>
      </c>
      <c r="R254" s="41">
        <f>'CD (9)'!$AB$16</f>
        <v>0</v>
      </c>
      <c r="S254" s="41">
        <f>'CD (9)'!$AB$17</f>
        <v>0</v>
      </c>
      <c r="T254" s="41">
        <f>'CD (9)'!$AB$18</f>
        <v>0</v>
      </c>
      <c r="U254" s="41">
        <f>'CD (9)'!$AB$19</f>
        <v>0</v>
      </c>
      <c r="V254" s="41">
        <f>'CD (9)'!$AB$20</f>
        <v>0</v>
      </c>
      <c r="W254" s="41">
        <f>'CD (9)'!$AB$21</f>
        <v>0</v>
      </c>
      <c r="X254" s="41">
        <f>'CD (9)'!$AB$22</f>
        <v>0</v>
      </c>
      <c r="Y254" s="41">
        <f>'CD (9)'!$AB$23</f>
        <v>0</v>
      </c>
      <c r="Z254" s="42">
        <f>'CD (9)'!$AB$24</f>
        <v>0</v>
      </c>
      <c r="AA254" s="42">
        <f>'CD (9)'!$AB$25</f>
        <v>0</v>
      </c>
      <c r="AB254" s="41">
        <f>'CD (9)'!$AB$51</f>
        <v>0</v>
      </c>
      <c r="AC254" s="41">
        <f>'CD (9)'!$AB$52</f>
        <v>0</v>
      </c>
      <c r="AD254" s="41">
        <f>'CD (9)'!$AB$53</f>
        <v>0</v>
      </c>
      <c r="AE254" s="41">
        <f>'CD (9)'!$AB$54</f>
        <v>0</v>
      </c>
      <c r="AF254" s="41">
        <f>'CD (9)'!$AB$55</f>
        <v>0</v>
      </c>
      <c r="AG254" s="41">
        <f>'CD (9)'!$AB$56</f>
        <v>0</v>
      </c>
      <c r="AH254" s="41">
        <f>'CD (9)'!$AB$82</f>
        <v>0</v>
      </c>
      <c r="AI254" s="41">
        <f>'CD (9)'!$AB$83</f>
        <v>0</v>
      </c>
      <c r="AJ254" s="41">
        <f>'CD (9)'!$AB$84</f>
        <v>0</v>
      </c>
      <c r="AK254" s="41">
        <f>'CD (9)'!$AB$85</f>
        <v>0</v>
      </c>
      <c r="AL254" s="41">
        <f>'CD (9)'!$AB$86</f>
        <v>0</v>
      </c>
      <c r="AM254" s="41">
        <f>'CD (9)'!$AB$87</f>
        <v>0</v>
      </c>
      <c r="AN254" s="41">
        <f>'CD (9)'!$AB$113</f>
        <v>0</v>
      </c>
      <c r="AO254" s="41">
        <f>'CD (9)'!$AB$114</f>
        <v>0</v>
      </c>
      <c r="AP254" s="41">
        <f>'CD (9)'!$AB$115</f>
        <v>0</v>
      </c>
      <c r="AQ254" s="41">
        <f>'CD (9)'!$AB$116</f>
        <v>0</v>
      </c>
      <c r="AR254" s="41">
        <f>'CD (9)'!$AB$117</f>
        <v>0</v>
      </c>
      <c r="AS254" s="41">
        <f>'CD (9)'!$AB$118</f>
        <v>0</v>
      </c>
      <c r="AT254" s="41">
        <f>'CD (9)'!$AB$163</f>
        <v>0</v>
      </c>
      <c r="AU254" s="41">
        <f>'CD (9)'!$AB$165</f>
        <v>0</v>
      </c>
      <c r="AV254" s="41">
        <f>'CD (9)'!$F$166</f>
        <v>0</v>
      </c>
      <c r="AW254" s="41">
        <f>'CD (9)'!$F$167</f>
        <v>0</v>
      </c>
      <c r="AX254" s="41">
        <f>'CD (9)'!$F$168</f>
        <v>0</v>
      </c>
      <c r="AY254" s="44" t="s">
        <v>104</v>
      </c>
      <c r="AZ254" s="3">
        <f t="shared" si="206"/>
        <v>-395</v>
      </c>
      <c r="BA254" s="3">
        <f t="shared" si="207"/>
        <v>-395</v>
      </c>
      <c r="BB254" s="3" t="str">
        <f t="shared" si="208"/>
        <v/>
      </c>
      <c r="BC254" s="3" t="str">
        <f t="shared" si="223"/>
        <v/>
      </c>
      <c r="BD254" s="3" t="str">
        <f t="shared" si="224"/>
        <v/>
      </c>
      <c r="BE254" s="3" t="str">
        <f t="shared" si="222"/>
        <v/>
      </c>
      <c r="BF254" s="3" t="str">
        <f t="shared" si="225"/>
        <v/>
      </c>
      <c r="BG254" s="3" t="str">
        <f t="shared" si="226"/>
        <v/>
      </c>
      <c r="BH254" s="3" t="str">
        <f t="shared" si="220"/>
        <v/>
      </c>
      <c r="BI254" s="3" t="str">
        <f t="shared" si="211"/>
        <v/>
      </c>
      <c r="BJ254" s="3" t="str">
        <f t="shared" si="212"/>
        <v/>
      </c>
      <c r="BK254" s="3" t="str">
        <f t="shared" si="213"/>
        <v/>
      </c>
      <c r="BL254" s="3" t="str">
        <f t="shared" si="227"/>
        <v/>
      </c>
    </row>
    <row r="255" spans="1:64" x14ac:dyDescent="0.25">
      <c r="A255" s="30"/>
      <c r="B255" s="30"/>
      <c r="C255" s="30"/>
      <c r="D255" s="33"/>
      <c r="E255" s="33"/>
      <c r="F255" s="31"/>
      <c r="G255" s="33"/>
      <c r="H255" s="31"/>
      <c r="I255" s="33"/>
      <c r="J255" s="33"/>
      <c r="K255" s="31"/>
      <c r="L255" s="33"/>
      <c r="M255" s="33"/>
      <c r="N255" s="33"/>
      <c r="O255" s="33"/>
      <c r="P255" s="33"/>
      <c r="Q255" s="33"/>
      <c r="R255" s="33"/>
      <c r="S255" s="33"/>
      <c r="T255" s="33"/>
      <c r="U255" s="33"/>
      <c r="V255" s="33"/>
      <c r="W255" s="33"/>
      <c r="X255" s="33"/>
      <c r="Y255" s="33"/>
      <c r="Z255" s="31"/>
      <c r="AA255" s="31"/>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26"/>
      <c r="AZ255" s="3"/>
      <c r="BA255" s="3"/>
      <c r="BB255" s="3"/>
      <c r="BC255" s="3"/>
      <c r="BD255" s="3"/>
      <c r="BE255" s="3"/>
      <c r="BF255" s="3"/>
      <c r="BG255" s="3"/>
      <c r="BH255" s="3"/>
      <c r="BI255" s="3"/>
      <c r="BJ255" s="3"/>
      <c r="BK255" s="3"/>
      <c r="BL255" s="3"/>
    </row>
    <row r="256" spans="1:64" x14ac:dyDescent="0.25">
      <c r="A256" s="30" t="s">
        <v>262</v>
      </c>
      <c r="B256" s="30"/>
      <c r="C256" s="30"/>
      <c r="D256" s="32"/>
      <c r="E256" s="32" t="s">
        <v>80</v>
      </c>
      <c r="F256" s="32" t="s">
        <v>81</v>
      </c>
      <c r="G256" s="38" t="s">
        <v>174</v>
      </c>
      <c r="H256" s="32" t="s">
        <v>82</v>
      </c>
      <c r="I256" s="38" t="s">
        <v>174</v>
      </c>
      <c r="J256" s="32" t="s">
        <v>83</v>
      </c>
      <c r="K256" s="32" t="s">
        <v>84</v>
      </c>
      <c r="L256" s="32" t="s">
        <v>122</v>
      </c>
      <c r="M256" s="32" t="s">
        <v>123</v>
      </c>
      <c r="N256" s="32" t="s">
        <v>85</v>
      </c>
      <c r="O256" s="32" t="s">
        <v>86</v>
      </c>
      <c r="P256" s="32" t="s">
        <v>87</v>
      </c>
      <c r="Q256" s="32" t="s">
        <v>124</v>
      </c>
      <c r="R256" s="32" t="s">
        <v>125</v>
      </c>
      <c r="S256" s="32" t="s">
        <v>126</v>
      </c>
      <c r="T256" s="32" t="s">
        <v>127</v>
      </c>
      <c r="U256" s="32" t="s">
        <v>88</v>
      </c>
      <c r="V256" s="32" t="s">
        <v>128</v>
      </c>
      <c r="W256" s="32" t="s">
        <v>129</v>
      </c>
      <c r="X256" s="32" t="s">
        <v>130</v>
      </c>
      <c r="Y256" s="32" t="s">
        <v>89</v>
      </c>
      <c r="Z256" s="32" t="s">
        <v>90</v>
      </c>
      <c r="AA256" s="32" t="s">
        <v>91</v>
      </c>
      <c r="AB256" s="36" t="s">
        <v>133</v>
      </c>
      <c r="AC256" s="36" t="s">
        <v>134</v>
      </c>
      <c r="AD256" s="36" t="s">
        <v>135</v>
      </c>
      <c r="AE256" s="36" t="s">
        <v>136</v>
      </c>
      <c r="AF256" s="36" t="s">
        <v>137</v>
      </c>
      <c r="AG256" s="36" t="s">
        <v>79</v>
      </c>
      <c r="AH256" s="35" t="s">
        <v>74</v>
      </c>
      <c r="AI256" s="35" t="s">
        <v>75</v>
      </c>
      <c r="AJ256" s="35" t="s">
        <v>76</v>
      </c>
      <c r="AK256" s="35" t="s">
        <v>77</v>
      </c>
      <c r="AL256" s="35" t="s">
        <v>78</v>
      </c>
      <c r="AM256" s="35" t="s">
        <v>79</v>
      </c>
      <c r="AN256" s="34" t="s">
        <v>74</v>
      </c>
      <c r="AO256" s="34" t="s">
        <v>75</v>
      </c>
      <c r="AP256" s="34" t="s">
        <v>76</v>
      </c>
      <c r="AQ256" s="34" t="s">
        <v>77</v>
      </c>
      <c r="AR256" s="34" t="s">
        <v>78</v>
      </c>
      <c r="AS256" s="34" t="s">
        <v>79</v>
      </c>
      <c r="AT256" s="34" t="s">
        <v>154</v>
      </c>
      <c r="AU256" s="37" t="s">
        <v>156</v>
      </c>
      <c r="AV256" s="37" t="s">
        <v>158</v>
      </c>
      <c r="AW256" s="37" t="s">
        <v>157</v>
      </c>
      <c r="AX256" s="37" t="s">
        <v>159</v>
      </c>
      <c r="AY256" s="26" t="s">
        <v>104</v>
      </c>
      <c r="AZ256" s="3"/>
      <c r="BA256" s="3"/>
      <c r="BB256" s="3"/>
      <c r="BC256" s="3"/>
      <c r="BD256" s="3"/>
      <c r="BE256" s="3"/>
      <c r="BF256" s="3"/>
      <c r="BG256" s="3"/>
      <c r="BH256" s="3"/>
      <c r="BI256" s="3"/>
      <c r="BJ256" s="3"/>
      <c r="BK256" s="3"/>
      <c r="BL256" s="3"/>
    </row>
    <row r="257" spans="1:64" x14ac:dyDescent="0.25">
      <c r="A257" s="30"/>
      <c r="B257" s="30"/>
      <c r="C257" s="30"/>
      <c r="D257" s="41">
        <v>1</v>
      </c>
      <c r="E257" s="33">
        <f>'CD (10)'!$D$3</f>
        <v>0</v>
      </c>
      <c r="F257" s="31">
        <f>'CD (10)'!$D$4</f>
        <v>0</v>
      </c>
      <c r="G257" s="39">
        <f t="shared" ref="G257:G258" si="228">IF(F257="","",INT((((YEAR(F257)-YEAR($A$1))*12+MONTH(F257)-MONTH($A$1)+1)+2)/3))</f>
        <v>-395</v>
      </c>
      <c r="H257" s="31">
        <f>'CD (10)'!$D$6</f>
        <v>0</v>
      </c>
      <c r="I257" s="39">
        <f>IF(H257="","",INT((((YEAR(H257)-YEAR($A$1))*12+MONTH(H257)-MONTH($A$1)+1)+2)/3))</f>
        <v>-395</v>
      </c>
      <c r="J257" s="33">
        <f>'CD (10)'!$D$8</f>
        <v>0</v>
      </c>
      <c r="K257" s="31">
        <f>'CD (10)'!$D$9</f>
        <v>0</v>
      </c>
      <c r="L257" s="33">
        <f>'CD (10)'!$D$10</f>
        <v>0</v>
      </c>
      <c r="M257" s="33">
        <f>'CD (10)'!$D$11</f>
        <v>0</v>
      </c>
      <c r="N257" s="33">
        <f>'CD (10)'!$D$12</f>
        <v>0</v>
      </c>
      <c r="O257" s="33">
        <f>'CD (10)'!$D$13</f>
        <v>0</v>
      </c>
      <c r="P257" s="33">
        <f>'CD (10)'!$D$14</f>
        <v>0</v>
      </c>
      <c r="Q257" s="33">
        <f>'CD (10)'!$D$15</f>
        <v>0</v>
      </c>
      <c r="R257" s="33">
        <f>'CD (10)'!$D$16</f>
        <v>0</v>
      </c>
      <c r="S257" s="33">
        <f>'CD (10)'!$D$17</f>
        <v>0</v>
      </c>
      <c r="T257" s="33">
        <f>'CD (10)'!$D$18</f>
        <v>0</v>
      </c>
      <c r="U257" s="33">
        <f>'CD (10)'!$D$19</f>
        <v>0</v>
      </c>
      <c r="V257" s="33">
        <f>'CD (10)'!$D$20</f>
        <v>0</v>
      </c>
      <c r="W257" s="33">
        <f>'CD (10)'!$D$21</f>
        <v>0</v>
      </c>
      <c r="X257" s="33">
        <f>'CD (10)'!$D$22</f>
        <v>0</v>
      </c>
      <c r="Y257" s="33">
        <f>'CD (10)'!$D$23</f>
        <v>0</v>
      </c>
      <c r="Z257" s="31">
        <f>'CD (10)'!$D$24</f>
        <v>0</v>
      </c>
      <c r="AA257" s="31">
        <f>'CD (10)'!$D$25</f>
        <v>0</v>
      </c>
      <c r="AB257" s="33">
        <f>'CD (10)'!$D$51</f>
        <v>0</v>
      </c>
      <c r="AC257" s="33">
        <f>'CD (10)'!$D$52</f>
        <v>0</v>
      </c>
      <c r="AD257" s="33">
        <f>'CD (10)'!$D$53</f>
        <v>0</v>
      </c>
      <c r="AE257" s="33">
        <f>'CD (10)'!$D$54</f>
        <v>0</v>
      </c>
      <c r="AF257" s="33">
        <f>'CD (10)'!$D$55</f>
        <v>0</v>
      </c>
      <c r="AG257" s="33">
        <f>'CD (10)'!$D$56</f>
        <v>0</v>
      </c>
      <c r="AH257" s="33">
        <f>'CD (10)'!$D$82</f>
        <v>0</v>
      </c>
      <c r="AI257" s="33">
        <f>'CD (10)'!$D$83</f>
        <v>0</v>
      </c>
      <c r="AJ257" s="33">
        <f>'CD (10)'!$D$84</f>
        <v>0</v>
      </c>
      <c r="AK257" s="33">
        <f>'CD (10)'!$D$85</f>
        <v>0</v>
      </c>
      <c r="AL257" s="33">
        <f>'CD (10)'!$D$86</f>
        <v>0</v>
      </c>
      <c r="AM257" s="33">
        <f>'CD (10)'!$D$87</f>
        <v>0</v>
      </c>
      <c r="AN257" s="33">
        <f>'CD (10)'!$D$113</f>
        <v>0</v>
      </c>
      <c r="AO257" s="33">
        <f>'CD (10)'!$D$114</f>
        <v>0</v>
      </c>
      <c r="AP257" s="33">
        <f>'CD (10)'!$D$115</f>
        <v>0</v>
      </c>
      <c r="AQ257" s="33">
        <f>'CD (10)'!$D$116</f>
        <v>0</v>
      </c>
      <c r="AR257" s="33">
        <f>'CD (10)'!$D$117</f>
        <v>0</v>
      </c>
      <c r="AS257" s="33">
        <f>'CD (10)'!$D$118</f>
        <v>0</v>
      </c>
      <c r="AT257" s="33">
        <f>'CD (10)'!$D$163</f>
        <v>0</v>
      </c>
      <c r="AU257" s="33">
        <f>'CD (10)'!$D$165</f>
        <v>0</v>
      </c>
      <c r="AV257" s="33">
        <f>'CD (10)'!$D$166</f>
        <v>0</v>
      </c>
      <c r="AW257" s="33">
        <f>'CD (10)'!$D$167</f>
        <v>0</v>
      </c>
      <c r="AX257" s="33">
        <f>'CD (10)'!$D$168</f>
        <v>0</v>
      </c>
      <c r="AY257" s="26" t="s">
        <v>104</v>
      </c>
      <c r="AZ257" s="3">
        <f t="shared" ref="AZ257:AZ281" si="229">IF(F257="","",G257)</f>
        <v>-395</v>
      </c>
      <c r="BA257" s="3">
        <f t="shared" ref="BA257:BA281" si="230">IF(H257="","",I257)</f>
        <v>-395</v>
      </c>
      <c r="BB257" s="3" t="str">
        <f t="shared" ref="BB257:BB281" si="231">IF(AND(BA257&gt;0,J257="Completed TF-CBT"),BA257,"")</f>
        <v/>
      </c>
      <c r="BC257" s="3" t="str">
        <f>IF(BB257="","",BB257)</f>
        <v/>
      </c>
      <c r="BD257" s="3" t="str">
        <f>IF(AU257="Yes",BB257,"")</f>
        <v/>
      </c>
      <c r="BE257" s="3" t="str">
        <f t="shared" ref="BE257" si="232">IF(COUNT(FIND("C",AG257),FIND("C",AM257))=2,I257,"")</f>
        <v/>
      </c>
      <c r="BF257" s="3" t="str">
        <f>IF(AG257="Clinical",BB257,"")</f>
        <v/>
      </c>
      <c r="BG257" s="3" t="str">
        <f>IF(AN257&lt;0,$I257,"")</f>
        <v/>
      </c>
      <c r="BH257" s="3" t="str">
        <f t="shared" ref="BH257" si="233">IF(AO257&lt;0,$I257,"")</f>
        <v/>
      </c>
      <c r="BI257" s="3" t="str">
        <f t="shared" ref="BI257:BI281" si="234">IF(AP257&lt;0,$I257,"")</f>
        <v/>
      </c>
      <c r="BJ257" s="3" t="str">
        <f t="shared" ref="BJ257:BJ281" si="235">IF(AQ257&lt;0,$I257,"")</f>
        <v/>
      </c>
      <c r="BK257" s="3" t="str">
        <f t="shared" ref="BK257:BK281" si="236">IF(AR257&lt;0,$I257,"")</f>
        <v/>
      </c>
      <c r="BL257" s="3" t="str">
        <f>IF(AND(AG257="Clinical",AM257="Non-C"),BB257,"")</f>
        <v/>
      </c>
    </row>
    <row r="258" spans="1:64" x14ac:dyDescent="0.25">
      <c r="A258" s="30"/>
      <c r="B258" s="30"/>
      <c r="C258" s="30"/>
      <c r="D258" s="41">
        <v>2</v>
      </c>
      <c r="E258" s="33">
        <f>'CD (10)'!$E$3</f>
        <v>0</v>
      </c>
      <c r="F258" s="31">
        <f>'CD (10)'!$E$4</f>
        <v>0</v>
      </c>
      <c r="G258" s="39">
        <f t="shared" si="228"/>
        <v>-395</v>
      </c>
      <c r="H258" s="31">
        <f>'CD (10)'!$E$6</f>
        <v>0</v>
      </c>
      <c r="I258" s="39">
        <f t="shared" ref="I258:I281" si="237">IF(H258="","",INT((((YEAR(H258)-YEAR($A$1))*12+MONTH(H258)-MONTH($A$1)+1)+2)/3))</f>
        <v>-395</v>
      </c>
      <c r="J258" s="33">
        <f>'CD (10)'!$E$8</f>
        <v>0</v>
      </c>
      <c r="K258" s="31">
        <f>'CD (10)'!$E$9</f>
        <v>0</v>
      </c>
      <c r="L258" s="33">
        <f>'CD (10)'!$E$10</f>
        <v>0</v>
      </c>
      <c r="M258" s="33">
        <f>'CD (10)'!$E$11</f>
        <v>0</v>
      </c>
      <c r="N258" s="33">
        <f>'CD (10)'!$E$12</f>
        <v>0</v>
      </c>
      <c r="O258" s="33">
        <f>'CD (10)'!$E$13</f>
        <v>0</v>
      </c>
      <c r="P258" s="33">
        <f>'CD (10)'!$E$14</f>
        <v>0</v>
      </c>
      <c r="Q258" s="33">
        <f>'CD (10)'!$E$15</f>
        <v>0</v>
      </c>
      <c r="R258" s="33">
        <f>'CD (10)'!$E$16</f>
        <v>0</v>
      </c>
      <c r="S258" s="33">
        <f>'CD (10)'!$E$17</f>
        <v>0</v>
      </c>
      <c r="T258" s="33">
        <f>'CD (10)'!$E$18</f>
        <v>0</v>
      </c>
      <c r="U258" s="33">
        <f>'CD (10)'!$E$19</f>
        <v>0</v>
      </c>
      <c r="V258" s="33">
        <f>'CD (10)'!$E$20</f>
        <v>0</v>
      </c>
      <c r="W258" s="33">
        <f>'CD (10)'!$E$21</f>
        <v>0</v>
      </c>
      <c r="X258" s="33">
        <f>'CD (10)'!$E$22</f>
        <v>0</v>
      </c>
      <c r="Y258" s="33">
        <f>'CD (10)'!$E$23</f>
        <v>0</v>
      </c>
      <c r="Z258" s="31">
        <f>'CD (10)'!$E$24</f>
        <v>0</v>
      </c>
      <c r="AA258" s="31">
        <f>'CD (10)'!$E$25</f>
        <v>0</v>
      </c>
      <c r="AB258" s="33">
        <f>'CD (10)'!$E$51</f>
        <v>0</v>
      </c>
      <c r="AC258" s="33">
        <f>'CD (10)'!$E$52</f>
        <v>0</v>
      </c>
      <c r="AD258" s="33">
        <f>'CD (10)'!$E$53</f>
        <v>0</v>
      </c>
      <c r="AE258" s="33">
        <f>'CD (10)'!$E$54</f>
        <v>0</v>
      </c>
      <c r="AF258" s="33">
        <f>'CD (10)'!$E$55</f>
        <v>0</v>
      </c>
      <c r="AG258" s="33">
        <f>'CD (10)'!$E$56</f>
        <v>0</v>
      </c>
      <c r="AH258" s="33">
        <f>'CD (10)'!$E$82</f>
        <v>0</v>
      </c>
      <c r="AI258" s="33">
        <f>'CD (10)'!$E$83</f>
        <v>0</v>
      </c>
      <c r="AJ258" s="33">
        <f>'CD (10)'!$E$84</f>
        <v>0</v>
      </c>
      <c r="AK258" s="33">
        <f>'CD (10)'!$E$85</f>
        <v>0</v>
      </c>
      <c r="AL258" s="33">
        <f>'CD (10)'!$E$86</f>
        <v>0</v>
      </c>
      <c r="AM258" s="33">
        <f>'CD (10)'!$E$87</f>
        <v>0</v>
      </c>
      <c r="AN258" s="33">
        <f>'CD (10)'!$E$113</f>
        <v>0</v>
      </c>
      <c r="AO258" s="33">
        <f>'CD (10)'!$E$114</f>
        <v>0</v>
      </c>
      <c r="AP258" s="33">
        <f>'CD (10)'!$E$115</f>
        <v>0</v>
      </c>
      <c r="AQ258" s="33">
        <f>'CD (10)'!$E$116</f>
        <v>0</v>
      </c>
      <c r="AR258" s="33">
        <f>'CD (10)'!$E$117</f>
        <v>0</v>
      </c>
      <c r="AS258" s="33">
        <f>'CD (10)'!$E$118</f>
        <v>0</v>
      </c>
      <c r="AT258" s="33">
        <f>'CD (10)'!$E$163</f>
        <v>0</v>
      </c>
      <c r="AU258" s="33">
        <f>'CD (10)'!$E$165</f>
        <v>0</v>
      </c>
      <c r="AV258" s="33">
        <f>'CD (10)'!$E$166</f>
        <v>0</v>
      </c>
      <c r="AW258" s="33">
        <f>'CD (10)'!$E$167</f>
        <v>0</v>
      </c>
      <c r="AX258" s="33">
        <f>'CD (10)'!$E$168</f>
        <v>0</v>
      </c>
      <c r="AY258" s="26" t="s">
        <v>104</v>
      </c>
      <c r="AZ258" s="3">
        <f t="shared" si="229"/>
        <v>-395</v>
      </c>
      <c r="BA258" s="3">
        <f t="shared" si="230"/>
        <v>-395</v>
      </c>
      <c r="BB258" s="3" t="str">
        <f t="shared" si="231"/>
        <v/>
      </c>
      <c r="BC258" s="3" t="str">
        <f t="shared" ref="BC258:BC270" si="238">IF(BB258="","",BB258)</f>
        <v/>
      </c>
      <c r="BD258" s="3" t="str">
        <f t="shared" ref="BD258:BD270" si="239">IF(AU258="Yes",BB258,"")</f>
        <v/>
      </c>
      <c r="BE258" s="3" t="str">
        <f t="shared" si="222"/>
        <v/>
      </c>
      <c r="BF258" s="3" t="str">
        <f t="shared" ref="BF258:BF270" si="240">IF(AG258="Clinical",BB258,"")</f>
        <v/>
      </c>
      <c r="BG258" s="3" t="str">
        <f t="shared" ref="BG258:BG270" si="241">IF(AN258&lt;0,$I258,"")</f>
        <v/>
      </c>
      <c r="BH258" s="3" t="str">
        <f>IF(AO258&lt;0,$I258,"")</f>
        <v/>
      </c>
      <c r="BI258" s="3" t="str">
        <f t="shared" si="234"/>
        <v/>
      </c>
      <c r="BJ258" s="3" t="str">
        <f t="shared" si="235"/>
        <v/>
      </c>
      <c r="BK258" s="3" t="str">
        <f t="shared" si="236"/>
        <v/>
      </c>
      <c r="BL258" s="3" t="str">
        <f t="shared" ref="BL258:BL270" si="242">IF(AND(AG258="Clinical",AM258="Non-C"),BB258,"")</f>
        <v/>
      </c>
    </row>
    <row r="259" spans="1:64" x14ac:dyDescent="0.25">
      <c r="A259" s="30"/>
      <c r="B259" s="30"/>
      <c r="C259" s="30"/>
      <c r="D259" s="41">
        <v>3</v>
      </c>
      <c r="E259" s="33">
        <f>'CD (10)'!$F$3</f>
        <v>0</v>
      </c>
      <c r="F259" s="31">
        <f>'CD (10)'!$F$4</f>
        <v>0</v>
      </c>
      <c r="G259" s="39">
        <f>IF(F259="","",INT((((YEAR(F259)-YEAR($A$1))*12+MONTH(F259)-MONTH($A$1)+1)+2)/3))</f>
        <v>-395</v>
      </c>
      <c r="H259" s="31">
        <f>'CD (10)'!$F$6</f>
        <v>0</v>
      </c>
      <c r="I259" s="39">
        <f t="shared" si="237"/>
        <v>-395</v>
      </c>
      <c r="J259" s="33">
        <f>'CD (10)'!$F$8</f>
        <v>0</v>
      </c>
      <c r="K259" s="31">
        <f>'CD (10)'!$F$9</f>
        <v>0</v>
      </c>
      <c r="L259" s="33">
        <f>'CD (10)'!$F$10</f>
        <v>0</v>
      </c>
      <c r="M259" s="33">
        <f>'CD (10)'!$F$11</f>
        <v>0</v>
      </c>
      <c r="N259" s="33">
        <f>'CD (10)'!$F$12</f>
        <v>0</v>
      </c>
      <c r="O259" s="33">
        <f>'CD (10)'!$F$13</f>
        <v>0</v>
      </c>
      <c r="P259" s="33">
        <f>'CD (10)'!$F$14</f>
        <v>0</v>
      </c>
      <c r="Q259" s="33">
        <f>'CD (10)'!$F$15</f>
        <v>0</v>
      </c>
      <c r="R259" s="33">
        <f>'CD (10)'!$F$16</f>
        <v>0</v>
      </c>
      <c r="S259" s="33">
        <f>'CD (10)'!$F$17</f>
        <v>0</v>
      </c>
      <c r="T259" s="33">
        <f>'CD (10)'!$F$18</f>
        <v>0</v>
      </c>
      <c r="U259" s="33">
        <f>'CD (10)'!$F$19</f>
        <v>0</v>
      </c>
      <c r="V259" s="33">
        <f>'CD (10)'!$F$20</f>
        <v>0</v>
      </c>
      <c r="W259" s="33">
        <f>'CD (10)'!$F$21</f>
        <v>0</v>
      </c>
      <c r="X259" s="33">
        <f>'CD (10)'!$F$22</f>
        <v>0</v>
      </c>
      <c r="Y259" s="33">
        <f>'CD (10)'!$F$23</f>
        <v>0</v>
      </c>
      <c r="Z259" s="31">
        <f>'CD (10)'!$F$24</f>
        <v>0</v>
      </c>
      <c r="AA259" s="31">
        <f>'CD (10)'!$F$25</f>
        <v>0</v>
      </c>
      <c r="AB259" s="33">
        <f>'CD (10)'!$F$51</f>
        <v>0</v>
      </c>
      <c r="AC259" s="33">
        <f>'CD (10)'!$F$52</f>
        <v>0</v>
      </c>
      <c r="AD259" s="33">
        <f>'CD (10)'!$F$53</f>
        <v>0</v>
      </c>
      <c r="AE259" s="33">
        <f>'CD (10)'!$F$54</f>
        <v>0</v>
      </c>
      <c r="AF259" s="33">
        <f>'CD (10)'!$F$55</f>
        <v>0</v>
      </c>
      <c r="AG259" s="33">
        <f>'CD (10)'!$F$56</f>
        <v>0</v>
      </c>
      <c r="AH259" s="33">
        <f>'CD (10)'!$F$82</f>
        <v>0</v>
      </c>
      <c r="AI259" s="33">
        <f>'CD (10)'!$F$83</f>
        <v>0</v>
      </c>
      <c r="AJ259" s="33">
        <f>'CD (10)'!$F$84</f>
        <v>0</v>
      </c>
      <c r="AK259" s="33">
        <f>'CD (10)'!$F$85</f>
        <v>0</v>
      </c>
      <c r="AL259" s="33">
        <f>'CD (10)'!$F$86</f>
        <v>0</v>
      </c>
      <c r="AM259" s="33">
        <f>'CD (10)'!$F$87</f>
        <v>0</v>
      </c>
      <c r="AN259" s="33">
        <f>'CD (10)'!$F$113</f>
        <v>0</v>
      </c>
      <c r="AO259" s="33">
        <f>'CD (10)'!$F$114</f>
        <v>0</v>
      </c>
      <c r="AP259" s="33">
        <f>'CD (10)'!$F$115</f>
        <v>0</v>
      </c>
      <c r="AQ259" s="33">
        <f>'CD (10)'!$F$116</f>
        <v>0</v>
      </c>
      <c r="AR259" s="33">
        <f>'CD (10)'!$F$117</f>
        <v>0</v>
      </c>
      <c r="AS259" s="33">
        <f>'CD (10)'!$F$118</f>
        <v>0</v>
      </c>
      <c r="AT259" s="33">
        <f>'CD (10)'!$F$163</f>
        <v>0</v>
      </c>
      <c r="AU259" s="33">
        <f>'CD (10)'!$F$165</f>
        <v>0</v>
      </c>
      <c r="AV259" s="33">
        <f>'CD (10)'!$F$166</f>
        <v>0</v>
      </c>
      <c r="AW259" s="33">
        <f>'CD (10)'!$F$167</f>
        <v>0</v>
      </c>
      <c r="AX259" s="33">
        <f>'CD (10)'!$F$168</f>
        <v>0</v>
      </c>
      <c r="AY259" s="26" t="s">
        <v>104</v>
      </c>
      <c r="AZ259" s="3">
        <f t="shared" si="229"/>
        <v>-395</v>
      </c>
      <c r="BA259" s="3">
        <f t="shared" si="230"/>
        <v>-395</v>
      </c>
      <c r="BB259" s="3" t="str">
        <f t="shared" si="231"/>
        <v/>
      </c>
      <c r="BC259" s="3" t="str">
        <f t="shared" si="238"/>
        <v/>
      </c>
      <c r="BD259" s="3" t="str">
        <f t="shared" si="239"/>
        <v/>
      </c>
      <c r="BE259" s="3" t="str">
        <f t="shared" si="222"/>
        <v/>
      </c>
      <c r="BF259" s="3" t="str">
        <f t="shared" si="240"/>
        <v/>
      </c>
      <c r="BG259" s="3" t="str">
        <f t="shared" si="241"/>
        <v/>
      </c>
      <c r="BH259" s="3" t="str">
        <f t="shared" ref="BH259:BH281" si="243">IF(AO259&lt;0,$I259,"")</f>
        <v/>
      </c>
      <c r="BI259" s="3" t="str">
        <f t="shared" si="234"/>
        <v/>
      </c>
      <c r="BJ259" s="3" t="str">
        <f t="shared" si="235"/>
        <v/>
      </c>
      <c r="BK259" s="3" t="str">
        <f t="shared" si="236"/>
        <v/>
      </c>
      <c r="BL259" s="3" t="str">
        <f t="shared" si="242"/>
        <v/>
      </c>
    </row>
    <row r="260" spans="1:64" s="45" customFormat="1" x14ac:dyDescent="0.25">
      <c r="A260" s="40"/>
      <c r="B260" s="40"/>
      <c r="C260" s="40"/>
      <c r="D260" s="41">
        <v>4</v>
      </c>
      <c r="E260" s="41">
        <f>'CD (10)'!$G$3</f>
        <v>0</v>
      </c>
      <c r="F260" s="42">
        <f>'CD (10)'!$G$4</f>
        <v>0</v>
      </c>
      <c r="G260" s="43">
        <f t="shared" ref="G260:G281" si="244">IF(F260="","",INT((((YEAR(F260)-YEAR($A$1))*12+MONTH(F260)-MONTH($A$1)+1)+2)/3))</f>
        <v>-395</v>
      </c>
      <c r="H260" s="42">
        <f>'CD (10)'!$G$6</f>
        <v>0</v>
      </c>
      <c r="I260" s="43">
        <f t="shared" si="237"/>
        <v>-395</v>
      </c>
      <c r="J260" s="41">
        <f>'CD (10)'!$G$8</f>
        <v>0</v>
      </c>
      <c r="K260" s="42">
        <f>'CD (10)'!$G$9</f>
        <v>0</v>
      </c>
      <c r="L260" s="41">
        <f>'CD (10)'!$G$10</f>
        <v>0</v>
      </c>
      <c r="M260" s="41">
        <f>'CD (10)'!$G$11</f>
        <v>0</v>
      </c>
      <c r="N260" s="41">
        <f>'CD (10)'!$G$12</f>
        <v>0</v>
      </c>
      <c r="O260" s="41">
        <f>'CD (10)'!$G$13</f>
        <v>0</v>
      </c>
      <c r="P260" s="41">
        <f>'CD (10)'!$G$14</f>
        <v>0</v>
      </c>
      <c r="Q260" s="41">
        <f>'CD (10)'!$G$15</f>
        <v>0</v>
      </c>
      <c r="R260" s="41">
        <f>'CD (10)'!$G$16</f>
        <v>0</v>
      </c>
      <c r="S260" s="41">
        <f>'CD (10)'!$G$17</f>
        <v>0</v>
      </c>
      <c r="T260" s="41">
        <f>'CD (10)'!$G$18</f>
        <v>0</v>
      </c>
      <c r="U260" s="41">
        <f>'CD (10)'!$G$19</f>
        <v>0</v>
      </c>
      <c r="V260" s="41">
        <f>'CD (10)'!$G$20</f>
        <v>0</v>
      </c>
      <c r="W260" s="41">
        <f>'CD (10)'!$G$21</f>
        <v>0</v>
      </c>
      <c r="X260" s="41">
        <f>'CD (10)'!$G$22</f>
        <v>0</v>
      </c>
      <c r="Y260" s="41">
        <f>'CD (10)'!$G$23</f>
        <v>0</v>
      </c>
      <c r="Z260" s="42">
        <f>'CD (10)'!$G$24</f>
        <v>0</v>
      </c>
      <c r="AA260" s="42">
        <f>'CD (10)'!$G$25</f>
        <v>0</v>
      </c>
      <c r="AB260" s="41">
        <f>'CD (10)'!$G$51</f>
        <v>0</v>
      </c>
      <c r="AC260" s="41">
        <f>'CD (10)'!$G$52</f>
        <v>0</v>
      </c>
      <c r="AD260" s="41">
        <f>'CD (10)'!$G$53</f>
        <v>0</v>
      </c>
      <c r="AE260" s="41">
        <f>'CD (10)'!$G$54</f>
        <v>0</v>
      </c>
      <c r="AF260" s="41">
        <f>'CD (10)'!$G$55</f>
        <v>0</v>
      </c>
      <c r="AG260" s="41">
        <f>'CD (10)'!$G$56</f>
        <v>0</v>
      </c>
      <c r="AH260" s="41">
        <f>'CD (10)'!$G$82</f>
        <v>0</v>
      </c>
      <c r="AI260" s="41">
        <f>'CD (10)'!$G$83</f>
        <v>0</v>
      </c>
      <c r="AJ260" s="41">
        <f>'CD (10)'!$G$84</f>
        <v>0</v>
      </c>
      <c r="AK260" s="41">
        <f>'CD (10)'!$G$85</f>
        <v>0</v>
      </c>
      <c r="AL260" s="41">
        <f>'CD (10)'!$G$86</f>
        <v>0</v>
      </c>
      <c r="AM260" s="41">
        <f>'CD (10)'!$G$87</f>
        <v>0</v>
      </c>
      <c r="AN260" s="41">
        <f>'CD (10)'!$G$113</f>
        <v>0</v>
      </c>
      <c r="AO260" s="41">
        <f>'CD (10)'!$G$114</f>
        <v>0</v>
      </c>
      <c r="AP260" s="41">
        <f>'CD (10)'!$G$115</f>
        <v>0</v>
      </c>
      <c r="AQ260" s="41">
        <f>'CD (10)'!$G$116</f>
        <v>0</v>
      </c>
      <c r="AR260" s="41">
        <f>'CD (10)'!$G$117</f>
        <v>0</v>
      </c>
      <c r="AS260" s="41">
        <f>'CD (10)'!$G$118</f>
        <v>0</v>
      </c>
      <c r="AT260" s="41">
        <f>'CD (10)'!$G$163</f>
        <v>0</v>
      </c>
      <c r="AU260" s="41">
        <f>'CD (10)'!$G$165</f>
        <v>0</v>
      </c>
      <c r="AV260" s="41">
        <f>'CD (10)'!$D$166</f>
        <v>0</v>
      </c>
      <c r="AW260" s="41">
        <f>'CD (10)'!$D$167</f>
        <v>0</v>
      </c>
      <c r="AX260" s="41">
        <f>'CD (10)'!$D$168</f>
        <v>0</v>
      </c>
      <c r="AY260" s="44" t="s">
        <v>104</v>
      </c>
      <c r="AZ260" s="3">
        <f t="shared" si="229"/>
        <v>-395</v>
      </c>
      <c r="BA260" s="3">
        <f t="shared" si="230"/>
        <v>-395</v>
      </c>
      <c r="BB260" s="3" t="str">
        <f t="shared" si="231"/>
        <v/>
      </c>
      <c r="BC260" s="3" t="str">
        <f t="shared" si="238"/>
        <v/>
      </c>
      <c r="BD260" s="3" t="str">
        <f t="shared" si="239"/>
        <v/>
      </c>
      <c r="BE260" s="3" t="str">
        <f t="shared" si="222"/>
        <v/>
      </c>
      <c r="BF260" s="3" t="str">
        <f t="shared" si="240"/>
        <v/>
      </c>
      <c r="BG260" s="3" t="str">
        <f t="shared" si="241"/>
        <v/>
      </c>
      <c r="BH260" s="3" t="str">
        <f t="shared" si="243"/>
        <v/>
      </c>
      <c r="BI260" s="3" t="str">
        <f t="shared" si="234"/>
        <v/>
      </c>
      <c r="BJ260" s="3" t="str">
        <f t="shared" si="235"/>
        <v/>
      </c>
      <c r="BK260" s="3" t="str">
        <f t="shared" si="236"/>
        <v/>
      </c>
      <c r="BL260" s="3" t="str">
        <f t="shared" si="242"/>
        <v/>
      </c>
    </row>
    <row r="261" spans="1:64" s="45" customFormat="1" x14ac:dyDescent="0.25">
      <c r="A261" s="40"/>
      <c r="B261" s="40"/>
      <c r="C261" s="40"/>
      <c r="D261" s="41">
        <v>5</v>
      </c>
      <c r="E261" s="41">
        <f>'CD (10)'!$H$3</f>
        <v>0</v>
      </c>
      <c r="F261" s="42">
        <f>'CD (10)'!$H$4</f>
        <v>0</v>
      </c>
      <c r="G261" s="43">
        <f t="shared" si="244"/>
        <v>-395</v>
      </c>
      <c r="H261" s="42">
        <f>'CD (10)'!$H$6</f>
        <v>0</v>
      </c>
      <c r="I261" s="43">
        <f t="shared" si="237"/>
        <v>-395</v>
      </c>
      <c r="J261" s="41">
        <f>'CD (10)'!$H$8</f>
        <v>0</v>
      </c>
      <c r="K261" s="42">
        <f>'CD (10)'!$H$9</f>
        <v>0</v>
      </c>
      <c r="L261" s="41">
        <f>'CD (10)'!$H$10</f>
        <v>0</v>
      </c>
      <c r="M261" s="41">
        <f>'CD (10)'!$H$11</f>
        <v>0</v>
      </c>
      <c r="N261" s="41">
        <f>'CD (10)'!$H$12</f>
        <v>0</v>
      </c>
      <c r="O261" s="41">
        <f>'CD (10)'!$H$13</f>
        <v>0</v>
      </c>
      <c r="P261" s="41">
        <f>'CD (10)'!$H$14</f>
        <v>0</v>
      </c>
      <c r="Q261" s="41">
        <f>'CD (10)'!$H$15</f>
        <v>0</v>
      </c>
      <c r="R261" s="41">
        <f>'CD (10)'!$H$16</f>
        <v>0</v>
      </c>
      <c r="S261" s="41">
        <f>'CD (10)'!$H$17</f>
        <v>0</v>
      </c>
      <c r="T261" s="41">
        <f>'CD (10)'!$H$18</f>
        <v>0</v>
      </c>
      <c r="U261" s="41">
        <f>'CD (10)'!$H$19</f>
        <v>0</v>
      </c>
      <c r="V261" s="41">
        <f>'CD (10)'!$H$20</f>
        <v>0</v>
      </c>
      <c r="W261" s="41">
        <f>'CD (10)'!$H$21</f>
        <v>0</v>
      </c>
      <c r="X261" s="41">
        <f>'CD (10)'!$H$22</f>
        <v>0</v>
      </c>
      <c r="Y261" s="41">
        <f>'CD (10)'!$H$23</f>
        <v>0</v>
      </c>
      <c r="Z261" s="42">
        <f>'CD (10)'!$H$24</f>
        <v>0</v>
      </c>
      <c r="AA261" s="42">
        <f>'CD (10)'!$H$25</f>
        <v>0</v>
      </c>
      <c r="AB261" s="41">
        <f>'CD (10)'!$H$51</f>
        <v>0</v>
      </c>
      <c r="AC261" s="41">
        <f>'CD (10)'!$H$52</f>
        <v>0</v>
      </c>
      <c r="AD261" s="41">
        <f>'CD (10)'!$H$53</f>
        <v>0</v>
      </c>
      <c r="AE261" s="41">
        <f>'CD (10)'!$H$54</f>
        <v>0</v>
      </c>
      <c r="AF261" s="41">
        <f>'CD (10)'!$H$55</f>
        <v>0</v>
      </c>
      <c r="AG261" s="41">
        <f>'CD (10)'!$H$56</f>
        <v>0</v>
      </c>
      <c r="AH261" s="41">
        <f>'CD (10)'!$H$82</f>
        <v>0</v>
      </c>
      <c r="AI261" s="41">
        <f>'CD (10)'!$H$83</f>
        <v>0</v>
      </c>
      <c r="AJ261" s="41">
        <f>'CD (10)'!$H$84</f>
        <v>0</v>
      </c>
      <c r="AK261" s="41">
        <f>'CD (10)'!$H$85</f>
        <v>0</v>
      </c>
      <c r="AL261" s="41">
        <f>'CD (10)'!$H$86</f>
        <v>0</v>
      </c>
      <c r="AM261" s="41">
        <f>'CD (10)'!$H$87</f>
        <v>0</v>
      </c>
      <c r="AN261" s="41">
        <f>'CD (10)'!$H$113</f>
        <v>0</v>
      </c>
      <c r="AO261" s="41">
        <f>'CD (10)'!$H$114</f>
        <v>0</v>
      </c>
      <c r="AP261" s="41">
        <f>'CD (10)'!$H$115</f>
        <v>0</v>
      </c>
      <c r="AQ261" s="41">
        <f>'CD (10)'!$H$116</f>
        <v>0</v>
      </c>
      <c r="AR261" s="41">
        <f>'CD (10)'!$H$117</f>
        <v>0</v>
      </c>
      <c r="AS261" s="41">
        <f>'CD (10)'!$H$118</f>
        <v>0</v>
      </c>
      <c r="AT261" s="41">
        <f>'CD (10)'!$H$163</f>
        <v>0</v>
      </c>
      <c r="AU261" s="41">
        <f>'CD (10)'!$H$165</f>
        <v>0</v>
      </c>
      <c r="AV261" s="41">
        <f>'CD (10)'!$E$166</f>
        <v>0</v>
      </c>
      <c r="AW261" s="41">
        <f>'CD (10)'!$E$167</f>
        <v>0</v>
      </c>
      <c r="AX261" s="41">
        <f>'CD (10)'!$E$168</f>
        <v>0</v>
      </c>
      <c r="AY261" s="44" t="s">
        <v>104</v>
      </c>
      <c r="AZ261" s="3">
        <f t="shared" si="229"/>
        <v>-395</v>
      </c>
      <c r="BA261" s="3">
        <f t="shared" si="230"/>
        <v>-395</v>
      </c>
      <c r="BB261" s="3" t="str">
        <f t="shared" si="231"/>
        <v/>
      </c>
      <c r="BC261" s="3" t="str">
        <f t="shared" si="238"/>
        <v/>
      </c>
      <c r="BD261" s="3" t="str">
        <f t="shared" si="239"/>
        <v/>
      </c>
      <c r="BE261" s="3" t="str">
        <f t="shared" si="222"/>
        <v/>
      </c>
      <c r="BF261" s="3" t="str">
        <f t="shared" si="240"/>
        <v/>
      </c>
      <c r="BG261" s="3" t="str">
        <f t="shared" si="241"/>
        <v/>
      </c>
      <c r="BH261" s="3" t="str">
        <f t="shared" si="243"/>
        <v/>
      </c>
      <c r="BI261" s="3" t="str">
        <f t="shared" si="234"/>
        <v/>
      </c>
      <c r="BJ261" s="3" t="str">
        <f t="shared" si="235"/>
        <v/>
      </c>
      <c r="BK261" s="3" t="str">
        <f t="shared" si="236"/>
        <v/>
      </c>
      <c r="BL261" s="3" t="str">
        <f t="shared" si="242"/>
        <v/>
      </c>
    </row>
    <row r="262" spans="1:64" s="45" customFormat="1" x14ac:dyDescent="0.25">
      <c r="A262" s="40"/>
      <c r="B262" s="40"/>
      <c r="C262" s="40"/>
      <c r="D262" s="41">
        <v>6</v>
      </c>
      <c r="E262" s="41">
        <f>'CD (10)'!$I$3</f>
        <v>0</v>
      </c>
      <c r="F262" s="42">
        <f>'CD (10)'!$I$4</f>
        <v>0</v>
      </c>
      <c r="G262" s="43">
        <f t="shared" si="244"/>
        <v>-395</v>
      </c>
      <c r="H262" s="42">
        <f>'CD (10)'!$I$6</f>
        <v>0</v>
      </c>
      <c r="I262" s="43">
        <f t="shared" si="237"/>
        <v>-395</v>
      </c>
      <c r="J262" s="41">
        <f>'CD (10)'!$I$8</f>
        <v>0</v>
      </c>
      <c r="K262" s="42">
        <f>'CD (10)'!$I$9</f>
        <v>0</v>
      </c>
      <c r="L262" s="41">
        <f>'CD (10)'!$I$10</f>
        <v>0</v>
      </c>
      <c r="M262" s="41">
        <f>'CD (10)'!$I$11</f>
        <v>0</v>
      </c>
      <c r="N262" s="41">
        <f>'CD (10)'!$I$12</f>
        <v>0</v>
      </c>
      <c r="O262" s="41">
        <f>'CD (10)'!$I$13</f>
        <v>0</v>
      </c>
      <c r="P262" s="41">
        <f>'CD (10)'!$I$14</f>
        <v>0</v>
      </c>
      <c r="Q262" s="41">
        <f>'CD (10)'!$I$15</f>
        <v>0</v>
      </c>
      <c r="R262" s="41">
        <f>'CD (10)'!$I$16</f>
        <v>0</v>
      </c>
      <c r="S262" s="41">
        <f>'CD (10)'!$I$17</f>
        <v>0</v>
      </c>
      <c r="T262" s="41">
        <f>'CD (10)'!$I$18</f>
        <v>0</v>
      </c>
      <c r="U262" s="41">
        <f>'CD (10)'!$I$19</f>
        <v>0</v>
      </c>
      <c r="V262" s="41">
        <f>'CD (10)'!$I$20</f>
        <v>0</v>
      </c>
      <c r="W262" s="41">
        <f>'CD (10)'!$I$21</f>
        <v>0</v>
      </c>
      <c r="X262" s="41">
        <f>'CD (10)'!$I$22</f>
        <v>0</v>
      </c>
      <c r="Y262" s="41">
        <f>'CD (10)'!$I$23</f>
        <v>0</v>
      </c>
      <c r="Z262" s="42">
        <f>'CD (10)'!$I$24</f>
        <v>0</v>
      </c>
      <c r="AA262" s="42">
        <f>'CD (10)'!$I$25</f>
        <v>0</v>
      </c>
      <c r="AB262" s="41">
        <f>'CD (10)'!$I$51</f>
        <v>0</v>
      </c>
      <c r="AC262" s="41">
        <f>'CD (10)'!$I$52</f>
        <v>0</v>
      </c>
      <c r="AD262" s="41">
        <f>'CD (10)'!$I$53</f>
        <v>0</v>
      </c>
      <c r="AE262" s="41">
        <f>'CD (10)'!$I$54</f>
        <v>0</v>
      </c>
      <c r="AF262" s="41">
        <f>'CD (10)'!$I$55</f>
        <v>0</v>
      </c>
      <c r="AG262" s="41">
        <f>'CD (10)'!$I$56</f>
        <v>0</v>
      </c>
      <c r="AH262" s="41">
        <f>'CD (10)'!$I$82</f>
        <v>0</v>
      </c>
      <c r="AI262" s="41">
        <f>'CD (10)'!$I$83</f>
        <v>0</v>
      </c>
      <c r="AJ262" s="41">
        <f>'CD (10)'!$I$84</f>
        <v>0</v>
      </c>
      <c r="AK262" s="41">
        <f>'CD (10)'!$I$85</f>
        <v>0</v>
      </c>
      <c r="AL262" s="41">
        <f>'CD (10)'!$I$86</f>
        <v>0</v>
      </c>
      <c r="AM262" s="41">
        <f>'CD (10)'!$I$87</f>
        <v>0</v>
      </c>
      <c r="AN262" s="41">
        <f>'CD (10)'!$I$113</f>
        <v>0</v>
      </c>
      <c r="AO262" s="41">
        <f>'CD (10)'!$I$114</f>
        <v>0</v>
      </c>
      <c r="AP262" s="41">
        <f>'CD (10)'!$I$115</f>
        <v>0</v>
      </c>
      <c r="AQ262" s="41">
        <f>'CD (10)'!$I$116</f>
        <v>0</v>
      </c>
      <c r="AR262" s="41">
        <f>'CD (10)'!$I$117</f>
        <v>0</v>
      </c>
      <c r="AS262" s="41">
        <f>'CD (10)'!$I$118</f>
        <v>0</v>
      </c>
      <c r="AT262" s="41">
        <f>'CD (10)'!$I$163</f>
        <v>0</v>
      </c>
      <c r="AU262" s="41">
        <f>'CD (10)'!$I$165</f>
        <v>0</v>
      </c>
      <c r="AV262" s="41">
        <f>'CD (10)'!$F$166</f>
        <v>0</v>
      </c>
      <c r="AW262" s="41">
        <f>'CD (10)'!$F$167</f>
        <v>0</v>
      </c>
      <c r="AX262" s="41">
        <f>'CD (10)'!$F$168</f>
        <v>0</v>
      </c>
      <c r="AY262" s="44" t="s">
        <v>104</v>
      </c>
      <c r="AZ262" s="3">
        <f t="shared" si="229"/>
        <v>-395</v>
      </c>
      <c r="BA262" s="3">
        <f t="shared" si="230"/>
        <v>-395</v>
      </c>
      <c r="BB262" s="3" t="str">
        <f t="shared" si="231"/>
        <v/>
      </c>
      <c r="BC262" s="3" t="str">
        <f t="shared" si="238"/>
        <v/>
      </c>
      <c r="BD262" s="3" t="str">
        <f t="shared" si="239"/>
        <v/>
      </c>
      <c r="BE262" s="3" t="str">
        <f t="shared" si="222"/>
        <v/>
      </c>
      <c r="BF262" s="3" t="str">
        <f t="shared" si="240"/>
        <v/>
      </c>
      <c r="BG262" s="3" t="str">
        <f t="shared" si="241"/>
        <v/>
      </c>
      <c r="BH262" s="3" t="str">
        <f t="shared" si="243"/>
        <v/>
      </c>
      <c r="BI262" s="3" t="str">
        <f t="shared" si="234"/>
        <v/>
      </c>
      <c r="BJ262" s="3" t="str">
        <f t="shared" si="235"/>
        <v/>
      </c>
      <c r="BK262" s="3" t="str">
        <f t="shared" si="236"/>
        <v/>
      </c>
      <c r="BL262" s="3" t="str">
        <f t="shared" si="242"/>
        <v/>
      </c>
    </row>
    <row r="263" spans="1:64" s="45" customFormat="1" x14ac:dyDescent="0.25">
      <c r="A263" s="40"/>
      <c r="B263" s="40"/>
      <c r="C263" s="40"/>
      <c r="D263" s="41">
        <v>7</v>
      </c>
      <c r="E263" s="41">
        <f>'CD (10)'!$J$3</f>
        <v>0</v>
      </c>
      <c r="F263" s="42">
        <f>'CD (10)'!$J$4</f>
        <v>0</v>
      </c>
      <c r="G263" s="43">
        <f t="shared" si="244"/>
        <v>-395</v>
      </c>
      <c r="H263" s="42">
        <f>'CD (10)'!$J$6</f>
        <v>0</v>
      </c>
      <c r="I263" s="43">
        <f t="shared" si="237"/>
        <v>-395</v>
      </c>
      <c r="J263" s="41">
        <f>'CD (10)'!$J$8</f>
        <v>0</v>
      </c>
      <c r="K263" s="42">
        <f>'CD (10)'!$J$9</f>
        <v>0</v>
      </c>
      <c r="L263" s="41">
        <f>'CD (10)'!$J$10</f>
        <v>0</v>
      </c>
      <c r="M263" s="41">
        <f>'CD (10)'!$J$11</f>
        <v>0</v>
      </c>
      <c r="N263" s="41">
        <f>'CD (10)'!$J$12</f>
        <v>0</v>
      </c>
      <c r="O263" s="41">
        <f>'CD (10)'!$J$13</f>
        <v>0</v>
      </c>
      <c r="P263" s="41">
        <f>'CD (10)'!$J$14</f>
        <v>0</v>
      </c>
      <c r="Q263" s="41">
        <f>'CD (10)'!$J$15</f>
        <v>0</v>
      </c>
      <c r="R263" s="41">
        <f>'CD (10)'!$J$16</f>
        <v>0</v>
      </c>
      <c r="S263" s="41">
        <f>'CD (10)'!$J$17</f>
        <v>0</v>
      </c>
      <c r="T263" s="41">
        <f>'CD (10)'!$J$18</f>
        <v>0</v>
      </c>
      <c r="U263" s="41">
        <f>'CD (10)'!$J$19</f>
        <v>0</v>
      </c>
      <c r="V263" s="41">
        <f>'CD (10)'!$J$20</f>
        <v>0</v>
      </c>
      <c r="W263" s="41">
        <f>'CD (10)'!$J$21</f>
        <v>0</v>
      </c>
      <c r="X263" s="41">
        <f>'CD (10)'!$J$22</f>
        <v>0</v>
      </c>
      <c r="Y263" s="41">
        <f>'CD (10)'!$J$23</f>
        <v>0</v>
      </c>
      <c r="Z263" s="42">
        <f>'CD (10)'!$J$24</f>
        <v>0</v>
      </c>
      <c r="AA263" s="42">
        <f>'CD (10)'!$J$25</f>
        <v>0</v>
      </c>
      <c r="AB263" s="41">
        <f>'CD (10)'!$J$51</f>
        <v>0</v>
      </c>
      <c r="AC263" s="41">
        <f>'CD (10)'!$J$52</f>
        <v>0</v>
      </c>
      <c r="AD263" s="41">
        <f>'CD (10)'!$J$53</f>
        <v>0</v>
      </c>
      <c r="AE263" s="41">
        <f>'CD (10)'!$J$54</f>
        <v>0</v>
      </c>
      <c r="AF263" s="41">
        <f>'CD (10)'!$J$55</f>
        <v>0</v>
      </c>
      <c r="AG263" s="41">
        <f>'CD (10)'!$J$56</f>
        <v>0</v>
      </c>
      <c r="AH263" s="41">
        <f>'CD (10)'!$J$82</f>
        <v>0</v>
      </c>
      <c r="AI263" s="41">
        <f>'CD (10)'!$J$83</f>
        <v>0</v>
      </c>
      <c r="AJ263" s="41">
        <f>'CD (10)'!$J$84</f>
        <v>0</v>
      </c>
      <c r="AK263" s="41">
        <f>'CD (10)'!$J$85</f>
        <v>0</v>
      </c>
      <c r="AL263" s="41">
        <f>'CD (10)'!$J$86</f>
        <v>0</v>
      </c>
      <c r="AM263" s="41">
        <f>'CD (10)'!$J$87</f>
        <v>0</v>
      </c>
      <c r="AN263" s="41">
        <f>'CD (10)'!$J$113</f>
        <v>0</v>
      </c>
      <c r="AO263" s="41">
        <f>'CD (10)'!$J$114</f>
        <v>0</v>
      </c>
      <c r="AP263" s="41">
        <f>'CD (10)'!$J$115</f>
        <v>0</v>
      </c>
      <c r="AQ263" s="41">
        <f>'CD (10)'!$J$116</f>
        <v>0</v>
      </c>
      <c r="AR263" s="41">
        <f>'CD (10)'!$J$117</f>
        <v>0</v>
      </c>
      <c r="AS263" s="41">
        <f>'CD (10)'!$J$118</f>
        <v>0</v>
      </c>
      <c r="AT263" s="41">
        <f>'CD (10)'!$J$163</f>
        <v>0</v>
      </c>
      <c r="AU263" s="41">
        <f>'CD (10)'!$J$165</f>
        <v>0</v>
      </c>
      <c r="AV263" s="41">
        <f>'CD (10)'!$F$166</f>
        <v>0</v>
      </c>
      <c r="AW263" s="41">
        <f>'CD (10)'!$F$167</f>
        <v>0</v>
      </c>
      <c r="AX263" s="41">
        <f>'CD (10)'!$F$168</f>
        <v>0</v>
      </c>
      <c r="AY263" s="44" t="s">
        <v>104</v>
      </c>
      <c r="AZ263" s="3">
        <f t="shared" si="229"/>
        <v>-395</v>
      </c>
      <c r="BA263" s="3">
        <f t="shared" si="230"/>
        <v>-395</v>
      </c>
      <c r="BB263" s="3" t="str">
        <f t="shared" si="231"/>
        <v/>
      </c>
      <c r="BC263" s="3" t="str">
        <f t="shared" si="238"/>
        <v/>
      </c>
      <c r="BD263" s="3" t="str">
        <f t="shared" si="239"/>
        <v/>
      </c>
      <c r="BE263" s="3" t="str">
        <f t="shared" si="222"/>
        <v/>
      </c>
      <c r="BF263" s="3" t="str">
        <f t="shared" si="240"/>
        <v/>
      </c>
      <c r="BG263" s="3" t="str">
        <f t="shared" si="241"/>
        <v/>
      </c>
      <c r="BH263" s="3" t="str">
        <f t="shared" si="243"/>
        <v/>
      </c>
      <c r="BI263" s="3" t="str">
        <f t="shared" si="234"/>
        <v/>
      </c>
      <c r="BJ263" s="3" t="str">
        <f t="shared" si="235"/>
        <v/>
      </c>
      <c r="BK263" s="3" t="str">
        <f t="shared" si="236"/>
        <v/>
      </c>
      <c r="BL263" s="3" t="str">
        <f t="shared" si="242"/>
        <v/>
      </c>
    </row>
    <row r="264" spans="1:64" s="45" customFormat="1" x14ac:dyDescent="0.25">
      <c r="A264" s="40"/>
      <c r="B264" s="40"/>
      <c r="C264" s="40"/>
      <c r="D264" s="41">
        <v>8</v>
      </c>
      <c r="E264" s="41">
        <f>'CD (10)'!$K$3</f>
        <v>0</v>
      </c>
      <c r="F264" s="42">
        <f>'CD (10)'!$K$4</f>
        <v>0</v>
      </c>
      <c r="G264" s="43">
        <f t="shared" si="244"/>
        <v>-395</v>
      </c>
      <c r="H264" s="42">
        <f>'CD (10)'!$K$6</f>
        <v>0</v>
      </c>
      <c r="I264" s="43">
        <f t="shared" si="237"/>
        <v>-395</v>
      </c>
      <c r="J264" s="41">
        <f>'CD (10)'!$K$8</f>
        <v>0</v>
      </c>
      <c r="K264" s="42">
        <f>'CD (10)'!$K$9</f>
        <v>0</v>
      </c>
      <c r="L264" s="41">
        <f>'CD (10)'!$K$10</f>
        <v>0</v>
      </c>
      <c r="M264" s="41">
        <f>'CD (10)'!$K$11</f>
        <v>0</v>
      </c>
      <c r="N264" s="41">
        <f>'CD (10)'!$K$12</f>
        <v>0</v>
      </c>
      <c r="O264" s="41">
        <f>'CD (10)'!$K$13</f>
        <v>0</v>
      </c>
      <c r="P264" s="41">
        <f>'CD (10)'!$K$14</f>
        <v>0</v>
      </c>
      <c r="Q264" s="41">
        <f>'CD (10)'!$K$15</f>
        <v>0</v>
      </c>
      <c r="R264" s="41">
        <f>'CD (10)'!$K$16</f>
        <v>0</v>
      </c>
      <c r="S264" s="41">
        <f>'CD (10)'!$K$17</f>
        <v>0</v>
      </c>
      <c r="T264" s="41">
        <f>'CD (10)'!$K$18</f>
        <v>0</v>
      </c>
      <c r="U264" s="41">
        <f>'CD (10)'!$K$19</f>
        <v>0</v>
      </c>
      <c r="V264" s="41">
        <f>'CD (10)'!$K$20</f>
        <v>0</v>
      </c>
      <c r="W264" s="41">
        <f>'CD (10)'!$K$21</f>
        <v>0</v>
      </c>
      <c r="X264" s="41">
        <f>'CD (10)'!$K$22</f>
        <v>0</v>
      </c>
      <c r="Y264" s="41">
        <f>'CD (10)'!$K$23</f>
        <v>0</v>
      </c>
      <c r="Z264" s="42">
        <f>'CD (10)'!$K$24</f>
        <v>0</v>
      </c>
      <c r="AA264" s="42">
        <f>'CD (10)'!$K$25</f>
        <v>0</v>
      </c>
      <c r="AB264" s="41">
        <f>'CD (10)'!$K$51</f>
        <v>0</v>
      </c>
      <c r="AC264" s="41">
        <f>'CD (10)'!$K$52</f>
        <v>0</v>
      </c>
      <c r="AD264" s="41">
        <f>'CD (10)'!$K$53</f>
        <v>0</v>
      </c>
      <c r="AE264" s="41">
        <f>'CD (10)'!$K$54</f>
        <v>0</v>
      </c>
      <c r="AF264" s="41">
        <f>'CD (10)'!$K$55</f>
        <v>0</v>
      </c>
      <c r="AG264" s="41">
        <f>'CD (10)'!$K$56</f>
        <v>0</v>
      </c>
      <c r="AH264" s="41">
        <f>'CD (10)'!$K$82</f>
        <v>0</v>
      </c>
      <c r="AI264" s="41">
        <f>'CD (10)'!$K$83</f>
        <v>0</v>
      </c>
      <c r="AJ264" s="41">
        <f>'CD (10)'!$K$84</f>
        <v>0</v>
      </c>
      <c r="AK264" s="41">
        <f>'CD (10)'!$K$85</f>
        <v>0</v>
      </c>
      <c r="AL264" s="41">
        <f>'CD (10)'!$K$86</f>
        <v>0</v>
      </c>
      <c r="AM264" s="41">
        <f>'CD (10)'!$K$87</f>
        <v>0</v>
      </c>
      <c r="AN264" s="41">
        <f>'CD (10)'!$K$113</f>
        <v>0</v>
      </c>
      <c r="AO264" s="41">
        <f>'CD (10)'!$K$114</f>
        <v>0</v>
      </c>
      <c r="AP264" s="41">
        <f>'CD (10)'!$K$115</f>
        <v>0</v>
      </c>
      <c r="AQ264" s="41">
        <f>'CD (10)'!$K$116</f>
        <v>0</v>
      </c>
      <c r="AR264" s="41">
        <f>'CD (10)'!$K$117</f>
        <v>0</v>
      </c>
      <c r="AS264" s="41">
        <f>'CD (10)'!$K$118</f>
        <v>0</v>
      </c>
      <c r="AT264" s="41">
        <f>'CD (10)'!$K$163</f>
        <v>0</v>
      </c>
      <c r="AU264" s="41">
        <f>'CD (10)'!$K$165</f>
        <v>0</v>
      </c>
      <c r="AV264" s="41">
        <f>'CD (10)'!$F$166</f>
        <v>0</v>
      </c>
      <c r="AW264" s="41">
        <f>'CD (10)'!$F$167</f>
        <v>0</v>
      </c>
      <c r="AX264" s="41">
        <f>'CD (10)'!$F$168</f>
        <v>0</v>
      </c>
      <c r="AY264" s="44" t="s">
        <v>104</v>
      </c>
      <c r="AZ264" s="3">
        <f t="shared" si="229"/>
        <v>-395</v>
      </c>
      <c r="BA264" s="3">
        <f t="shared" si="230"/>
        <v>-395</v>
      </c>
      <c r="BB264" s="3" t="str">
        <f t="shared" si="231"/>
        <v/>
      </c>
      <c r="BC264" s="3" t="str">
        <f t="shared" si="238"/>
        <v/>
      </c>
      <c r="BD264" s="3" t="str">
        <f t="shared" si="239"/>
        <v/>
      </c>
      <c r="BE264" s="3" t="str">
        <f t="shared" si="222"/>
        <v/>
      </c>
      <c r="BF264" s="3" t="str">
        <f t="shared" si="240"/>
        <v/>
      </c>
      <c r="BG264" s="3" t="str">
        <f t="shared" si="241"/>
        <v/>
      </c>
      <c r="BH264" s="3" t="str">
        <f t="shared" si="243"/>
        <v/>
      </c>
      <c r="BI264" s="3" t="str">
        <f t="shared" si="234"/>
        <v/>
      </c>
      <c r="BJ264" s="3" t="str">
        <f t="shared" si="235"/>
        <v/>
      </c>
      <c r="BK264" s="3" t="str">
        <f t="shared" si="236"/>
        <v/>
      </c>
      <c r="BL264" s="3" t="str">
        <f t="shared" si="242"/>
        <v/>
      </c>
    </row>
    <row r="265" spans="1:64" s="45" customFormat="1" x14ac:dyDescent="0.25">
      <c r="A265" s="40"/>
      <c r="B265" s="40"/>
      <c r="C265" s="40"/>
      <c r="D265" s="41">
        <v>9</v>
      </c>
      <c r="E265" s="41">
        <f>'CD (10)'!$L$3</f>
        <v>0</v>
      </c>
      <c r="F265" s="42">
        <f>'CD (10)'!$L$4</f>
        <v>0</v>
      </c>
      <c r="G265" s="43">
        <f t="shared" si="244"/>
        <v>-395</v>
      </c>
      <c r="H265" s="42">
        <f>'CD (10)'!$L$6</f>
        <v>0</v>
      </c>
      <c r="I265" s="43">
        <f t="shared" si="237"/>
        <v>-395</v>
      </c>
      <c r="J265" s="41">
        <f>'CD (10)'!$L$8</f>
        <v>0</v>
      </c>
      <c r="K265" s="42">
        <f>'CD (10)'!$L$9</f>
        <v>0</v>
      </c>
      <c r="L265" s="41">
        <f>'CD (10)'!$L$10</f>
        <v>0</v>
      </c>
      <c r="M265" s="41">
        <f>'CD (10)'!$L$11</f>
        <v>0</v>
      </c>
      <c r="N265" s="41">
        <f>'CD (10)'!$L$12</f>
        <v>0</v>
      </c>
      <c r="O265" s="41">
        <f>'CD (10)'!$L$13</f>
        <v>0</v>
      </c>
      <c r="P265" s="41">
        <f>'CD (10)'!$L$14</f>
        <v>0</v>
      </c>
      <c r="Q265" s="41">
        <f>'CD (10)'!$L$15</f>
        <v>0</v>
      </c>
      <c r="R265" s="41">
        <f>'CD (10)'!$L$16</f>
        <v>0</v>
      </c>
      <c r="S265" s="41">
        <f>'CD (10)'!$L$17</f>
        <v>0</v>
      </c>
      <c r="T265" s="41">
        <f>'CD (10)'!$L$18</f>
        <v>0</v>
      </c>
      <c r="U265" s="41">
        <f>'CD (10)'!$L$19</f>
        <v>0</v>
      </c>
      <c r="V265" s="41">
        <f>'CD (10)'!$L$20</f>
        <v>0</v>
      </c>
      <c r="W265" s="41">
        <f>'CD (10)'!$L$21</f>
        <v>0</v>
      </c>
      <c r="X265" s="41">
        <f>'CD (10)'!$L$22</f>
        <v>0</v>
      </c>
      <c r="Y265" s="41">
        <f>'CD (10)'!$L$23</f>
        <v>0</v>
      </c>
      <c r="Z265" s="42">
        <f>'CD (10)'!$L$24</f>
        <v>0</v>
      </c>
      <c r="AA265" s="42">
        <f>'CD (10)'!$L$25</f>
        <v>0</v>
      </c>
      <c r="AB265" s="41">
        <f>'CD (10)'!$L$51</f>
        <v>0</v>
      </c>
      <c r="AC265" s="41">
        <f>'CD (10)'!$L$52</f>
        <v>0</v>
      </c>
      <c r="AD265" s="41">
        <f>'CD (10)'!$L$53</f>
        <v>0</v>
      </c>
      <c r="AE265" s="41">
        <f>'CD (10)'!$L$54</f>
        <v>0</v>
      </c>
      <c r="AF265" s="41">
        <f>'CD (10)'!$L$55</f>
        <v>0</v>
      </c>
      <c r="AG265" s="41">
        <f>'CD (10)'!$L$56</f>
        <v>0</v>
      </c>
      <c r="AH265" s="41">
        <f>'CD (10)'!$L$82</f>
        <v>0</v>
      </c>
      <c r="AI265" s="41">
        <f>'CD (10)'!$L$83</f>
        <v>0</v>
      </c>
      <c r="AJ265" s="41">
        <f>'CD (10)'!$L$84</f>
        <v>0</v>
      </c>
      <c r="AK265" s="41">
        <f>'CD (10)'!$L$85</f>
        <v>0</v>
      </c>
      <c r="AL265" s="41">
        <f>'CD (10)'!$L$86</f>
        <v>0</v>
      </c>
      <c r="AM265" s="41">
        <f>'CD (10)'!$L$87</f>
        <v>0</v>
      </c>
      <c r="AN265" s="41">
        <f>'CD (10)'!$L$113</f>
        <v>0</v>
      </c>
      <c r="AO265" s="41">
        <f>'CD (10)'!$L$114</f>
        <v>0</v>
      </c>
      <c r="AP265" s="41">
        <f>'CD (10)'!$L$115</f>
        <v>0</v>
      </c>
      <c r="AQ265" s="41">
        <f>'CD (10)'!$L$116</f>
        <v>0</v>
      </c>
      <c r="AR265" s="41">
        <f>'CD (10)'!$L$117</f>
        <v>0</v>
      </c>
      <c r="AS265" s="41">
        <f>'CD (10)'!$L$118</f>
        <v>0</v>
      </c>
      <c r="AT265" s="41">
        <f>'CD (10)'!$L$163</f>
        <v>0</v>
      </c>
      <c r="AU265" s="41">
        <f>'CD (10)'!$L$165</f>
        <v>0</v>
      </c>
      <c r="AV265" s="41">
        <f>'CD (10)'!$F$166</f>
        <v>0</v>
      </c>
      <c r="AW265" s="41">
        <f>'CD (10)'!$F$167</f>
        <v>0</v>
      </c>
      <c r="AX265" s="41">
        <f>'CD (10)'!$F$168</f>
        <v>0</v>
      </c>
      <c r="AY265" s="44" t="s">
        <v>104</v>
      </c>
      <c r="AZ265" s="3">
        <f t="shared" si="229"/>
        <v>-395</v>
      </c>
      <c r="BA265" s="3">
        <f t="shared" si="230"/>
        <v>-395</v>
      </c>
      <c r="BB265" s="3" t="str">
        <f t="shared" si="231"/>
        <v/>
      </c>
      <c r="BC265" s="3" t="str">
        <f t="shared" si="238"/>
        <v/>
      </c>
      <c r="BD265" s="3" t="str">
        <f t="shared" si="239"/>
        <v/>
      </c>
      <c r="BE265" s="3" t="str">
        <f t="shared" si="222"/>
        <v/>
      </c>
      <c r="BF265" s="3" t="str">
        <f t="shared" si="240"/>
        <v/>
      </c>
      <c r="BG265" s="3" t="str">
        <f t="shared" si="241"/>
        <v/>
      </c>
      <c r="BH265" s="3" t="str">
        <f t="shared" si="243"/>
        <v/>
      </c>
      <c r="BI265" s="3" t="str">
        <f t="shared" si="234"/>
        <v/>
      </c>
      <c r="BJ265" s="3" t="str">
        <f t="shared" si="235"/>
        <v/>
      </c>
      <c r="BK265" s="3" t="str">
        <f t="shared" si="236"/>
        <v/>
      </c>
      <c r="BL265" s="3" t="str">
        <f t="shared" si="242"/>
        <v/>
      </c>
    </row>
    <row r="266" spans="1:64" s="45" customFormat="1" x14ac:dyDescent="0.25">
      <c r="A266" s="40"/>
      <c r="B266" s="40"/>
      <c r="C266" s="40"/>
      <c r="D266" s="41">
        <v>10</v>
      </c>
      <c r="E266" s="41">
        <f>'CD (10)'!$M$3</f>
        <v>0</v>
      </c>
      <c r="F266" s="42">
        <f>'CD (10)'!$M$4</f>
        <v>0</v>
      </c>
      <c r="G266" s="43">
        <f t="shared" si="244"/>
        <v>-395</v>
      </c>
      <c r="H266" s="42">
        <f>'CD (10)'!$M$6</f>
        <v>0</v>
      </c>
      <c r="I266" s="43">
        <f t="shared" si="237"/>
        <v>-395</v>
      </c>
      <c r="J266" s="41">
        <f>'CD (10)'!$M$8</f>
        <v>0</v>
      </c>
      <c r="K266" s="42">
        <f>'CD (10)'!$M$9</f>
        <v>0</v>
      </c>
      <c r="L266" s="41">
        <f>'CD (10)'!$M$10</f>
        <v>0</v>
      </c>
      <c r="M266" s="41">
        <f>'CD (10)'!$M$11</f>
        <v>0</v>
      </c>
      <c r="N266" s="41">
        <f>'CD (10)'!$M$12</f>
        <v>0</v>
      </c>
      <c r="O266" s="41">
        <f>'CD (10)'!$M$13</f>
        <v>0</v>
      </c>
      <c r="P266" s="41">
        <f>'CD (10)'!$M$14</f>
        <v>0</v>
      </c>
      <c r="Q266" s="41">
        <f>'CD (10)'!$M$15</f>
        <v>0</v>
      </c>
      <c r="R266" s="41">
        <f>'CD (10)'!$M$16</f>
        <v>0</v>
      </c>
      <c r="S266" s="41">
        <f>'CD (10)'!$M$17</f>
        <v>0</v>
      </c>
      <c r="T266" s="41">
        <f>'CD (10)'!$M$18</f>
        <v>0</v>
      </c>
      <c r="U266" s="41">
        <f>'CD (10)'!$M$19</f>
        <v>0</v>
      </c>
      <c r="V266" s="41">
        <f>'CD (10)'!$M$20</f>
        <v>0</v>
      </c>
      <c r="W266" s="41">
        <f>'CD (10)'!$M$21</f>
        <v>0</v>
      </c>
      <c r="X266" s="41">
        <f>'CD (10)'!$M$22</f>
        <v>0</v>
      </c>
      <c r="Y266" s="41">
        <f>'CD (10)'!$M$23</f>
        <v>0</v>
      </c>
      <c r="Z266" s="42">
        <f>'CD (10)'!$M$24</f>
        <v>0</v>
      </c>
      <c r="AA266" s="42">
        <f>'CD (10)'!$M$25</f>
        <v>0</v>
      </c>
      <c r="AB266" s="41">
        <f>'CD (10)'!$M$51</f>
        <v>0</v>
      </c>
      <c r="AC266" s="41">
        <f>'CD (10)'!$M$52</f>
        <v>0</v>
      </c>
      <c r="AD266" s="41">
        <f>'CD (10)'!$M$53</f>
        <v>0</v>
      </c>
      <c r="AE266" s="41">
        <f>'CD (10)'!$M$54</f>
        <v>0</v>
      </c>
      <c r="AF266" s="41">
        <f>'CD (10)'!$M$55</f>
        <v>0</v>
      </c>
      <c r="AG266" s="41">
        <f>'CD (10)'!$M$56</f>
        <v>0</v>
      </c>
      <c r="AH266" s="41">
        <f>'CD (10)'!$M$82</f>
        <v>0</v>
      </c>
      <c r="AI266" s="41">
        <f>'CD (10)'!$M$83</f>
        <v>0</v>
      </c>
      <c r="AJ266" s="41">
        <f>'CD (10)'!$M$84</f>
        <v>0</v>
      </c>
      <c r="AK266" s="41">
        <f>'CD (10)'!$M$85</f>
        <v>0</v>
      </c>
      <c r="AL266" s="41">
        <f>'CD (10)'!$M$86</f>
        <v>0</v>
      </c>
      <c r="AM266" s="41">
        <f>'CD (10)'!$M$87</f>
        <v>0</v>
      </c>
      <c r="AN266" s="41">
        <f>'CD (10)'!$M$113</f>
        <v>0</v>
      </c>
      <c r="AO266" s="41">
        <f>'CD (10)'!$M$114</f>
        <v>0</v>
      </c>
      <c r="AP266" s="41">
        <f>'CD (10)'!$M$115</f>
        <v>0</v>
      </c>
      <c r="AQ266" s="41">
        <f>'CD (10)'!$M$116</f>
        <v>0</v>
      </c>
      <c r="AR266" s="41">
        <f>'CD (10)'!$M$117</f>
        <v>0</v>
      </c>
      <c r="AS266" s="41">
        <f>'CD (10)'!$M$118</f>
        <v>0</v>
      </c>
      <c r="AT266" s="41">
        <f>'CD (10)'!$M$163</f>
        <v>0</v>
      </c>
      <c r="AU266" s="41">
        <f>'CD (10)'!$M$165</f>
        <v>0</v>
      </c>
      <c r="AV266" s="41">
        <f>'CD (10)'!$F$166</f>
        <v>0</v>
      </c>
      <c r="AW266" s="41">
        <f>'CD (10)'!$F$167</f>
        <v>0</v>
      </c>
      <c r="AX266" s="41">
        <f>'CD (10)'!$F$168</f>
        <v>0</v>
      </c>
      <c r="AY266" s="44" t="s">
        <v>104</v>
      </c>
      <c r="AZ266" s="3">
        <f t="shared" si="229"/>
        <v>-395</v>
      </c>
      <c r="BA266" s="3">
        <f t="shared" si="230"/>
        <v>-395</v>
      </c>
      <c r="BB266" s="3" t="str">
        <f t="shared" si="231"/>
        <v/>
      </c>
      <c r="BC266" s="3" t="str">
        <f t="shared" si="238"/>
        <v/>
      </c>
      <c r="BD266" s="3" t="str">
        <f t="shared" si="239"/>
        <v/>
      </c>
      <c r="BE266" s="3" t="str">
        <f t="shared" si="222"/>
        <v/>
      </c>
      <c r="BF266" s="3" t="str">
        <f t="shared" si="240"/>
        <v/>
      </c>
      <c r="BG266" s="3" t="str">
        <f t="shared" si="241"/>
        <v/>
      </c>
      <c r="BH266" s="3" t="str">
        <f t="shared" si="243"/>
        <v/>
      </c>
      <c r="BI266" s="3" t="str">
        <f t="shared" si="234"/>
        <v/>
      </c>
      <c r="BJ266" s="3" t="str">
        <f t="shared" si="235"/>
        <v/>
      </c>
      <c r="BK266" s="3" t="str">
        <f t="shared" si="236"/>
        <v/>
      </c>
      <c r="BL266" s="3" t="str">
        <f t="shared" si="242"/>
        <v/>
      </c>
    </row>
    <row r="267" spans="1:64" s="45" customFormat="1" x14ac:dyDescent="0.25">
      <c r="A267" s="40"/>
      <c r="B267" s="40"/>
      <c r="C267" s="40"/>
      <c r="D267" s="41">
        <v>11</v>
      </c>
      <c r="E267" s="41">
        <f>'CD (10)'!$N$3</f>
        <v>0</v>
      </c>
      <c r="F267" s="42">
        <f>'CD (10)'!$N$4</f>
        <v>0</v>
      </c>
      <c r="G267" s="43">
        <f t="shared" si="244"/>
        <v>-395</v>
      </c>
      <c r="H267" s="42">
        <f>'CD (10)'!$N$6</f>
        <v>0</v>
      </c>
      <c r="I267" s="43">
        <f t="shared" si="237"/>
        <v>-395</v>
      </c>
      <c r="J267" s="41">
        <f>'CD (10)'!$N$8</f>
        <v>0</v>
      </c>
      <c r="K267" s="42">
        <f>'CD (10)'!$N$9</f>
        <v>0</v>
      </c>
      <c r="L267" s="41">
        <f>'CD (10)'!$N$10</f>
        <v>0</v>
      </c>
      <c r="M267" s="41">
        <f>'CD (10)'!$N$11</f>
        <v>0</v>
      </c>
      <c r="N267" s="41">
        <f>'CD (10)'!$N$12</f>
        <v>0</v>
      </c>
      <c r="O267" s="41">
        <f>'CD (10)'!$N$13</f>
        <v>0</v>
      </c>
      <c r="P267" s="41">
        <f>'CD (10)'!$N$14</f>
        <v>0</v>
      </c>
      <c r="Q267" s="41">
        <f>'CD (10)'!$N$15</f>
        <v>0</v>
      </c>
      <c r="R267" s="41">
        <f>'CD (10)'!$N$16</f>
        <v>0</v>
      </c>
      <c r="S267" s="41">
        <f>'CD (10)'!$N$17</f>
        <v>0</v>
      </c>
      <c r="T267" s="41">
        <f>'CD (10)'!$N$18</f>
        <v>0</v>
      </c>
      <c r="U267" s="41">
        <f>'CD (10)'!$N$19</f>
        <v>0</v>
      </c>
      <c r="V267" s="41">
        <f>'CD (10)'!$N$20</f>
        <v>0</v>
      </c>
      <c r="W267" s="41">
        <f>'CD (10)'!$N$21</f>
        <v>0</v>
      </c>
      <c r="X267" s="41">
        <f>'CD (10)'!$N$22</f>
        <v>0</v>
      </c>
      <c r="Y267" s="41">
        <f>'CD (10)'!$N$23</f>
        <v>0</v>
      </c>
      <c r="Z267" s="42">
        <f>'CD (10)'!$N$24</f>
        <v>0</v>
      </c>
      <c r="AA267" s="42">
        <f>'CD (10)'!$N$25</f>
        <v>0</v>
      </c>
      <c r="AB267" s="41">
        <f>'CD (10)'!$N$51</f>
        <v>0</v>
      </c>
      <c r="AC267" s="41">
        <f>'CD (10)'!$N$52</f>
        <v>0</v>
      </c>
      <c r="AD267" s="41">
        <f>'CD (10)'!$N$53</f>
        <v>0</v>
      </c>
      <c r="AE267" s="41">
        <f>'CD (10)'!$N$54</f>
        <v>0</v>
      </c>
      <c r="AF267" s="41">
        <f>'CD (10)'!$N$55</f>
        <v>0</v>
      </c>
      <c r="AG267" s="41">
        <f>'CD (10)'!$N$56</f>
        <v>0</v>
      </c>
      <c r="AH267" s="41">
        <f>'CD (10)'!$N$82</f>
        <v>0</v>
      </c>
      <c r="AI267" s="41">
        <f>'CD (10)'!$N$83</f>
        <v>0</v>
      </c>
      <c r="AJ267" s="41">
        <f>'CD (10)'!$N$84</f>
        <v>0</v>
      </c>
      <c r="AK267" s="41">
        <f>'CD (10)'!$N$85</f>
        <v>0</v>
      </c>
      <c r="AL267" s="41">
        <f>'CD (10)'!$N$86</f>
        <v>0</v>
      </c>
      <c r="AM267" s="41">
        <f>'CD (10)'!$N$87</f>
        <v>0</v>
      </c>
      <c r="AN267" s="41">
        <f>'CD (10)'!$N$113</f>
        <v>0</v>
      </c>
      <c r="AO267" s="41">
        <f>'CD (10)'!$N$114</f>
        <v>0</v>
      </c>
      <c r="AP267" s="41">
        <f>'CD (10)'!$N$115</f>
        <v>0</v>
      </c>
      <c r="AQ267" s="41">
        <f>'CD (10)'!$N$116</f>
        <v>0</v>
      </c>
      <c r="AR267" s="41">
        <f>'CD (10)'!$N$117</f>
        <v>0</v>
      </c>
      <c r="AS267" s="41">
        <f>'CD (10)'!$N$118</f>
        <v>0</v>
      </c>
      <c r="AT267" s="41">
        <f>'CD (10)'!$N$163</f>
        <v>0</v>
      </c>
      <c r="AU267" s="41">
        <f>'CD (10)'!$N$165</f>
        <v>0</v>
      </c>
      <c r="AV267" s="41">
        <f>'CD (10)'!$F$166</f>
        <v>0</v>
      </c>
      <c r="AW267" s="41">
        <f>'CD (10)'!$F$167</f>
        <v>0</v>
      </c>
      <c r="AX267" s="41">
        <f>'CD (10)'!$F$168</f>
        <v>0</v>
      </c>
      <c r="AY267" s="44" t="s">
        <v>104</v>
      </c>
      <c r="AZ267" s="3">
        <f t="shared" si="229"/>
        <v>-395</v>
      </c>
      <c r="BA267" s="3">
        <f t="shared" si="230"/>
        <v>-395</v>
      </c>
      <c r="BB267" s="3" t="str">
        <f t="shared" si="231"/>
        <v/>
      </c>
      <c r="BC267" s="3" t="str">
        <f t="shared" si="238"/>
        <v/>
      </c>
      <c r="BD267" s="3" t="str">
        <f t="shared" si="239"/>
        <v/>
      </c>
      <c r="BE267" s="3" t="str">
        <f t="shared" si="222"/>
        <v/>
      </c>
      <c r="BF267" s="3" t="str">
        <f t="shared" si="240"/>
        <v/>
      </c>
      <c r="BG267" s="3" t="str">
        <f t="shared" si="241"/>
        <v/>
      </c>
      <c r="BH267" s="3" t="str">
        <f t="shared" si="243"/>
        <v/>
      </c>
      <c r="BI267" s="3" t="str">
        <f t="shared" si="234"/>
        <v/>
      </c>
      <c r="BJ267" s="3" t="str">
        <f t="shared" si="235"/>
        <v/>
      </c>
      <c r="BK267" s="3" t="str">
        <f t="shared" si="236"/>
        <v/>
      </c>
      <c r="BL267" s="3" t="str">
        <f t="shared" si="242"/>
        <v/>
      </c>
    </row>
    <row r="268" spans="1:64" s="45" customFormat="1" x14ac:dyDescent="0.25">
      <c r="A268" s="40"/>
      <c r="B268" s="40"/>
      <c r="C268" s="40"/>
      <c r="D268" s="41">
        <v>12</v>
      </c>
      <c r="E268" s="41">
        <f>'CD (10)'!$O$3</f>
        <v>0</v>
      </c>
      <c r="F268" s="42">
        <f>'CD (10)'!$O$4</f>
        <v>0</v>
      </c>
      <c r="G268" s="43">
        <f t="shared" si="244"/>
        <v>-395</v>
      </c>
      <c r="H268" s="42">
        <f>'CD (10)'!$O$6</f>
        <v>0</v>
      </c>
      <c r="I268" s="43">
        <f t="shared" si="237"/>
        <v>-395</v>
      </c>
      <c r="J268" s="41">
        <f>'CD (10)'!$O$8</f>
        <v>0</v>
      </c>
      <c r="K268" s="42">
        <f>'CD (10)'!$O$9</f>
        <v>0</v>
      </c>
      <c r="L268" s="41">
        <f>'CD (10)'!$O$10</f>
        <v>0</v>
      </c>
      <c r="M268" s="41">
        <f>'CD (10)'!$O$11</f>
        <v>0</v>
      </c>
      <c r="N268" s="41">
        <f>'CD (10)'!$O$12</f>
        <v>0</v>
      </c>
      <c r="O268" s="41">
        <f>'CD (10)'!$O$13</f>
        <v>0</v>
      </c>
      <c r="P268" s="41">
        <f>'CD (10)'!$O$14</f>
        <v>0</v>
      </c>
      <c r="Q268" s="41">
        <f>'CD (10)'!$O$15</f>
        <v>0</v>
      </c>
      <c r="R268" s="41">
        <f>'CD (10)'!$O$16</f>
        <v>0</v>
      </c>
      <c r="S268" s="41">
        <f>'CD (10)'!$O$17</f>
        <v>0</v>
      </c>
      <c r="T268" s="41">
        <f>'CD (10)'!$O$18</f>
        <v>0</v>
      </c>
      <c r="U268" s="41">
        <f>'CD (10)'!$O$19</f>
        <v>0</v>
      </c>
      <c r="V268" s="41">
        <f>'CD (10)'!$O$20</f>
        <v>0</v>
      </c>
      <c r="W268" s="41">
        <f>'CD (10)'!$O$21</f>
        <v>0</v>
      </c>
      <c r="X268" s="41">
        <f>'CD (10)'!$O$22</f>
        <v>0</v>
      </c>
      <c r="Y268" s="41">
        <f>'CD (10)'!$O$23</f>
        <v>0</v>
      </c>
      <c r="Z268" s="42">
        <f>'CD (10)'!$O$24</f>
        <v>0</v>
      </c>
      <c r="AA268" s="42">
        <f>'CD (10)'!$O$25</f>
        <v>0</v>
      </c>
      <c r="AB268" s="41">
        <f>'CD (10)'!$O$51</f>
        <v>0</v>
      </c>
      <c r="AC268" s="41">
        <f>'CD (10)'!$O$52</f>
        <v>0</v>
      </c>
      <c r="AD268" s="41">
        <f>'CD (10)'!$O$53</f>
        <v>0</v>
      </c>
      <c r="AE268" s="41">
        <f>'CD (10)'!$O$54</f>
        <v>0</v>
      </c>
      <c r="AF268" s="41">
        <f>'CD (10)'!$O$55</f>
        <v>0</v>
      </c>
      <c r="AG268" s="41">
        <f>'CD (10)'!$O$56</f>
        <v>0</v>
      </c>
      <c r="AH268" s="41">
        <f>'CD (10)'!$O$82</f>
        <v>0</v>
      </c>
      <c r="AI268" s="41">
        <f>'CD (10)'!$O$83</f>
        <v>0</v>
      </c>
      <c r="AJ268" s="41">
        <f>'CD (10)'!$O$84</f>
        <v>0</v>
      </c>
      <c r="AK268" s="41">
        <f>'CD (10)'!$O$85</f>
        <v>0</v>
      </c>
      <c r="AL268" s="41">
        <f>'CD (10)'!$O$86</f>
        <v>0</v>
      </c>
      <c r="AM268" s="41">
        <f>'CD (10)'!$O$87</f>
        <v>0</v>
      </c>
      <c r="AN268" s="41">
        <f>'CD (10)'!$O$113</f>
        <v>0</v>
      </c>
      <c r="AO268" s="41">
        <f>'CD (10)'!$O$114</f>
        <v>0</v>
      </c>
      <c r="AP268" s="41">
        <f>'CD (10)'!$O$115</f>
        <v>0</v>
      </c>
      <c r="AQ268" s="41">
        <f>'CD (10)'!$O$116</f>
        <v>0</v>
      </c>
      <c r="AR268" s="41">
        <f>'CD (10)'!$O$117</f>
        <v>0</v>
      </c>
      <c r="AS268" s="41">
        <f>'CD (10)'!$O$118</f>
        <v>0</v>
      </c>
      <c r="AT268" s="41">
        <f>'CD (10)'!$O$163</f>
        <v>0</v>
      </c>
      <c r="AU268" s="41">
        <f>'CD (10)'!$O$165</f>
        <v>0</v>
      </c>
      <c r="AV268" s="41">
        <f>'CD (10)'!$F$166</f>
        <v>0</v>
      </c>
      <c r="AW268" s="41">
        <f>'CD (10)'!$F$167</f>
        <v>0</v>
      </c>
      <c r="AX268" s="41">
        <f>'CD (10)'!$F$168</f>
        <v>0</v>
      </c>
      <c r="AY268" s="44" t="s">
        <v>104</v>
      </c>
      <c r="AZ268" s="3">
        <f t="shared" si="229"/>
        <v>-395</v>
      </c>
      <c r="BA268" s="3">
        <f t="shared" si="230"/>
        <v>-395</v>
      </c>
      <c r="BB268" s="3" t="str">
        <f t="shared" si="231"/>
        <v/>
      </c>
      <c r="BC268" s="3" t="str">
        <f t="shared" si="238"/>
        <v/>
      </c>
      <c r="BD268" s="3" t="str">
        <f t="shared" si="239"/>
        <v/>
      </c>
      <c r="BE268" s="3" t="str">
        <f t="shared" si="222"/>
        <v/>
      </c>
      <c r="BF268" s="3" t="str">
        <f t="shared" si="240"/>
        <v/>
      </c>
      <c r="BG268" s="3" t="str">
        <f t="shared" si="241"/>
        <v/>
      </c>
      <c r="BH268" s="3" t="str">
        <f t="shared" si="243"/>
        <v/>
      </c>
      <c r="BI268" s="3" t="str">
        <f t="shared" si="234"/>
        <v/>
      </c>
      <c r="BJ268" s="3" t="str">
        <f t="shared" si="235"/>
        <v/>
      </c>
      <c r="BK268" s="3" t="str">
        <f t="shared" si="236"/>
        <v/>
      </c>
      <c r="BL268" s="3" t="str">
        <f t="shared" si="242"/>
        <v/>
      </c>
    </row>
    <row r="269" spans="1:64" s="45" customFormat="1" x14ac:dyDescent="0.25">
      <c r="A269" s="40"/>
      <c r="B269" s="40"/>
      <c r="C269" s="40"/>
      <c r="D269" s="41">
        <v>13</v>
      </c>
      <c r="E269" s="41">
        <f>'CD (10)'!$P$3</f>
        <v>0</v>
      </c>
      <c r="F269" s="42">
        <f>'CD (10)'!$P$4</f>
        <v>0</v>
      </c>
      <c r="G269" s="43">
        <f t="shared" si="244"/>
        <v>-395</v>
      </c>
      <c r="H269" s="42">
        <f>'CD (10)'!$P$6</f>
        <v>0</v>
      </c>
      <c r="I269" s="43">
        <f t="shared" si="237"/>
        <v>-395</v>
      </c>
      <c r="J269" s="41">
        <f>'CD (10)'!$P$8</f>
        <v>0</v>
      </c>
      <c r="K269" s="42">
        <f>'CD (10)'!$P$9</f>
        <v>0</v>
      </c>
      <c r="L269" s="41">
        <f>'CD (10)'!$P$10</f>
        <v>0</v>
      </c>
      <c r="M269" s="41">
        <f>'CD (10)'!$P$11</f>
        <v>0</v>
      </c>
      <c r="N269" s="41">
        <f>'CD (10)'!$P$12</f>
        <v>0</v>
      </c>
      <c r="O269" s="41">
        <f>'CD (10)'!$P$13</f>
        <v>0</v>
      </c>
      <c r="P269" s="41">
        <f>'CD (10)'!$P$14</f>
        <v>0</v>
      </c>
      <c r="Q269" s="41">
        <f>'CD (10)'!$P$15</f>
        <v>0</v>
      </c>
      <c r="R269" s="41">
        <f>'CD (10)'!$P$16</f>
        <v>0</v>
      </c>
      <c r="S269" s="41">
        <f>'CD (10)'!$P$17</f>
        <v>0</v>
      </c>
      <c r="T269" s="41">
        <f>'CD (10)'!$P$18</f>
        <v>0</v>
      </c>
      <c r="U269" s="41">
        <f>'CD (10)'!$P$19</f>
        <v>0</v>
      </c>
      <c r="V269" s="41">
        <f>'CD (10)'!$P$20</f>
        <v>0</v>
      </c>
      <c r="W269" s="41">
        <f>'CD (10)'!$P$21</f>
        <v>0</v>
      </c>
      <c r="X269" s="41">
        <f>'CD (10)'!$P$22</f>
        <v>0</v>
      </c>
      <c r="Y269" s="41">
        <f>'CD (10)'!$P$23</f>
        <v>0</v>
      </c>
      <c r="Z269" s="42">
        <f>'CD (10)'!$P$24</f>
        <v>0</v>
      </c>
      <c r="AA269" s="42">
        <f>'CD (10)'!$P$25</f>
        <v>0</v>
      </c>
      <c r="AB269" s="41">
        <f>'CD (10)'!$P$51</f>
        <v>0</v>
      </c>
      <c r="AC269" s="41">
        <f>'CD (10)'!$P$52</f>
        <v>0</v>
      </c>
      <c r="AD269" s="41">
        <f>'CD (10)'!$P$53</f>
        <v>0</v>
      </c>
      <c r="AE269" s="41">
        <f>'CD (10)'!$P$54</f>
        <v>0</v>
      </c>
      <c r="AF269" s="41">
        <f>'CD (10)'!$P$55</f>
        <v>0</v>
      </c>
      <c r="AG269" s="41">
        <f>'CD (10)'!$P$56</f>
        <v>0</v>
      </c>
      <c r="AH269" s="41">
        <f>'CD (10)'!$P$82</f>
        <v>0</v>
      </c>
      <c r="AI269" s="41">
        <f>'CD (10)'!$P$83</f>
        <v>0</v>
      </c>
      <c r="AJ269" s="41">
        <f>'CD (10)'!$P$84</f>
        <v>0</v>
      </c>
      <c r="AK269" s="41">
        <f>'CD (10)'!$P$85</f>
        <v>0</v>
      </c>
      <c r="AL269" s="41">
        <f>'CD (10)'!$P$86</f>
        <v>0</v>
      </c>
      <c r="AM269" s="41">
        <f>'CD (10)'!$P$87</f>
        <v>0</v>
      </c>
      <c r="AN269" s="41">
        <f>'CD (10)'!$P$113</f>
        <v>0</v>
      </c>
      <c r="AO269" s="41">
        <f>'CD (10)'!$P$114</f>
        <v>0</v>
      </c>
      <c r="AP269" s="41">
        <f>'CD (10)'!$P$115</f>
        <v>0</v>
      </c>
      <c r="AQ269" s="41">
        <f>'CD (10)'!$P$116</f>
        <v>0</v>
      </c>
      <c r="AR269" s="41">
        <f>'CD (10)'!$P$117</f>
        <v>0</v>
      </c>
      <c r="AS269" s="41">
        <f>'CD (10)'!$P$118</f>
        <v>0</v>
      </c>
      <c r="AT269" s="41">
        <f>'CD (10)'!$P$163</f>
        <v>0</v>
      </c>
      <c r="AU269" s="41">
        <f>'CD (10)'!$P$165</f>
        <v>0</v>
      </c>
      <c r="AV269" s="41">
        <f>'CD (10)'!$F$166</f>
        <v>0</v>
      </c>
      <c r="AW269" s="41">
        <f>'CD (10)'!$F$167</f>
        <v>0</v>
      </c>
      <c r="AX269" s="41">
        <f>'CD (10)'!$F$168</f>
        <v>0</v>
      </c>
      <c r="AY269" s="44" t="s">
        <v>104</v>
      </c>
      <c r="AZ269" s="3">
        <f t="shared" si="229"/>
        <v>-395</v>
      </c>
      <c r="BA269" s="3">
        <f t="shared" si="230"/>
        <v>-395</v>
      </c>
      <c r="BB269" s="3" t="str">
        <f t="shared" si="231"/>
        <v/>
      </c>
      <c r="BC269" s="3" t="str">
        <f t="shared" si="238"/>
        <v/>
      </c>
      <c r="BD269" s="3" t="str">
        <f t="shared" si="239"/>
        <v/>
      </c>
      <c r="BE269" s="3" t="str">
        <f t="shared" si="222"/>
        <v/>
      </c>
      <c r="BF269" s="3" t="str">
        <f t="shared" si="240"/>
        <v/>
      </c>
      <c r="BG269" s="3" t="str">
        <f t="shared" si="241"/>
        <v/>
      </c>
      <c r="BH269" s="3" t="str">
        <f t="shared" si="243"/>
        <v/>
      </c>
      <c r="BI269" s="3" t="str">
        <f t="shared" si="234"/>
        <v/>
      </c>
      <c r="BJ269" s="3" t="str">
        <f t="shared" si="235"/>
        <v/>
      </c>
      <c r="BK269" s="3" t="str">
        <f t="shared" si="236"/>
        <v/>
      </c>
      <c r="BL269" s="3" t="str">
        <f t="shared" si="242"/>
        <v/>
      </c>
    </row>
    <row r="270" spans="1:64" s="45" customFormat="1" x14ac:dyDescent="0.25">
      <c r="A270" s="40"/>
      <c r="B270" s="40"/>
      <c r="C270" s="40"/>
      <c r="D270" s="41">
        <v>14</v>
      </c>
      <c r="E270" s="41">
        <f>'CD (10)'!$Q$3</f>
        <v>0</v>
      </c>
      <c r="F270" s="42">
        <f>'CD (10)'!$Q$4</f>
        <v>0</v>
      </c>
      <c r="G270" s="43">
        <f t="shared" si="244"/>
        <v>-395</v>
      </c>
      <c r="H270" s="42">
        <f>'CD (10)'!$Q$6</f>
        <v>0</v>
      </c>
      <c r="I270" s="43">
        <f t="shared" si="237"/>
        <v>-395</v>
      </c>
      <c r="J270" s="41">
        <f>'CD (10)'!$Q$8</f>
        <v>0</v>
      </c>
      <c r="K270" s="42">
        <f>'CD (10)'!$Q$9</f>
        <v>0</v>
      </c>
      <c r="L270" s="41">
        <f>'CD (10)'!$Q$10</f>
        <v>0</v>
      </c>
      <c r="M270" s="41">
        <f>'CD (10)'!$Q$11</f>
        <v>0</v>
      </c>
      <c r="N270" s="41">
        <f>'CD (10)'!$Q$12</f>
        <v>0</v>
      </c>
      <c r="O270" s="41">
        <f>'CD (10)'!$Q$13</f>
        <v>0</v>
      </c>
      <c r="P270" s="41">
        <f>'CD (10)'!$Q$14</f>
        <v>0</v>
      </c>
      <c r="Q270" s="41">
        <f>'CD (10)'!$Q$15</f>
        <v>0</v>
      </c>
      <c r="R270" s="41">
        <f>'CD (10)'!$Q$16</f>
        <v>0</v>
      </c>
      <c r="S270" s="41">
        <f>'CD (10)'!$Q$17</f>
        <v>0</v>
      </c>
      <c r="T270" s="41">
        <f>'CD (10)'!$Q$18</f>
        <v>0</v>
      </c>
      <c r="U270" s="41">
        <f>'CD (10)'!$Q$19</f>
        <v>0</v>
      </c>
      <c r="V270" s="41">
        <f>'CD (10)'!$Q$20</f>
        <v>0</v>
      </c>
      <c r="W270" s="41">
        <f>'CD (10)'!$Q$21</f>
        <v>0</v>
      </c>
      <c r="X270" s="41">
        <f>'CD (10)'!$Q$22</f>
        <v>0</v>
      </c>
      <c r="Y270" s="41">
        <f>'CD (10)'!$Q$23</f>
        <v>0</v>
      </c>
      <c r="Z270" s="42">
        <f>'CD (10)'!$Q$24</f>
        <v>0</v>
      </c>
      <c r="AA270" s="42">
        <f>'CD (10)'!$Q$25</f>
        <v>0</v>
      </c>
      <c r="AB270" s="41">
        <f>'CD (10)'!$Q$51</f>
        <v>0</v>
      </c>
      <c r="AC270" s="41">
        <f>'CD (10)'!$Q$52</f>
        <v>0</v>
      </c>
      <c r="AD270" s="41">
        <f>'CD (10)'!$Q$53</f>
        <v>0</v>
      </c>
      <c r="AE270" s="41">
        <f>'CD (10)'!$Q$54</f>
        <v>0</v>
      </c>
      <c r="AF270" s="41">
        <f>'CD (10)'!$Q$55</f>
        <v>0</v>
      </c>
      <c r="AG270" s="41">
        <f>'CD (10)'!$Q$56</f>
        <v>0</v>
      </c>
      <c r="AH270" s="41">
        <f>'CD (10)'!$Q$82</f>
        <v>0</v>
      </c>
      <c r="AI270" s="41">
        <f>'CD (10)'!$Q$83</f>
        <v>0</v>
      </c>
      <c r="AJ270" s="41">
        <f>'CD (10)'!$Q$84</f>
        <v>0</v>
      </c>
      <c r="AK270" s="41">
        <f>'CD (10)'!$Q$85</f>
        <v>0</v>
      </c>
      <c r="AL270" s="41">
        <f>'CD (10)'!$Q$86</f>
        <v>0</v>
      </c>
      <c r="AM270" s="41">
        <f>'CD (10)'!$Q$87</f>
        <v>0</v>
      </c>
      <c r="AN270" s="41">
        <f>'CD (10)'!$Q$113</f>
        <v>0</v>
      </c>
      <c r="AO270" s="41">
        <f>'CD (10)'!$Q$114</f>
        <v>0</v>
      </c>
      <c r="AP270" s="41">
        <f>'CD (10)'!$Q$115</f>
        <v>0</v>
      </c>
      <c r="AQ270" s="41">
        <f>'CD (10)'!$Q$116</f>
        <v>0</v>
      </c>
      <c r="AR270" s="41">
        <f>'CD (10)'!$Q$117</f>
        <v>0</v>
      </c>
      <c r="AS270" s="41">
        <f>'CD (10)'!$Q$118</f>
        <v>0</v>
      </c>
      <c r="AT270" s="41">
        <f>'CD (10)'!$Q$163</f>
        <v>0</v>
      </c>
      <c r="AU270" s="41">
        <f>'CD (10)'!$Q$165</f>
        <v>0</v>
      </c>
      <c r="AV270" s="41">
        <f>'CD (10)'!$F$166</f>
        <v>0</v>
      </c>
      <c r="AW270" s="41">
        <f>'CD (10)'!$F$167</f>
        <v>0</v>
      </c>
      <c r="AX270" s="41">
        <f>'CD (10)'!$F$168</f>
        <v>0</v>
      </c>
      <c r="AY270" s="44" t="s">
        <v>104</v>
      </c>
      <c r="AZ270" s="3">
        <f t="shared" si="229"/>
        <v>-395</v>
      </c>
      <c r="BA270" s="3">
        <f t="shared" si="230"/>
        <v>-395</v>
      </c>
      <c r="BB270" s="3" t="str">
        <f t="shared" si="231"/>
        <v/>
      </c>
      <c r="BC270" s="3" t="str">
        <f t="shared" si="238"/>
        <v/>
      </c>
      <c r="BD270" s="3" t="str">
        <f t="shared" si="239"/>
        <v/>
      </c>
      <c r="BE270" s="3" t="str">
        <f t="shared" si="222"/>
        <v/>
      </c>
      <c r="BF270" s="3" t="str">
        <f t="shared" si="240"/>
        <v/>
      </c>
      <c r="BG270" s="3" t="str">
        <f t="shared" si="241"/>
        <v/>
      </c>
      <c r="BH270" s="3" t="str">
        <f t="shared" si="243"/>
        <v/>
      </c>
      <c r="BI270" s="3" t="str">
        <f t="shared" si="234"/>
        <v/>
      </c>
      <c r="BJ270" s="3" t="str">
        <f t="shared" si="235"/>
        <v/>
      </c>
      <c r="BK270" s="3" t="str">
        <f t="shared" si="236"/>
        <v/>
      </c>
      <c r="BL270" s="3" t="str">
        <f t="shared" si="242"/>
        <v/>
      </c>
    </row>
    <row r="271" spans="1:64" s="45" customFormat="1" x14ac:dyDescent="0.25">
      <c r="A271" s="40"/>
      <c r="B271" s="40"/>
      <c r="C271" s="40"/>
      <c r="D271" s="41">
        <v>15</v>
      </c>
      <c r="E271" s="41">
        <f>'CD (10)'!$R$3</f>
        <v>0</v>
      </c>
      <c r="F271" s="42">
        <f>'CD (10)'!$R$4</f>
        <v>0</v>
      </c>
      <c r="G271" s="43">
        <f t="shared" si="244"/>
        <v>-395</v>
      </c>
      <c r="H271" s="42">
        <f>'CD (10)'!$R$6</f>
        <v>0</v>
      </c>
      <c r="I271" s="43">
        <f t="shared" si="237"/>
        <v>-395</v>
      </c>
      <c r="J271" s="41">
        <f>'CD (10)'!$R$8</f>
        <v>0</v>
      </c>
      <c r="K271" s="42">
        <f>'CD (10)'!$R$9</f>
        <v>0</v>
      </c>
      <c r="L271" s="41">
        <f>'CD (10)'!$R$10</f>
        <v>0</v>
      </c>
      <c r="M271" s="41">
        <f>'CD (10)'!$R$11</f>
        <v>0</v>
      </c>
      <c r="N271" s="41">
        <f>'CD (10)'!$R$12</f>
        <v>0</v>
      </c>
      <c r="O271" s="41">
        <f>'CD (10)'!$R$13</f>
        <v>0</v>
      </c>
      <c r="P271" s="41">
        <f>'CD (10)'!$R$14</f>
        <v>0</v>
      </c>
      <c r="Q271" s="41">
        <f>'CD (10)'!$R$15</f>
        <v>0</v>
      </c>
      <c r="R271" s="41">
        <f>'CD (10)'!$R$16</f>
        <v>0</v>
      </c>
      <c r="S271" s="41">
        <f>'CD (10)'!$R$17</f>
        <v>0</v>
      </c>
      <c r="T271" s="41">
        <f>'CD (10)'!$R$18</f>
        <v>0</v>
      </c>
      <c r="U271" s="41">
        <f>'CD (10)'!$R$19</f>
        <v>0</v>
      </c>
      <c r="V271" s="41">
        <f>'CD (10)'!$R$20</f>
        <v>0</v>
      </c>
      <c r="W271" s="41">
        <f>'CD (10)'!$R$21</f>
        <v>0</v>
      </c>
      <c r="X271" s="41">
        <f>'CD (10)'!$R$22</f>
        <v>0</v>
      </c>
      <c r="Y271" s="41">
        <f>'CD (10)'!$R$23</f>
        <v>0</v>
      </c>
      <c r="Z271" s="42">
        <f>'CD (10)'!$R$24</f>
        <v>0</v>
      </c>
      <c r="AA271" s="42">
        <f>'CD (10)'!$R$25</f>
        <v>0</v>
      </c>
      <c r="AB271" s="41">
        <f>'CD (10)'!$R$51</f>
        <v>0</v>
      </c>
      <c r="AC271" s="41">
        <f>'CD (10)'!$R$52</f>
        <v>0</v>
      </c>
      <c r="AD271" s="41">
        <f>'CD (10)'!$R$53</f>
        <v>0</v>
      </c>
      <c r="AE271" s="41">
        <f>'CD (10)'!$R$54</f>
        <v>0</v>
      </c>
      <c r="AF271" s="41">
        <f>'CD (10)'!$R$55</f>
        <v>0</v>
      </c>
      <c r="AG271" s="41">
        <f>'CD (10)'!$R$56</f>
        <v>0</v>
      </c>
      <c r="AH271" s="41">
        <f>'CD (10)'!$R$82</f>
        <v>0</v>
      </c>
      <c r="AI271" s="41">
        <f>'CD (10)'!$R$83</f>
        <v>0</v>
      </c>
      <c r="AJ271" s="41">
        <f>'CD (10)'!$R$84</f>
        <v>0</v>
      </c>
      <c r="AK271" s="41">
        <f>'CD (10)'!$R$85</f>
        <v>0</v>
      </c>
      <c r="AL271" s="41">
        <f>'CD (10)'!$R$86</f>
        <v>0</v>
      </c>
      <c r="AM271" s="41">
        <f>'CD (10)'!$R$87</f>
        <v>0</v>
      </c>
      <c r="AN271" s="41">
        <f>'CD (10)'!$R$113</f>
        <v>0</v>
      </c>
      <c r="AO271" s="41">
        <f>'CD (10)'!$R$114</f>
        <v>0</v>
      </c>
      <c r="AP271" s="41">
        <f>'CD (10)'!$R$115</f>
        <v>0</v>
      </c>
      <c r="AQ271" s="41">
        <f>'CD (10)'!$R$116</f>
        <v>0</v>
      </c>
      <c r="AR271" s="41">
        <f>'CD (10)'!$R$117</f>
        <v>0</v>
      </c>
      <c r="AS271" s="41">
        <f>'CD (10)'!$R$118</f>
        <v>0</v>
      </c>
      <c r="AT271" s="41">
        <f>'CD (10)'!$R$163</f>
        <v>0</v>
      </c>
      <c r="AU271" s="41">
        <f>'CD (10)'!$R$165</f>
        <v>0</v>
      </c>
      <c r="AV271" s="41">
        <f>'CD (10)'!$F$166</f>
        <v>0</v>
      </c>
      <c r="AW271" s="41">
        <f>'CD (10)'!$F$167</f>
        <v>0</v>
      </c>
      <c r="AX271" s="41">
        <f>'CD (10)'!$F$168</f>
        <v>0</v>
      </c>
      <c r="AY271" s="44" t="s">
        <v>104</v>
      </c>
      <c r="AZ271" s="3">
        <f t="shared" si="229"/>
        <v>-395</v>
      </c>
      <c r="BA271" s="3">
        <f t="shared" si="230"/>
        <v>-395</v>
      </c>
      <c r="BB271" s="3" t="str">
        <f t="shared" si="231"/>
        <v/>
      </c>
      <c r="BC271" s="3" t="str">
        <f>IF(BB271="","",BB271)</f>
        <v/>
      </c>
      <c r="BD271" s="3" t="str">
        <f>IF(AU271="Yes",BB271,"")</f>
        <v/>
      </c>
      <c r="BE271" s="3" t="str">
        <f t="shared" si="222"/>
        <v/>
      </c>
      <c r="BF271" s="3" t="str">
        <f>IF(AG271="Clinical",BB271,"")</f>
        <v/>
      </c>
      <c r="BG271" s="3" t="str">
        <f>IF(AN271&lt;0,$I271,"")</f>
        <v/>
      </c>
      <c r="BH271" s="3" t="str">
        <f t="shared" si="243"/>
        <v/>
      </c>
      <c r="BI271" s="3" t="str">
        <f t="shared" si="234"/>
        <v/>
      </c>
      <c r="BJ271" s="3" t="str">
        <f t="shared" si="235"/>
        <v/>
      </c>
      <c r="BK271" s="3" t="str">
        <f t="shared" si="236"/>
        <v/>
      </c>
      <c r="BL271" s="3" t="str">
        <f>IF(AND(AG271="Clinical",AM271="Non-C"),BB271,"")</f>
        <v/>
      </c>
    </row>
    <row r="272" spans="1:64" s="45" customFormat="1" x14ac:dyDescent="0.25">
      <c r="A272" s="40"/>
      <c r="B272" s="40"/>
      <c r="C272" s="40"/>
      <c r="D272" s="41">
        <v>16</v>
      </c>
      <c r="E272" s="41">
        <f>'CD (10)'!$S$3</f>
        <v>0</v>
      </c>
      <c r="F272" s="42">
        <f>'CD (10)'!$S$4</f>
        <v>0</v>
      </c>
      <c r="G272" s="43">
        <f t="shared" si="244"/>
        <v>-395</v>
      </c>
      <c r="H272" s="42">
        <f>'CD (10)'!$S$6</f>
        <v>0</v>
      </c>
      <c r="I272" s="43">
        <f t="shared" si="237"/>
        <v>-395</v>
      </c>
      <c r="J272" s="41">
        <f>'CD (10)'!$S$8</f>
        <v>0</v>
      </c>
      <c r="K272" s="42">
        <f>'CD (10)'!$S$9</f>
        <v>0</v>
      </c>
      <c r="L272" s="41">
        <f>'CD (10)'!$S$10</f>
        <v>0</v>
      </c>
      <c r="M272" s="41">
        <f>'CD (10)'!$S$11</f>
        <v>0</v>
      </c>
      <c r="N272" s="41">
        <f>'CD (10)'!$S$12</f>
        <v>0</v>
      </c>
      <c r="O272" s="41">
        <f>'CD (10)'!$S$13</f>
        <v>0</v>
      </c>
      <c r="P272" s="41">
        <f>'CD (10)'!$S$14</f>
        <v>0</v>
      </c>
      <c r="Q272" s="41">
        <f>'CD (10)'!$S$15</f>
        <v>0</v>
      </c>
      <c r="R272" s="41">
        <f>'CD (10)'!$S$16</f>
        <v>0</v>
      </c>
      <c r="S272" s="41">
        <f>'CD (10)'!$S$17</f>
        <v>0</v>
      </c>
      <c r="T272" s="41">
        <f>'CD (10)'!$S$18</f>
        <v>0</v>
      </c>
      <c r="U272" s="41">
        <f>'CD (10)'!$S$19</f>
        <v>0</v>
      </c>
      <c r="V272" s="41">
        <f>'CD (10)'!$S$20</f>
        <v>0</v>
      </c>
      <c r="W272" s="41">
        <f>'CD (10)'!$S$21</f>
        <v>0</v>
      </c>
      <c r="X272" s="41">
        <f>'CD (10)'!$S$22</f>
        <v>0</v>
      </c>
      <c r="Y272" s="41">
        <f>'CD (10)'!$S$23</f>
        <v>0</v>
      </c>
      <c r="Z272" s="42">
        <f>'CD (10)'!$S$24</f>
        <v>0</v>
      </c>
      <c r="AA272" s="42">
        <f>'CD (10)'!$S$25</f>
        <v>0</v>
      </c>
      <c r="AB272" s="41">
        <f>'CD (10)'!$S$51</f>
        <v>0</v>
      </c>
      <c r="AC272" s="41">
        <f>'CD (10)'!$S$52</f>
        <v>0</v>
      </c>
      <c r="AD272" s="41">
        <f>'CD (10)'!$S$53</f>
        <v>0</v>
      </c>
      <c r="AE272" s="41">
        <f>'CD (10)'!$S$54</f>
        <v>0</v>
      </c>
      <c r="AF272" s="41">
        <f>'CD (10)'!$S$55</f>
        <v>0</v>
      </c>
      <c r="AG272" s="41">
        <f>'CD (10)'!$S$56</f>
        <v>0</v>
      </c>
      <c r="AH272" s="41">
        <f>'CD (10)'!$S$82</f>
        <v>0</v>
      </c>
      <c r="AI272" s="41">
        <f>'CD (10)'!$S$83</f>
        <v>0</v>
      </c>
      <c r="AJ272" s="41">
        <f>'CD (10)'!$S$84</f>
        <v>0</v>
      </c>
      <c r="AK272" s="41">
        <f>'CD (10)'!$S$85</f>
        <v>0</v>
      </c>
      <c r="AL272" s="41">
        <f>'CD (10)'!$S$86</f>
        <v>0</v>
      </c>
      <c r="AM272" s="41">
        <f>'CD (10)'!$S$87</f>
        <v>0</v>
      </c>
      <c r="AN272" s="41">
        <f>'CD (10)'!$S$113</f>
        <v>0</v>
      </c>
      <c r="AO272" s="41">
        <f>'CD (10)'!$S$114</f>
        <v>0</v>
      </c>
      <c r="AP272" s="41">
        <f>'CD (10)'!$S$115</f>
        <v>0</v>
      </c>
      <c r="AQ272" s="41">
        <f>'CD (10)'!$S$116</f>
        <v>0</v>
      </c>
      <c r="AR272" s="41">
        <f>'CD (10)'!$S$117</f>
        <v>0</v>
      </c>
      <c r="AS272" s="41">
        <f>'CD (10)'!$S$118</f>
        <v>0</v>
      </c>
      <c r="AT272" s="41">
        <f>'CD (10)'!$S$163</f>
        <v>0</v>
      </c>
      <c r="AU272" s="41">
        <f>'CD (10)'!$S$165</f>
        <v>0</v>
      </c>
      <c r="AV272" s="41">
        <f>'CD (10)'!$F$166</f>
        <v>0</v>
      </c>
      <c r="AW272" s="41">
        <f>'CD (10)'!$F$167</f>
        <v>0</v>
      </c>
      <c r="AX272" s="41">
        <f>'CD (10)'!$F$168</f>
        <v>0</v>
      </c>
      <c r="AY272" s="44" t="s">
        <v>104</v>
      </c>
      <c r="AZ272" s="3">
        <f t="shared" si="229"/>
        <v>-395</v>
      </c>
      <c r="BA272" s="3">
        <f t="shared" si="230"/>
        <v>-395</v>
      </c>
      <c r="BB272" s="3" t="str">
        <f t="shared" si="231"/>
        <v/>
      </c>
      <c r="BC272" s="3" t="str">
        <f t="shared" ref="BC272:BC281" si="245">IF(BB272="","",BB272)</f>
        <v/>
      </c>
      <c r="BD272" s="3" t="str">
        <f t="shared" ref="BD272:BD281" si="246">IF(AU272="Yes",BB272,"")</f>
        <v/>
      </c>
      <c r="BE272" s="3" t="str">
        <f t="shared" si="222"/>
        <v/>
      </c>
      <c r="BF272" s="3" t="str">
        <f t="shared" ref="BF272:BF281" si="247">IF(AG272="Clinical",BB272,"")</f>
        <v/>
      </c>
      <c r="BG272" s="3" t="str">
        <f t="shared" ref="BG272:BG281" si="248">IF(AN272&lt;0,$I272,"")</f>
        <v/>
      </c>
      <c r="BH272" s="3" t="str">
        <f t="shared" si="243"/>
        <v/>
      </c>
      <c r="BI272" s="3" t="str">
        <f t="shared" si="234"/>
        <v/>
      </c>
      <c r="BJ272" s="3" t="str">
        <f t="shared" si="235"/>
        <v/>
      </c>
      <c r="BK272" s="3" t="str">
        <f t="shared" si="236"/>
        <v/>
      </c>
      <c r="BL272" s="3" t="str">
        <f t="shared" ref="BL272:BL281" si="249">IF(AND(AG272="Clinical",AM272="Non-C"),BB272,"")</f>
        <v/>
      </c>
    </row>
    <row r="273" spans="1:64" s="45" customFormat="1" x14ac:dyDescent="0.25">
      <c r="A273" s="40"/>
      <c r="B273" s="40"/>
      <c r="C273" s="40"/>
      <c r="D273" s="41">
        <v>17</v>
      </c>
      <c r="E273" s="41">
        <f>'CD (10)'!$T$3</f>
        <v>0</v>
      </c>
      <c r="F273" s="42">
        <f>'CD (10)'!$T$4</f>
        <v>0</v>
      </c>
      <c r="G273" s="43">
        <f t="shared" si="244"/>
        <v>-395</v>
      </c>
      <c r="H273" s="42">
        <f>'CD (10)'!$T$6</f>
        <v>0</v>
      </c>
      <c r="I273" s="43">
        <f t="shared" si="237"/>
        <v>-395</v>
      </c>
      <c r="J273" s="41">
        <f>'CD (10)'!$T$8</f>
        <v>0</v>
      </c>
      <c r="K273" s="42">
        <f>'CD (10)'!$T$9</f>
        <v>0</v>
      </c>
      <c r="L273" s="41">
        <f>'CD (10)'!$T$10</f>
        <v>0</v>
      </c>
      <c r="M273" s="41">
        <f>'CD (10)'!$T$11</f>
        <v>0</v>
      </c>
      <c r="N273" s="41">
        <f>'CD (10)'!$T$12</f>
        <v>0</v>
      </c>
      <c r="O273" s="41">
        <f>'CD (10)'!$T$13</f>
        <v>0</v>
      </c>
      <c r="P273" s="41">
        <f>'CD (10)'!$T$14</f>
        <v>0</v>
      </c>
      <c r="Q273" s="41">
        <f>'CD (10)'!$T$15</f>
        <v>0</v>
      </c>
      <c r="R273" s="41">
        <f>'CD (10)'!$T$16</f>
        <v>0</v>
      </c>
      <c r="S273" s="41">
        <f>'CD (10)'!$T$17</f>
        <v>0</v>
      </c>
      <c r="T273" s="41">
        <f>'CD (10)'!$T$18</f>
        <v>0</v>
      </c>
      <c r="U273" s="41">
        <f>'CD (10)'!$T$19</f>
        <v>0</v>
      </c>
      <c r="V273" s="41">
        <f>'CD (10)'!$T$20</f>
        <v>0</v>
      </c>
      <c r="W273" s="41">
        <f>'CD (10)'!$T$21</f>
        <v>0</v>
      </c>
      <c r="X273" s="41">
        <f>'CD (10)'!$T$22</f>
        <v>0</v>
      </c>
      <c r="Y273" s="41">
        <f>'CD (10)'!$T$23</f>
        <v>0</v>
      </c>
      <c r="Z273" s="42">
        <f>'CD (10)'!$T$24</f>
        <v>0</v>
      </c>
      <c r="AA273" s="42">
        <f>'CD (10)'!$T$25</f>
        <v>0</v>
      </c>
      <c r="AB273" s="41">
        <f>'CD (10)'!$T$51</f>
        <v>0</v>
      </c>
      <c r="AC273" s="41">
        <f>'CD (10)'!$T$52</f>
        <v>0</v>
      </c>
      <c r="AD273" s="41">
        <f>'CD (10)'!$T$53</f>
        <v>0</v>
      </c>
      <c r="AE273" s="41">
        <f>'CD (10)'!$T$54</f>
        <v>0</v>
      </c>
      <c r="AF273" s="41">
        <f>'CD (10)'!$T$55</f>
        <v>0</v>
      </c>
      <c r="AG273" s="41">
        <f>'CD (10)'!$T$56</f>
        <v>0</v>
      </c>
      <c r="AH273" s="41">
        <f>'CD (10)'!$T$82</f>
        <v>0</v>
      </c>
      <c r="AI273" s="41">
        <f>'CD (10)'!$T$83</f>
        <v>0</v>
      </c>
      <c r="AJ273" s="41">
        <f>'CD (10)'!$T$84</f>
        <v>0</v>
      </c>
      <c r="AK273" s="41">
        <f>'CD (10)'!$T$85</f>
        <v>0</v>
      </c>
      <c r="AL273" s="41">
        <f>'CD (10)'!$T$86</f>
        <v>0</v>
      </c>
      <c r="AM273" s="41">
        <f>'CD (10)'!$T$87</f>
        <v>0</v>
      </c>
      <c r="AN273" s="41">
        <f>'CD (10)'!$T$113</f>
        <v>0</v>
      </c>
      <c r="AO273" s="41">
        <f>'CD (10)'!$T$114</f>
        <v>0</v>
      </c>
      <c r="AP273" s="41">
        <f>'CD (10)'!$T$115</f>
        <v>0</v>
      </c>
      <c r="AQ273" s="41">
        <f>'CD (10)'!$T$116</f>
        <v>0</v>
      </c>
      <c r="AR273" s="41">
        <f>'CD (10)'!$T$117</f>
        <v>0</v>
      </c>
      <c r="AS273" s="41">
        <f>'CD (10)'!$T$118</f>
        <v>0</v>
      </c>
      <c r="AT273" s="41">
        <f>'CD (10)'!$T$163</f>
        <v>0</v>
      </c>
      <c r="AU273" s="41">
        <f>'CD (10)'!$T$165</f>
        <v>0</v>
      </c>
      <c r="AV273" s="41">
        <f>'CD (10)'!$F$166</f>
        <v>0</v>
      </c>
      <c r="AW273" s="41">
        <f>'CD (10)'!$F$167</f>
        <v>0</v>
      </c>
      <c r="AX273" s="41">
        <f>'CD (10)'!$F$168</f>
        <v>0</v>
      </c>
      <c r="AY273" s="44" t="s">
        <v>104</v>
      </c>
      <c r="AZ273" s="3">
        <f t="shared" si="229"/>
        <v>-395</v>
      </c>
      <c r="BA273" s="3">
        <f t="shared" si="230"/>
        <v>-395</v>
      </c>
      <c r="BB273" s="3" t="str">
        <f t="shared" si="231"/>
        <v/>
      </c>
      <c r="BC273" s="3" t="str">
        <f t="shared" si="245"/>
        <v/>
      </c>
      <c r="BD273" s="3" t="str">
        <f t="shared" si="246"/>
        <v/>
      </c>
      <c r="BE273" s="3" t="str">
        <f t="shared" si="222"/>
        <v/>
      </c>
      <c r="BF273" s="3" t="str">
        <f t="shared" si="247"/>
        <v/>
      </c>
      <c r="BG273" s="3" t="str">
        <f t="shared" si="248"/>
        <v/>
      </c>
      <c r="BH273" s="3" t="str">
        <f t="shared" si="243"/>
        <v/>
      </c>
      <c r="BI273" s="3" t="str">
        <f t="shared" si="234"/>
        <v/>
      </c>
      <c r="BJ273" s="3" t="str">
        <f t="shared" si="235"/>
        <v/>
      </c>
      <c r="BK273" s="3" t="str">
        <f t="shared" si="236"/>
        <v/>
      </c>
      <c r="BL273" s="3" t="str">
        <f t="shared" si="249"/>
        <v/>
      </c>
    </row>
    <row r="274" spans="1:64" s="45" customFormat="1" x14ac:dyDescent="0.25">
      <c r="A274" s="40"/>
      <c r="B274" s="40"/>
      <c r="C274" s="40"/>
      <c r="D274" s="41">
        <v>18</v>
      </c>
      <c r="E274" s="41">
        <f>'CD (10)'!$U$3</f>
        <v>0</v>
      </c>
      <c r="F274" s="42">
        <f>'CD (10)'!$U$4</f>
        <v>0</v>
      </c>
      <c r="G274" s="43">
        <f t="shared" si="244"/>
        <v>-395</v>
      </c>
      <c r="H274" s="42">
        <f>'CD (10)'!$U$6</f>
        <v>0</v>
      </c>
      <c r="I274" s="43">
        <f t="shared" si="237"/>
        <v>-395</v>
      </c>
      <c r="J274" s="41">
        <f>'CD (10)'!$U$8</f>
        <v>0</v>
      </c>
      <c r="K274" s="42">
        <f>'CD (10)'!$U$9</f>
        <v>0</v>
      </c>
      <c r="L274" s="41">
        <f>'CD (10)'!$U$10</f>
        <v>0</v>
      </c>
      <c r="M274" s="41">
        <f>'CD (10)'!$U$11</f>
        <v>0</v>
      </c>
      <c r="N274" s="41">
        <f>'CD (10)'!$U$12</f>
        <v>0</v>
      </c>
      <c r="O274" s="41">
        <f>'CD (10)'!$U$13</f>
        <v>0</v>
      </c>
      <c r="P274" s="41">
        <f>'CD (10)'!$U$14</f>
        <v>0</v>
      </c>
      <c r="Q274" s="41">
        <f>'CD (10)'!$U$15</f>
        <v>0</v>
      </c>
      <c r="R274" s="41">
        <f>'CD (10)'!$U$16</f>
        <v>0</v>
      </c>
      <c r="S274" s="41">
        <f>'CD (10)'!$U$17</f>
        <v>0</v>
      </c>
      <c r="T274" s="41">
        <f>'CD (10)'!$U$18</f>
        <v>0</v>
      </c>
      <c r="U274" s="41">
        <f>'CD (10)'!$U$19</f>
        <v>0</v>
      </c>
      <c r="V274" s="41">
        <f>'CD (10)'!$U$20</f>
        <v>0</v>
      </c>
      <c r="W274" s="41">
        <f>'CD (10)'!$U$21</f>
        <v>0</v>
      </c>
      <c r="X274" s="41">
        <f>'CD (10)'!$U$22</f>
        <v>0</v>
      </c>
      <c r="Y274" s="41">
        <f>'CD (10)'!$U$23</f>
        <v>0</v>
      </c>
      <c r="Z274" s="42">
        <f>'CD (10)'!$U$24</f>
        <v>0</v>
      </c>
      <c r="AA274" s="42">
        <f>'CD (10)'!$U$25</f>
        <v>0</v>
      </c>
      <c r="AB274" s="41">
        <f>'CD (10)'!$U$51</f>
        <v>0</v>
      </c>
      <c r="AC274" s="41">
        <f>'CD (10)'!$U$52</f>
        <v>0</v>
      </c>
      <c r="AD274" s="41">
        <f>'CD (10)'!$U$53</f>
        <v>0</v>
      </c>
      <c r="AE274" s="41">
        <f>'CD (10)'!$U$54</f>
        <v>0</v>
      </c>
      <c r="AF274" s="41">
        <f>'CD (10)'!$U$55</f>
        <v>0</v>
      </c>
      <c r="AG274" s="41">
        <f>'CD (10)'!$U$56</f>
        <v>0</v>
      </c>
      <c r="AH274" s="41">
        <f>'CD (10)'!$U$82</f>
        <v>0</v>
      </c>
      <c r="AI274" s="41">
        <f>'CD (10)'!$U$83</f>
        <v>0</v>
      </c>
      <c r="AJ274" s="41">
        <f>'CD (10)'!$U$84</f>
        <v>0</v>
      </c>
      <c r="AK274" s="41">
        <f>'CD (10)'!$U$85</f>
        <v>0</v>
      </c>
      <c r="AL274" s="41">
        <f>'CD (10)'!$U$86</f>
        <v>0</v>
      </c>
      <c r="AM274" s="41">
        <f>'CD (10)'!$U$87</f>
        <v>0</v>
      </c>
      <c r="AN274" s="41">
        <f>'CD (10)'!$U$113</f>
        <v>0</v>
      </c>
      <c r="AO274" s="41">
        <f>'CD (10)'!$U$114</f>
        <v>0</v>
      </c>
      <c r="AP274" s="41">
        <f>'CD (10)'!$U$115</f>
        <v>0</v>
      </c>
      <c r="AQ274" s="41">
        <f>'CD (10)'!$U$116</f>
        <v>0</v>
      </c>
      <c r="AR274" s="41">
        <f>'CD (10)'!$U$117</f>
        <v>0</v>
      </c>
      <c r="AS274" s="41">
        <f>'CD (10)'!$U$118</f>
        <v>0</v>
      </c>
      <c r="AT274" s="41">
        <f>'CD (10)'!$U$163</f>
        <v>0</v>
      </c>
      <c r="AU274" s="41">
        <f>'CD (10)'!$U$165</f>
        <v>0</v>
      </c>
      <c r="AV274" s="41">
        <f>'CD (10)'!$F$166</f>
        <v>0</v>
      </c>
      <c r="AW274" s="41">
        <f>'CD (10)'!$F$167</f>
        <v>0</v>
      </c>
      <c r="AX274" s="41">
        <f>'CD (10)'!$F$168</f>
        <v>0</v>
      </c>
      <c r="AY274" s="44" t="s">
        <v>104</v>
      </c>
      <c r="AZ274" s="3">
        <f t="shared" si="229"/>
        <v>-395</v>
      </c>
      <c r="BA274" s="3">
        <f t="shared" si="230"/>
        <v>-395</v>
      </c>
      <c r="BB274" s="3" t="str">
        <f t="shared" si="231"/>
        <v/>
      </c>
      <c r="BC274" s="3" t="str">
        <f t="shared" si="245"/>
        <v/>
      </c>
      <c r="BD274" s="3" t="str">
        <f t="shared" si="246"/>
        <v/>
      </c>
      <c r="BE274" s="3" t="str">
        <f t="shared" si="222"/>
        <v/>
      </c>
      <c r="BF274" s="3" t="str">
        <f t="shared" si="247"/>
        <v/>
      </c>
      <c r="BG274" s="3" t="str">
        <f t="shared" si="248"/>
        <v/>
      </c>
      <c r="BH274" s="3" t="str">
        <f t="shared" si="243"/>
        <v/>
      </c>
      <c r="BI274" s="3" t="str">
        <f t="shared" si="234"/>
        <v/>
      </c>
      <c r="BJ274" s="3" t="str">
        <f t="shared" si="235"/>
        <v/>
      </c>
      <c r="BK274" s="3" t="str">
        <f t="shared" si="236"/>
        <v/>
      </c>
      <c r="BL274" s="3" t="str">
        <f t="shared" si="249"/>
        <v/>
      </c>
    </row>
    <row r="275" spans="1:64" s="45" customFormat="1" x14ac:dyDescent="0.25">
      <c r="A275" s="40"/>
      <c r="B275" s="40"/>
      <c r="C275" s="40"/>
      <c r="D275" s="41">
        <v>19</v>
      </c>
      <c r="E275" s="41">
        <f>'CD (10)'!$V$3</f>
        <v>0</v>
      </c>
      <c r="F275" s="42">
        <f>'CD (10)'!$V$4</f>
        <v>0</v>
      </c>
      <c r="G275" s="43">
        <f t="shared" si="244"/>
        <v>-395</v>
      </c>
      <c r="H275" s="42">
        <f>'CD (10)'!$V$6</f>
        <v>0</v>
      </c>
      <c r="I275" s="43">
        <f t="shared" si="237"/>
        <v>-395</v>
      </c>
      <c r="J275" s="41">
        <f>'CD (10)'!$V$8</f>
        <v>0</v>
      </c>
      <c r="K275" s="42">
        <f>'CD (10)'!$V$9</f>
        <v>0</v>
      </c>
      <c r="L275" s="41">
        <f>'CD (10)'!$V$10</f>
        <v>0</v>
      </c>
      <c r="M275" s="41">
        <f>'CD (10)'!$V$11</f>
        <v>0</v>
      </c>
      <c r="N275" s="41">
        <f>'CD (10)'!$V$12</f>
        <v>0</v>
      </c>
      <c r="O275" s="41">
        <f>'CD (10)'!$V$13</f>
        <v>0</v>
      </c>
      <c r="P275" s="41">
        <f>'CD (10)'!$V$14</f>
        <v>0</v>
      </c>
      <c r="Q275" s="41">
        <f>'CD (10)'!$V$15</f>
        <v>0</v>
      </c>
      <c r="R275" s="41">
        <f>'CD (10)'!$V$16</f>
        <v>0</v>
      </c>
      <c r="S275" s="41">
        <f>'CD (10)'!$V$17</f>
        <v>0</v>
      </c>
      <c r="T275" s="41">
        <f>'CD (10)'!$V$18</f>
        <v>0</v>
      </c>
      <c r="U275" s="41">
        <f>'CD (10)'!$V$19</f>
        <v>0</v>
      </c>
      <c r="V275" s="41">
        <f>'CD (10)'!$V$20</f>
        <v>0</v>
      </c>
      <c r="W275" s="41">
        <f>'CD (10)'!$V$21</f>
        <v>0</v>
      </c>
      <c r="X275" s="41">
        <f>'CD (10)'!$V$22</f>
        <v>0</v>
      </c>
      <c r="Y275" s="41">
        <f>'CD (10)'!$V$23</f>
        <v>0</v>
      </c>
      <c r="Z275" s="42">
        <f>'CD (10)'!$V$24</f>
        <v>0</v>
      </c>
      <c r="AA275" s="42">
        <f>'CD (10)'!$V$25</f>
        <v>0</v>
      </c>
      <c r="AB275" s="41">
        <f>'CD (10)'!$V$51</f>
        <v>0</v>
      </c>
      <c r="AC275" s="41">
        <f>'CD (10)'!$V$52</f>
        <v>0</v>
      </c>
      <c r="AD275" s="41">
        <f>'CD (10)'!$V$53</f>
        <v>0</v>
      </c>
      <c r="AE275" s="41">
        <f>'CD (10)'!$V$54</f>
        <v>0</v>
      </c>
      <c r="AF275" s="41">
        <f>'CD (10)'!$V$55</f>
        <v>0</v>
      </c>
      <c r="AG275" s="41">
        <f>'CD (10)'!$V$56</f>
        <v>0</v>
      </c>
      <c r="AH275" s="41">
        <f>'CD (10)'!$V$82</f>
        <v>0</v>
      </c>
      <c r="AI275" s="41">
        <f>'CD (10)'!$V$83</f>
        <v>0</v>
      </c>
      <c r="AJ275" s="41">
        <f>'CD (10)'!$V$84</f>
        <v>0</v>
      </c>
      <c r="AK275" s="41">
        <f>'CD (10)'!$V$85</f>
        <v>0</v>
      </c>
      <c r="AL275" s="41">
        <f>'CD (10)'!$V$86</f>
        <v>0</v>
      </c>
      <c r="AM275" s="41">
        <f>'CD (10)'!$V$87</f>
        <v>0</v>
      </c>
      <c r="AN275" s="41">
        <f>'CD (10)'!$V$113</f>
        <v>0</v>
      </c>
      <c r="AO275" s="41">
        <f>'CD (10)'!$V$114</f>
        <v>0</v>
      </c>
      <c r="AP275" s="41">
        <f>'CD (10)'!$V$115</f>
        <v>0</v>
      </c>
      <c r="AQ275" s="41">
        <f>'CD (10)'!$V$116</f>
        <v>0</v>
      </c>
      <c r="AR275" s="41">
        <f>'CD (10)'!$V$117</f>
        <v>0</v>
      </c>
      <c r="AS275" s="41">
        <f>'CD (10)'!$V$118</f>
        <v>0</v>
      </c>
      <c r="AT275" s="41">
        <f>'CD (10)'!$V$163</f>
        <v>0</v>
      </c>
      <c r="AU275" s="41">
        <f>'CD (10)'!$V$165</f>
        <v>0</v>
      </c>
      <c r="AV275" s="41">
        <f>'CD (10)'!$F$166</f>
        <v>0</v>
      </c>
      <c r="AW275" s="41">
        <f>'CD (10)'!$F$167</f>
        <v>0</v>
      </c>
      <c r="AX275" s="41">
        <f>'CD (10)'!$F$168</f>
        <v>0</v>
      </c>
      <c r="AY275" s="44" t="s">
        <v>104</v>
      </c>
      <c r="AZ275" s="3">
        <f t="shared" si="229"/>
        <v>-395</v>
      </c>
      <c r="BA275" s="3">
        <f t="shared" si="230"/>
        <v>-395</v>
      </c>
      <c r="BB275" s="3" t="str">
        <f t="shared" si="231"/>
        <v/>
      </c>
      <c r="BC275" s="3" t="str">
        <f t="shared" si="245"/>
        <v/>
      </c>
      <c r="BD275" s="3" t="str">
        <f t="shared" si="246"/>
        <v/>
      </c>
      <c r="BE275" s="3" t="str">
        <f t="shared" si="222"/>
        <v/>
      </c>
      <c r="BF275" s="3" t="str">
        <f t="shared" si="247"/>
        <v/>
      </c>
      <c r="BG275" s="3" t="str">
        <f t="shared" si="248"/>
        <v/>
      </c>
      <c r="BH275" s="3" t="str">
        <f t="shared" si="243"/>
        <v/>
      </c>
      <c r="BI275" s="3" t="str">
        <f t="shared" si="234"/>
        <v/>
      </c>
      <c r="BJ275" s="3" t="str">
        <f t="shared" si="235"/>
        <v/>
      </c>
      <c r="BK275" s="3" t="str">
        <f t="shared" si="236"/>
        <v/>
      </c>
      <c r="BL275" s="3" t="str">
        <f t="shared" si="249"/>
        <v/>
      </c>
    </row>
    <row r="276" spans="1:64" s="45" customFormat="1" x14ac:dyDescent="0.25">
      <c r="A276" s="40"/>
      <c r="B276" s="40"/>
      <c r="C276" s="40"/>
      <c r="D276" s="41">
        <v>20</v>
      </c>
      <c r="E276" s="41">
        <f>'CD (10)'!$W$3</f>
        <v>0</v>
      </c>
      <c r="F276" s="42">
        <f>'CD (10)'!$W$4</f>
        <v>0</v>
      </c>
      <c r="G276" s="43">
        <f t="shared" si="244"/>
        <v>-395</v>
      </c>
      <c r="H276" s="42">
        <f>'CD (10)'!$W$6</f>
        <v>0</v>
      </c>
      <c r="I276" s="43">
        <f t="shared" si="237"/>
        <v>-395</v>
      </c>
      <c r="J276" s="41">
        <f>'CD (10)'!$W$8</f>
        <v>0</v>
      </c>
      <c r="K276" s="42">
        <f>'CD (10)'!$W$9</f>
        <v>0</v>
      </c>
      <c r="L276" s="41">
        <f>'CD (10)'!$W$10</f>
        <v>0</v>
      </c>
      <c r="M276" s="41">
        <f>'CD (10)'!$W$11</f>
        <v>0</v>
      </c>
      <c r="N276" s="41">
        <f>'CD (10)'!$W$12</f>
        <v>0</v>
      </c>
      <c r="O276" s="41">
        <f>'CD (10)'!$W$13</f>
        <v>0</v>
      </c>
      <c r="P276" s="41">
        <f>'CD (10)'!$W$14</f>
        <v>0</v>
      </c>
      <c r="Q276" s="41">
        <f>'CD (10)'!$W$15</f>
        <v>0</v>
      </c>
      <c r="R276" s="41">
        <f>'CD (10)'!$W$16</f>
        <v>0</v>
      </c>
      <c r="S276" s="41">
        <f>'CD (10)'!$W$17</f>
        <v>0</v>
      </c>
      <c r="T276" s="41">
        <f>'CD (10)'!$W$18</f>
        <v>0</v>
      </c>
      <c r="U276" s="41">
        <f>'CD (10)'!$W$19</f>
        <v>0</v>
      </c>
      <c r="V276" s="41">
        <f>'CD (10)'!$W$20</f>
        <v>0</v>
      </c>
      <c r="W276" s="41">
        <f>'CD (10)'!$W$21</f>
        <v>0</v>
      </c>
      <c r="X276" s="41">
        <f>'CD (10)'!$W$22</f>
        <v>0</v>
      </c>
      <c r="Y276" s="41">
        <f>'CD (10)'!$W$23</f>
        <v>0</v>
      </c>
      <c r="Z276" s="42">
        <f>'CD (10)'!$W$24</f>
        <v>0</v>
      </c>
      <c r="AA276" s="42">
        <f>'CD (10)'!$W$25</f>
        <v>0</v>
      </c>
      <c r="AB276" s="41">
        <f>'CD (10)'!$W$51</f>
        <v>0</v>
      </c>
      <c r="AC276" s="41">
        <f>'CD (10)'!$W$52</f>
        <v>0</v>
      </c>
      <c r="AD276" s="41">
        <f>'CD (10)'!$W$53</f>
        <v>0</v>
      </c>
      <c r="AE276" s="41">
        <f>'CD (10)'!$W$54</f>
        <v>0</v>
      </c>
      <c r="AF276" s="41">
        <f>'CD (10)'!$W$55</f>
        <v>0</v>
      </c>
      <c r="AG276" s="41">
        <f>'CD (10)'!$W$56</f>
        <v>0</v>
      </c>
      <c r="AH276" s="41">
        <f>'CD (10)'!$W$82</f>
        <v>0</v>
      </c>
      <c r="AI276" s="41">
        <f>'CD (10)'!$W$83</f>
        <v>0</v>
      </c>
      <c r="AJ276" s="41">
        <f>'CD (10)'!$W$84</f>
        <v>0</v>
      </c>
      <c r="AK276" s="41">
        <f>'CD (10)'!$W$85</f>
        <v>0</v>
      </c>
      <c r="AL276" s="41">
        <f>'CD (10)'!$W$86</f>
        <v>0</v>
      </c>
      <c r="AM276" s="41">
        <f>'CD (10)'!$W$87</f>
        <v>0</v>
      </c>
      <c r="AN276" s="41">
        <f>'CD (10)'!$W$113</f>
        <v>0</v>
      </c>
      <c r="AO276" s="41">
        <f>'CD (10)'!$W$114</f>
        <v>0</v>
      </c>
      <c r="AP276" s="41">
        <f>'CD (10)'!$W$115</f>
        <v>0</v>
      </c>
      <c r="AQ276" s="41">
        <f>'CD (10)'!$W$116</f>
        <v>0</v>
      </c>
      <c r="AR276" s="41">
        <f>'CD (10)'!$W$117</f>
        <v>0</v>
      </c>
      <c r="AS276" s="41">
        <f>'CD (10)'!$W$118</f>
        <v>0</v>
      </c>
      <c r="AT276" s="41">
        <f>'CD (10)'!$W$163</f>
        <v>0</v>
      </c>
      <c r="AU276" s="41">
        <f>'CD (10)'!$W$165</f>
        <v>0</v>
      </c>
      <c r="AV276" s="41">
        <f>'CD (10)'!$F$166</f>
        <v>0</v>
      </c>
      <c r="AW276" s="41">
        <f>'CD (10)'!$F$167</f>
        <v>0</v>
      </c>
      <c r="AX276" s="41">
        <f>'CD (10)'!$F$168</f>
        <v>0</v>
      </c>
      <c r="AY276" s="44" t="s">
        <v>104</v>
      </c>
      <c r="AZ276" s="3">
        <f t="shared" si="229"/>
        <v>-395</v>
      </c>
      <c r="BA276" s="3">
        <f t="shared" si="230"/>
        <v>-395</v>
      </c>
      <c r="BB276" s="3" t="str">
        <f t="shared" si="231"/>
        <v/>
      </c>
      <c r="BC276" s="3" t="str">
        <f t="shared" si="245"/>
        <v/>
      </c>
      <c r="BD276" s="3" t="str">
        <f t="shared" si="246"/>
        <v/>
      </c>
      <c r="BE276" s="3" t="str">
        <f t="shared" si="222"/>
        <v/>
      </c>
      <c r="BF276" s="3" t="str">
        <f t="shared" si="247"/>
        <v/>
      </c>
      <c r="BG276" s="3" t="str">
        <f t="shared" si="248"/>
        <v/>
      </c>
      <c r="BH276" s="3" t="str">
        <f t="shared" si="243"/>
        <v/>
      </c>
      <c r="BI276" s="3" t="str">
        <f t="shared" si="234"/>
        <v/>
      </c>
      <c r="BJ276" s="3" t="str">
        <f t="shared" si="235"/>
        <v/>
      </c>
      <c r="BK276" s="3" t="str">
        <f t="shared" si="236"/>
        <v/>
      </c>
      <c r="BL276" s="3" t="str">
        <f t="shared" si="249"/>
        <v/>
      </c>
    </row>
    <row r="277" spans="1:64" s="45" customFormat="1" x14ac:dyDescent="0.25">
      <c r="A277" s="40"/>
      <c r="B277" s="40"/>
      <c r="C277" s="40"/>
      <c r="D277" s="41">
        <v>21</v>
      </c>
      <c r="E277" s="41">
        <f>'CD (10)'!$X$3</f>
        <v>0</v>
      </c>
      <c r="F277" s="42">
        <f>'CD (10)'!$X$4</f>
        <v>0</v>
      </c>
      <c r="G277" s="43">
        <f t="shared" si="244"/>
        <v>-395</v>
      </c>
      <c r="H277" s="42">
        <f>'CD (10)'!$X$6</f>
        <v>0</v>
      </c>
      <c r="I277" s="43">
        <f t="shared" si="237"/>
        <v>-395</v>
      </c>
      <c r="J277" s="41">
        <f>'CD (10)'!$X$8</f>
        <v>0</v>
      </c>
      <c r="K277" s="42">
        <f>'CD (10)'!$X$9</f>
        <v>0</v>
      </c>
      <c r="L277" s="41">
        <f>'CD (10)'!$X$10</f>
        <v>0</v>
      </c>
      <c r="M277" s="41">
        <f>'CD (10)'!$X$11</f>
        <v>0</v>
      </c>
      <c r="N277" s="41">
        <f>'CD (10)'!$X$12</f>
        <v>0</v>
      </c>
      <c r="O277" s="41">
        <f>'CD (10)'!$X$13</f>
        <v>0</v>
      </c>
      <c r="P277" s="41">
        <f>'CD (10)'!$X$14</f>
        <v>0</v>
      </c>
      <c r="Q277" s="41">
        <f>'CD (10)'!$X$15</f>
        <v>0</v>
      </c>
      <c r="R277" s="41">
        <f>'CD (10)'!$X$16</f>
        <v>0</v>
      </c>
      <c r="S277" s="41">
        <f>'CD (10)'!$X$17</f>
        <v>0</v>
      </c>
      <c r="T277" s="41">
        <f>'CD (10)'!$X$18</f>
        <v>0</v>
      </c>
      <c r="U277" s="41">
        <f>'CD (10)'!$X$19</f>
        <v>0</v>
      </c>
      <c r="V277" s="41">
        <f>'CD (10)'!$X$20</f>
        <v>0</v>
      </c>
      <c r="W277" s="41">
        <f>'CD (10)'!$X$21</f>
        <v>0</v>
      </c>
      <c r="X277" s="41">
        <f>'CD (10)'!$X$22</f>
        <v>0</v>
      </c>
      <c r="Y277" s="41">
        <f>'CD (10)'!$X$23</f>
        <v>0</v>
      </c>
      <c r="Z277" s="42">
        <f>'CD (10)'!$X$24</f>
        <v>0</v>
      </c>
      <c r="AA277" s="42">
        <f>'CD (10)'!$X$25</f>
        <v>0</v>
      </c>
      <c r="AB277" s="41">
        <f>'CD (10)'!$X$51</f>
        <v>0</v>
      </c>
      <c r="AC277" s="41">
        <f>'CD (10)'!$X$52</f>
        <v>0</v>
      </c>
      <c r="AD277" s="41">
        <f>'CD (10)'!$X$53</f>
        <v>0</v>
      </c>
      <c r="AE277" s="41">
        <f>'CD (10)'!$X$54</f>
        <v>0</v>
      </c>
      <c r="AF277" s="41">
        <f>'CD (10)'!$X$55</f>
        <v>0</v>
      </c>
      <c r="AG277" s="41">
        <f>'CD (10)'!$X$56</f>
        <v>0</v>
      </c>
      <c r="AH277" s="41">
        <f>'CD (10)'!$X$82</f>
        <v>0</v>
      </c>
      <c r="AI277" s="41">
        <f>'CD (10)'!$X$83</f>
        <v>0</v>
      </c>
      <c r="AJ277" s="41">
        <f>'CD (10)'!$X$84</f>
        <v>0</v>
      </c>
      <c r="AK277" s="41">
        <f>'CD (10)'!$X$85</f>
        <v>0</v>
      </c>
      <c r="AL277" s="41">
        <f>'CD (10)'!$X$86</f>
        <v>0</v>
      </c>
      <c r="AM277" s="41">
        <f>'CD (10)'!$X$87</f>
        <v>0</v>
      </c>
      <c r="AN277" s="41">
        <f>'CD (10)'!$X$113</f>
        <v>0</v>
      </c>
      <c r="AO277" s="41">
        <f>'CD (10)'!$X$114</f>
        <v>0</v>
      </c>
      <c r="AP277" s="41">
        <f>'CD (10)'!$X$115</f>
        <v>0</v>
      </c>
      <c r="AQ277" s="41">
        <f>'CD (10)'!$X$116</f>
        <v>0</v>
      </c>
      <c r="AR277" s="41">
        <f>'CD (10)'!$X$117</f>
        <v>0</v>
      </c>
      <c r="AS277" s="41">
        <f>'CD (10)'!$X$118</f>
        <v>0</v>
      </c>
      <c r="AT277" s="41">
        <f>'CD (10)'!$X$163</f>
        <v>0</v>
      </c>
      <c r="AU277" s="41">
        <f>'CD (10)'!$X$165</f>
        <v>0</v>
      </c>
      <c r="AV277" s="41">
        <f>'CD (10)'!$F$166</f>
        <v>0</v>
      </c>
      <c r="AW277" s="41">
        <f>'CD (10)'!$F$167</f>
        <v>0</v>
      </c>
      <c r="AX277" s="41">
        <f>'CD (10)'!$F$168</f>
        <v>0</v>
      </c>
      <c r="AY277" s="44" t="s">
        <v>104</v>
      </c>
      <c r="AZ277" s="3">
        <f t="shared" si="229"/>
        <v>-395</v>
      </c>
      <c r="BA277" s="3">
        <f t="shared" si="230"/>
        <v>-395</v>
      </c>
      <c r="BB277" s="3" t="str">
        <f t="shared" si="231"/>
        <v/>
      </c>
      <c r="BC277" s="3" t="str">
        <f t="shared" si="245"/>
        <v/>
      </c>
      <c r="BD277" s="3" t="str">
        <f t="shared" si="246"/>
        <v/>
      </c>
      <c r="BE277" s="3" t="str">
        <f t="shared" si="222"/>
        <v/>
      </c>
      <c r="BF277" s="3" t="str">
        <f t="shared" si="247"/>
        <v/>
      </c>
      <c r="BG277" s="3" t="str">
        <f t="shared" si="248"/>
        <v/>
      </c>
      <c r="BH277" s="3" t="str">
        <f t="shared" si="243"/>
        <v/>
      </c>
      <c r="BI277" s="3" t="str">
        <f t="shared" si="234"/>
        <v/>
      </c>
      <c r="BJ277" s="3" t="str">
        <f t="shared" si="235"/>
        <v/>
      </c>
      <c r="BK277" s="3" t="str">
        <f t="shared" si="236"/>
        <v/>
      </c>
      <c r="BL277" s="3" t="str">
        <f t="shared" si="249"/>
        <v/>
      </c>
    </row>
    <row r="278" spans="1:64" s="45" customFormat="1" x14ac:dyDescent="0.25">
      <c r="A278" s="40"/>
      <c r="B278" s="40"/>
      <c r="C278" s="40"/>
      <c r="D278" s="41">
        <v>22</v>
      </c>
      <c r="E278" s="41">
        <f>'CD (10)'!$Y$3</f>
        <v>0</v>
      </c>
      <c r="F278" s="42">
        <f>'CD (10)'!$Y$4</f>
        <v>0</v>
      </c>
      <c r="G278" s="43">
        <f t="shared" si="244"/>
        <v>-395</v>
      </c>
      <c r="H278" s="42">
        <f>'CD (10)'!$Y$6</f>
        <v>0</v>
      </c>
      <c r="I278" s="43">
        <f t="shared" si="237"/>
        <v>-395</v>
      </c>
      <c r="J278" s="41">
        <f>'CD (10)'!$Y$8</f>
        <v>0</v>
      </c>
      <c r="K278" s="42">
        <f>'CD (10)'!$Y$9</f>
        <v>0</v>
      </c>
      <c r="L278" s="41">
        <f>'CD (10)'!$Y$10</f>
        <v>0</v>
      </c>
      <c r="M278" s="41">
        <f>'CD (10)'!$Y$11</f>
        <v>0</v>
      </c>
      <c r="N278" s="41">
        <f>'CD (10)'!$Y$12</f>
        <v>0</v>
      </c>
      <c r="O278" s="41">
        <f>'CD (10)'!$Y$13</f>
        <v>0</v>
      </c>
      <c r="P278" s="41">
        <f>'CD (10)'!$Y$14</f>
        <v>0</v>
      </c>
      <c r="Q278" s="41">
        <f>'CD (10)'!$Y$15</f>
        <v>0</v>
      </c>
      <c r="R278" s="41">
        <f>'CD (10)'!$Y$16</f>
        <v>0</v>
      </c>
      <c r="S278" s="41">
        <f>'CD (10)'!$Y$17</f>
        <v>0</v>
      </c>
      <c r="T278" s="41">
        <f>'CD (10)'!$Y$18</f>
        <v>0</v>
      </c>
      <c r="U278" s="41">
        <f>'CD (10)'!$Y$19</f>
        <v>0</v>
      </c>
      <c r="V278" s="41">
        <f>'CD (10)'!$Y$20</f>
        <v>0</v>
      </c>
      <c r="W278" s="41">
        <f>'CD (10)'!$Y$21</f>
        <v>0</v>
      </c>
      <c r="X278" s="41">
        <f>'CD (10)'!$Y$22</f>
        <v>0</v>
      </c>
      <c r="Y278" s="41">
        <f>'CD (10)'!$Y$23</f>
        <v>0</v>
      </c>
      <c r="Z278" s="42">
        <f>'CD (10)'!$Y$24</f>
        <v>0</v>
      </c>
      <c r="AA278" s="42">
        <f>'CD (10)'!$Y$25</f>
        <v>0</v>
      </c>
      <c r="AB278" s="41">
        <f>'CD (10)'!$Y$51</f>
        <v>0</v>
      </c>
      <c r="AC278" s="41">
        <f>'CD (10)'!$Y$52</f>
        <v>0</v>
      </c>
      <c r="AD278" s="41">
        <f>'CD (10)'!$Y$53</f>
        <v>0</v>
      </c>
      <c r="AE278" s="41">
        <f>'CD (10)'!$Y$54</f>
        <v>0</v>
      </c>
      <c r="AF278" s="41">
        <f>'CD (10)'!$Y$55</f>
        <v>0</v>
      </c>
      <c r="AG278" s="41">
        <f>'CD (10)'!$Y$56</f>
        <v>0</v>
      </c>
      <c r="AH278" s="41">
        <f>'CD (10)'!$Y$82</f>
        <v>0</v>
      </c>
      <c r="AI278" s="41">
        <f>'CD (10)'!$Y$83</f>
        <v>0</v>
      </c>
      <c r="AJ278" s="41">
        <f>'CD (10)'!$Y$84</f>
        <v>0</v>
      </c>
      <c r="AK278" s="41">
        <f>'CD (10)'!$Y$85</f>
        <v>0</v>
      </c>
      <c r="AL278" s="41">
        <f>'CD (10)'!$Y$86</f>
        <v>0</v>
      </c>
      <c r="AM278" s="41">
        <f>'CD (10)'!$Y$87</f>
        <v>0</v>
      </c>
      <c r="AN278" s="41">
        <f>'CD (10)'!$Y$113</f>
        <v>0</v>
      </c>
      <c r="AO278" s="41">
        <f>'CD (10)'!$Y$114</f>
        <v>0</v>
      </c>
      <c r="AP278" s="41">
        <f>'CD (10)'!$Y$115</f>
        <v>0</v>
      </c>
      <c r="AQ278" s="41">
        <f>'CD (10)'!$Y$116</f>
        <v>0</v>
      </c>
      <c r="AR278" s="41">
        <f>'CD (10)'!$Y$117</f>
        <v>0</v>
      </c>
      <c r="AS278" s="41">
        <f>'CD (10)'!$Y$118</f>
        <v>0</v>
      </c>
      <c r="AT278" s="41">
        <f>'CD (10)'!$Y$163</f>
        <v>0</v>
      </c>
      <c r="AU278" s="41">
        <f>'CD (10)'!$Y$165</f>
        <v>0</v>
      </c>
      <c r="AV278" s="41">
        <f>'CD (10)'!$F$166</f>
        <v>0</v>
      </c>
      <c r="AW278" s="41">
        <f>'CD (10)'!$F$167</f>
        <v>0</v>
      </c>
      <c r="AX278" s="41">
        <f>'CD (10)'!$F$168</f>
        <v>0</v>
      </c>
      <c r="AY278" s="44" t="s">
        <v>104</v>
      </c>
      <c r="AZ278" s="3">
        <f t="shared" si="229"/>
        <v>-395</v>
      </c>
      <c r="BA278" s="3">
        <f t="shared" si="230"/>
        <v>-395</v>
      </c>
      <c r="BB278" s="3" t="str">
        <f t="shared" si="231"/>
        <v/>
      </c>
      <c r="BC278" s="3" t="str">
        <f t="shared" si="245"/>
        <v/>
      </c>
      <c r="BD278" s="3" t="str">
        <f t="shared" si="246"/>
        <v/>
      </c>
      <c r="BE278" s="3" t="str">
        <f t="shared" si="222"/>
        <v/>
      </c>
      <c r="BF278" s="3" t="str">
        <f t="shared" si="247"/>
        <v/>
      </c>
      <c r="BG278" s="3" t="str">
        <f t="shared" si="248"/>
        <v/>
      </c>
      <c r="BH278" s="3" t="str">
        <f t="shared" si="243"/>
        <v/>
      </c>
      <c r="BI278" s="3" t="str">
        <f t="shared" si="234"/>
        <v/>
      </c>
      <c r="BJ278" s="3" t="str">
        <f t="shared" si="235"/>
        <v/>
      </c>
      <c r="BK278" s="3" t="str">
        <f t="shared" si="236"/>
        <v/>
      </c>
      <c r="BL278" s="3" t="str">
        <f t="shared" si="249"/>
        <v/>
      </c>
    </row>
    <row r="279" spans="1:64" s="45" customFormat="1" x14ac:dyDescent="0.25">
      <c r="A279" s="40"/>
      <c r="B279" s="40"/>
      <c r="C279" s="40"/>
      <c r="D279" s="41">
        <v>23</v>
      </c>
      <c r="E279" s="41">
        <f>'CD (10)'!$Z$3</f>
        <v>0</v>
      </c>
      <c r="F279" s="42">
        <f>'CD (10)'!$Z$4</f>
        <v>0</v>
      </c>
      <c r="G279" s="43">
        <f t="shared" si="244"/>
        <v>-395</v>
      </c>
      <c r="H279" s="42">
        <f>'CD (10)'!$Z$6</f>
        <v>0</v>
      </c>
      <c r="I279" s="43">
        <f t="shared" si="237"/>
        <v>-395</v>
      </c>
      <c r="J279" s="41">
        <f>'CD (10)'!$Z$8</f>
        <v>0</v>
      </c>
      <c r="K279" s="42">
        <f>'CD (10)'!$Z$9</f>
        <v>0</v>
      </c>
      <c r="L279" s="41">
        <f>'CD (10)'!$Z$10</f>
        <v>0</v>
      </c>
      <c r="M279" s="41">
        <f>'CD (10)'!$Z$11</f>
        <v>0</v>
      </c>
      <c r="N279" s="41">
        <f>'CD (10)'!$Z$12</f>
        <v>0</v>
      </c>
      <c r="O279" s="41">
        <f>'CD (10)'!$Z$13</f>
        <v>0</v>
      </c>
      <c r="P279" s="41">
        <f>'CD (10)'!$Z$14</f>
        <v>0</v>
      </c>
      <c r="Q279" s="41">
        <f>'CD (10)'!$Z$15</f>
        <v>0</v>
      </c>
      <c r="R279" s="41">
        <f>'CD (10)'!$Z$16</f>
        <v>0</v>
      </c>
      <c r="S279" s="41">
        <f>'CD (10)'!$Z$17</f>
        <v>0</v>
      </c>
      <c r="T279" s="41">
        <f>'CD (10)'!$Z$18</f>
        <v>0</v>
      </c>
      <c r="U279" s="41">
        <f>'CD (10)'!$Z$19</f>
        <v>0</v>
      </c>
      <c r="V279" s="41">
        <f>'CD (10)'!$Z$20</f>
        <v>0</v>
      </c>
      <c r="W279" s="41">
        <f>'CD (10)'!$Z$21</f>
        <v>0</v>
      </c>
      <c r="X279" s="41">
        <f>'CD (10)'!$Z$22</f>
        <v>0</v>
      </c>
      <c r="Y279" s="41">
        <f>'CD (10)'!$Z$23</f>
        <v>0</v>
      </c>
      <c r="Z279" s="42">
        <f>'CD (10)'!$Z$24</f>
        <v>0</v>
      </c>
      <c r="AA279" s="42">
        <f>'CD (10)'!$Z$25</f>
        <v>0</v>
      </c>
      <c r="AB279" s="41">
        <f>'CD (10)'!$Z$51</f>
        <v>0</v>
      </c>
      <c r="AC279" s="41">
        <f>'CD (10)'!$Z$52</f>
        <v>0</v>
      </c>
      <c r="AD279" s="41">
        <f>'CD (10)'!$Z$53</f>
        <v>0</v>
      </c>
      <c r="AE279" s="41">
        <f>'CD (10)'!$Z$54</f>
        <v>0</v>
      </c>
      <c r="AF279" s="41">
        <f>'CD (10)'!$Z$55</f>
        <v>0</v>
      </c>
      <c r="AG279" s="41">
        <f>'CD (10)'!$Z$56</f>
        <v>0</v>
      </c>
      <c r="AH279" s="41">
        <f>'CD (10)'!$Z$82</f>
        <v>0</v>
      </c>
      <c r="AI279" s="41">
        <f>'CD (10)'!$Z$83</f>
        <v>0</v>
      </c>
      <c r="AJ279" s="41">
        <f>'CD (10)'!$Z$84</f>
        <v>0</v>
      </c>
      <c r="AK279" s="41">
        <f>'CD (10)'!$Z$85</f>
        <v>0</v>
      </c>
      <c r="AL279" s="41">
        <f>'CD (10)'!$Z$86</f>
        <v>0</v>
      </c>
      <c r="AM279" s="41">
        <f>'CD (10)'!$Z$87</f>
        <v>0</v>
      </c>
      <c r="AN279" s="41">
        <f>'CD (10)'!$Z$113</f>
        <v>0</v>
      </c>
      <c r="AO279" s="41">
        <f>'CD (10)'!$Z$114</f>
        <v>0</v>
      </c>
      <c r="AP279" s="41">
        <f>'CD (10)'!$Z$115</f>
        <v>0</v>
      </c>
      <c r="AQ279" s="41">
        <f>'CD (10)'!$Z$116</f>
        <v>0</v>
      </c>
      <c r="AR279" s="41">
        <f>'CD (10)'!$Z$117</f>
        <v>0</v>
      </c>
      <c r="AS279" s="41">
        <f>'CD (10)'!$Z$118</f>
        <v>0</v>
      </c>
      <c r="AT279" s="41">
        <f>'CD (10)'!$Z$163</f>
        <v>0</v>
      </c>
      <c r="AU279" s="41">
        <f>'CD (10)'!$Z$165</f>
        <v>0</v>
      </c>
      <c r="AV279" s="41">
        <f>'CD (10)'!$F$166</f>
        <v>0</v>
      </c>
      <c r="AW279" s="41">
        <f>'CD (10)'!$F$167</f>
        <v>0</v>
      </c>
      <c r="AX279" s="41">
        <f>'CD (10)'!$F$168</f>
        <v>0</v>
      </c>
      <c r="AY279" s="44" t="s">
        <v>104</v>
      </c>
      <c r="AZ279" s="3">
        <f t="shared" si="229"/>
        <v>-395</v>
      </c>
      <c r="BA279" s="3">
        <f t="shared" si="230"/>
        <v>-395</v>
      </c>
      <c r="BB279" s="3" t="str">
        <f t="shared" si="231"/>
        <v/>
      </c>
      <c r="BC279" s="3" t="str">
        <f t="shared" si="245"/>
        <v/>
      </c>
      <c r="BD279" s="3" t="str">
        <f t="shared" si="246"/>
        <v/>
      </c>
      <c r="BE279" s="3" t="str">
        <f t="shared" si="222"/>
        <v/>
      </c>
      <c r="BF279" s="3" t="str">
        <f t="shared" si="247"/>
        <v/>
      </c>
      <c r="BG279" s="3" t="str">
        <f t="shared" si="248"/>
        <v/>
      </c>
      <c r="BH279" s="3" t="str">
        <f t="shared" si="243"/>
        <v/>
      </c>
      <c r="BI279" s="3" t="str">
        <f t="shared" si="234"/>
        <v/>
      </c>
      <c r="BJ279" s="3" t="str">
        <f t="shared" si="235"/>
        <v/>
      </c>
      <c r="BK279" s="3" t="str">
        <f t="shared" si="236"/>
        <v/>
      </c>
      <c r="BL279" s="3" t="str">
        <f t="shared" si="249"/>
        <v/>
      </c>
    </row>
    <row r="280" spans="1:64" s="45" customFormat="1" x14ac:dyDescent="0.25">
      <c r="A280" s="40"/>
      <c r="B280" s="40"/>
      <c r="C280" s="40"/>
      <c r="D280" s="41">
        <v>24</v>
      </c>
      <c r="E280" s="41">
        <f>'CD (10)'!$AA$3</f>
        <v>0</v>
      </c>
      <c r="F280" s="42">
        <f>'CD (10)'!$AA$4</f>
        <v>0</v>
      </c>
      <c r="G280" s="43">
        <f t="shared" si="244"/>
        <v>-395</v>
      </c>
      <c r="H280" s="42">
        <f>'CD (10)'!$AA$6</f>
        <v>0</v>
      </c>
      <c r="I280" s="43">
        <f t="shared" si="237"/>
        <v>-395</v>
      </c>
      <c r="J280" s="41">
        <f>'CD (10)'!$AA$8</f>
        <v>0</v>
      </c>
      <c r="K280" s="42">
        <f>'CD (10)'!$AA$9</f>
        <v>0</v>
      </c>
      <c r="L280" s="41">
        <f>'CD (10)'!$AA$10</f>
        <v>0</v>
      </c>
      <c r="M280" s="41">
        <f>'CD (10)'!$AA$11</f>
        <v>0</v>
      </c>
      <c r="N280" s="41">
        <f>'CD (10)'!$AA$12</f>
        <v>0</v>
      </c>
      <c r="O280" s="41">
        <f>'CD (10)'!$AA$13</f>
        <v>0</v>
      </c>
      <c r="P280" s="41">
        <f>'CD (10)'!$AA$14</f>
        <v>0</v>
      </c>
      <c r="Q280" s="41">
        <f>'CD (10)'!$AA$15</f>
        <v>0</v>
      </c>
      <c r="R280" s="41">
        <f>'CD (10)'!$AA$16</f>
        <v>0</v>
      </c>
      <c r="S280" s="41">
        <f>'CD (10)'!$AA$17</f>
        <v>0</v>
      </c>
      <c r="T280" s="41">
        <f>'CD (10)'!$AA$18</f>
        <v>0</v>
      </c>
      <c r="U280" s="41">
        <f>'CD (10)'!$AA$19</f>
        <v>0</v>
      </c>
      <c r="V280" s="41">
        <f>'CD (10)'!$AA$20</f>
        <v>0</v>
      </c>
      <c r="W280" s="41">
        <f>'CD (10)'!$AA$21</f>
        <v>0</v>
      </c>
      <c r="X280" s="41">
        <f>'CD (10)'!$AA$22</f>
        <v>0</v>
      </c>
      <c r="Y280" s="41">
        <f>'CD (10)'!$AA$23</f>
        <v>0</v>
      </c>
      <c r="Z280" s="42">
        <f>'CD (10)'!$AA$24</f>
        <v>0</v>
      </c>
      <c r="AA280" s="42">
        <f>'CD (10)'!$AA$25</f>
        <v>0</v>
      </c>
      <c r="AB280" s="41">
        <f>'CD (10)'!$AA$51</f>
        <v>0</v>
      </c>
      <c r="AC280" s="41">
        <f>'CD (10)'!$AA$52</f>
        <v>0</v>
      </c>
      <c r="AD280" s="41">
        <f>'CD (10)'!$AA$53</f>
        <v>0</v>
      </c>
      <c r="AE280" s="41">
        <f>'CD (10)'!$AA$54</f>
        <v>0</v>
      </c>
      <c r="AF280" s="41">
        <f>'CD (10)'!$AA$55</f>
        <v>0</v>
      </c>
      <c r="AG280" s="41">
        <f>'CD (10)'!$AA$56</f>
        <v>0</v>
      </c>
      <c r="AH280" s="41">
        <f>'CD (10)'!$AA$82</f>
        <v>0</v>
      </c>
      <c r="AI280" s="41">
        <f>'CD (10)'!$AA$83</f>
        <v>0</v>
      </c>
      <c r="AJ280" s="41">
        <f>'CD (10)'!$AA$84</f>
        <v>0</v>
      </c>
      <c r="AK280" s="41">
        <f>'CD (10)'!$AA$85</f>
        <v>0</v>
      </c>
      <c r="AL280" s="41">
        <f>'CD (10)'!$AA$86</f>
        <v>0</v>
      </c>
      <c r="AM280" s="41">
        <f>'CD (10)'!$AA$87</f>
        <v>0</v>
      </c>
      <c r="AN280" s="41">
        <f>'CD (10)'!$AA$113</f>
        <v>0</v>
      </c>
      <c r="AO280" s="41">
        <f>'CD (10)'!$AA$114</f>
        <v>0</v>
      </c>
      <c r="AP280" s="41">
        <f>'CD (10)'!$AA$115</f>
        <v>0</v>
      </c>
      <c r="AQ280" s="41">
        <f>'CD (10)'!$AA$116</f>
        <v>0</v>
      </c>
      <c r="AR280" s="41">
        <f>'CD (10)'!$AA$117</f>
        <v>0</v>
      </c>
      <c r="AS280" s="41">
        <f>'CD (10)'!$AA$118</f>
        <v>0</v>
      </c>
      <c r="AT280" s="41">
        <f>'CD (10)'!$AA$163</f>
        <v>0</v>
      </c>
      <c r="AU280" s="41">
        <f>'CD (10)'!$AA$165</f>
        <v>0</v>
      </c>
      <c r="AV280" s="41">
        <f>'CD (10)'!$F$166</f>
        <v>0</v>
      </c>
      <c r="AW280" s="41">
        <f>'CD (10)'!$F$167</f>
        <v>0</v>
      </c>
      <c r="AX280" s="41">
        <f>'CD (10)'!$F$168</f>
        <v>0</v>
      </c>
      <c r="AY280" s="44" t="s">
        <v>104</v>
      </c>
      <c r="AZ280" s="3">
        <f t="shared" si="229"/>
        <v>-395</v>
      </c>
      <c r="BA280" s="3">
        <f t="shared" si="230"/>
        <v>-395</v>
      </c>
      <c r="BB280" s="3" t="str">
        <f t="shared" si="231"/>
        <v/>
      </c>
      <c r="BC280" s="3" t="str">
        <f t="shared" si="245"/>
        <v/>
      </c>
      <c r="BD280" s="3" t="str">
        <f t="shared" si="246"/>
        <v/>
      </c>
      <c r="BE280" s="3" t="str">
        <f t="shared" si="222"/>
        <v/>
      </c>
      <c r="BF280" s="3" t="str">
        <f t="shared" si="247"/>
        <v/>
      </c>
      <c r="BG280" s="3" t="str">
        <f t="shared" si="248"/>
        <v/>
      </c>
      <c r="BH280" s="3" t="str">
        <f t="shared" si="243"/>
        <v/>
      </c>
      <c r="BI280" s="3" t="str">
        <f t="shared" si="234"/>
        <v/>
      </c>
      <c r="BJ280" s="3" t="str">
        <f t="shared" si="235"/>
        <v/>
      </c>
      <c r="BK280" s="3" t="str">
        <f t="shared" si="236"/>
        <v/>
      </c>
      <c r="BL280" s="3" t="str">
        <f t="shared" si="249"/>
        <v/>
      </c>
    </row>
    <row r="281" spans="1:64" s="45" customFormat="1" x14ac:dyDescent="0.25">
      <c r="A281" s="40"/>
      <c r="B281" s="40"/>
      <c r="C281" s="40"/>
      <c r="D281" s="41">
        <v>25</v>
      </c>
      <c r="E281" s="41">
        <f>'CD (10)'!$AB$3</f>
        <v>0</v>
      </c>
      <c r="F281" s="42">
        <f>'CD (10)'!$AB$4</f>
        <v>0</v>
      </c>
      <c r="G281" s="43">
        <f t="shared" si="244"/>
        <v>-395</v>
      </c>
      <c r="H281" s="42">
        <f>'CD (10)'!$AB$6</f>
        <v>0</v>
      </c>
      <c r="I281" s="43">
        <f t="shared" si="237"/>
        <v>-395</v>
      </c>
      <c r="J281" s="41">
        <f>'CD (10)'!$AB$8</f>
        <v>0</v>
      </c>
      <c r="K281" s="42">
        <f>'CD (10)'!$AB$9</f>
        <v>0</v>
      </c>
      <c r="L281" s="41">
        <f>'CD (10)'!$AB$10</f>
        <v>0</v>
      </c>
      <c r="M281" s="41">
        <f>'CD (10)'!$AB$11</f>
        <v>0</v>
      </c>
      <c r="N281" s="41">
        <f>'CD (10)'!$AB$12</f>
        <v>0</v>
      </c>
      <c r="O281" s="41">
        <f>'CD (10)'!$AB$13</f>
        <v>0</v>
      </c>
      <c r="P281" s="41">
        <f>'CD (10)'!$AB$14</f>
        <v>0</v>
      </c>
      <c r="Q281" s="41">
        <f>'CD (10)'!$AB$15</f>
        <v>0</v>
      </c>
      <c r="R281" s="41">
        <f>'CD (10)'!$AB$16</f>
        <v>0</v>
      </c>
      <c r="S281" s="41">
        <f>'CD (10)'!$AB$17</f>
        <v>0</v>
      </c>
      <c r="T281" s="41">
        <f>'CD (10)'!$AB$18</f>
        <v>0</v>
      </c>
      <c r="U281" s="41">
        <f>'CD (10)'!$AB$19</f>
        <v>0</v>
      </c>
      <c r="V281" s="41">
        <f>'CD (10)'!$AB$20</f>
        <v>0</v>
      </c>
      <c r="W281" s="41">
        <f>'CD (10)'!$AB$21</f>
        <v>0</v>
      </c>
      <c r="X281" s="41">
        <f>'CD (10)'!$AB$22</f>
        <v>0</v>
      </c>
      <c r="Y281" s="41">
        <f>'CD (10)'!$AB$23</f>
        <v>0</v>
      </c>
      <c r="Z281" s="42">
        <f>'CD (10)'!$AB$24</f>
        <v>0</v>
      </c>
      <c r="AA281" s="42">
        <f>'CD (10)'!$AB$25</f>
        <v>0</v>
      </c>
      <c r="AB281" s="41">
        <f>'CD (10)'!$AB$51</f>
        <v>0</v>
      </c>
      <c r="AC281" s="41">
        <f>'CD (10)'!$AB$52</f>
        <v>0</v>
      </c>
      <c r="AD281" s="41">
        <f>'CD (10)'!$AB$53</f>
        <v>0</v>
      </c>
      <c r="AE281" s="41">
        <f>'CD (10)'!$AB$54</f>
        <v>0</v>
      </c>
      <c r="AF281" s="41">
        <f>'CD (10)'!$AB$55</f>
        <v>0</v>
      </c>
      <c r="AG281" s="41">
        <f>'CD (10)'!$AB$56</f>
        <v>0</v>
      </c>
      <c r="AH281" s="41">
        <f>'CD (10)'!$AB$82</f>
        <v>0</v>
      </c>
      <c r="AI281" s="41">
        <f>'CD (10)'!$AB$83</f>
        <v>0</v>
      </c>
      <c r="AJ281" s="41">
        <f>'CD (10)'!$AB$84</f>
        <v>0</v>
      </c>
      <c r="AK281" s="41">
        <f>'CD (10)'!$AB$85</f>
        <v>0</v>
      </c>
      <c r="AL281" s="41">
        <f>'CD (10)'!$AB$86</f>
        <v>0</v>
      </c>
      <c r="AM281" s="41">
        <f>'CD (10)'!$AB$87</f>
        <v>0</v>
      </c>
      <c r="AN281" s="41">
        <f>'CD (10)'!$AB$113</f>
        <v>0</v>
      </c>
      <c r="AO281" s="41">
        <f>'CD (10)'!$AB$114</f>
        <v>0</v>
      </c>
      <c r="AP281" s="41">
        <f>'CD (10)'!$AB$115</f>
        <v>0</v>
      </c>
      <c r="AQ281" s="41">
        <f>'CD (10)'!$AB$116</f>
        <v>0</v>
      </c>
      <c r="AR281" s="41">
        <f>'CD (10)'!$AB$117</f>
        <v>0</v>
      </c>
      <c r="AS281" s="41">
        <f>'CD (10)'!$AB$118</f>
        <v>0</v>
      </c>
      <c r="AT281" s="41">
        <f>'CD (10)'!$AB$163</f>
        <v>0</v>
      </c>
      <c r="AU281" s="41">
        <f>'CD (10)'!$AB$165</f>
        <v>0</v>
      </c>
      <c r="AV281" s="41">
        <f>'CD (10)'!$F$166</f>
        <v>0</v>
      </c>
      <c r="AW281" s="41">
        <f>'CD (10)'!$F$167</f>
        <v>0</v>
      </c>
      <c r="AX281" s="41">
        <f>'CD (10)'!$F$168</f>
        <v>0</v>
      </c>
      <c r="AY281" s="44" t="s">
        <v>104</v>
      </c>
      <c r="AZ281" s="3">
        <f t="shared" si="229"/>
        <v>-395</v>
      </c>
      <c r="BA281" s="3">
        <f t="shared" si="230"/>
        <v>-395</v>
      </c>
      <c r="BB281" s="3" t="str">
        <f t="shared" si="231"/>
        <v/>
      </c>
      <c r="BC281" s="3" t="str">
        <f t="shared" si="245"/>
        <v/>
      </c>
      <c r="BD281" s="3" t="str">
        <f t="shared" si="246"/>
        <v/>
      </c>
      <c r="BE281" s="3" t="str">
        <f t="shared" si="222"/>
        <v/>
      </c>
      <c r="BF281" s="3" t="str">
        <f t="shared" si="247"/>
        <v/>
      </c>
      <c r="BG281" s="3" t="str">
        <f t="shared" si="248"/>
        <v/>
      </c>
      <c r="BH281" s="3" t="str">
        <f t="shared" si="243"/>
        <v/>
      </c>
      <c r="BI281" s="3" t="str">
        <f t="shared" si="234"/>
        <v/>
      </c>
      <c r="BJ281" s="3" t="str">
        <f t="shared" si="235"/>
        <v/>
      </c>
      <c r="BK281" s="3" t="str">
        <f t="shared" si="236"/>
        <v/>
      </c>
      <c r="BL281" s="3" t="str">
        <f t="shared" si="249"/>
        <v/>
      </c>
    </row>
    <row r="282" spans="1:64" x14ac:dyDescent="0.25">
      <c r="A282" s="30"/>
      <c r="B282" s="30"/>
      <c r="C282" s="30"/>
      <c r="D282" s="33"/>
      <c r="E282" s="33"/>
      <c r="F282" s="31"/>
      <c r="G282" s="33"/>
      <c r="H282" s="31"/>
      <c r="I282" s="33"/>
      <c r="J282" s="33"/>
      <c r="K282" s="31"/>
      <c r="L282" s="33"/>
      <c r="M282" s="33"/>
      <c r="N282" s="33"/>
      <c r="O282" s="33"/>
      <c r="P282" s="33"/>
      <c r="Q282" s="33"/>
      <c r="R282" s="33"/>
      <c r="S282" s="33"/>
      <c r="T282" s="33"/>
      <c r="U282" s="33"/>
      <c r="V282" s="33"/>
      <c r="W282" s="33"/>
      <c r="X282" s="33"/>
      <c r="Y282" s="33"/>
      <c r="Z282" s="31"/>
      <c r="AA282" s="31"/>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26"/>
      <c r="AZ282" s="3"/>
      <c r="BA282" s="3"/>
      <c r="BB282" s="3"/>
      <c r="BC282" s="3"/>
      <c r="BD282" s="3"/>
      <c r="BE282" s="3"/>
      <c r="BF282" s="3"/>
      <c r="BG282" s="3"/>
      <c r="BH282" s="3"/>
      <c r="BI282" s="3"/>
      <c r="BJ282" s="3"/>
      <c r="BK282" s="3"/>
      <c r="BL282" s="3"/>
    </row>
    <row r="283" spans="1:64" x14ac:dyDescent="0.25">
      <c r="A283" s="30" t="s">
        <v>263</v>
      </c>
      <c r="B283" s="30"/>
      <c r="C283" s="30"/>
      <c r="D283" s="32"/>
      <c r="E283" s="32" t="s">
        <v>80</v>
      </c>
      <c r="F283" s="32" t="s">
        <v>81</v>
      </c>
      <c r="G283" s="38" t="s">
        <v>174</v>
      </c>
      <c r="H283" s="32" t="s">
        <v>82</v>
      </c>
      <c r="I283" s="38" t="s">
        <v>174</v>
      </c>
      <c r="J283" s="32" t="s">
        <v>83</v>
      </c>
      <c r="K283" s="32" t="s">
        <v>84</v>
      </c>
      <c r="L283" s="32" t="s">
        <v>122</v>
      </c>
      <c r="M283" s="32" t="s">
        <v>123</v>
      </c>
      <c r="N283" s="32" t="s">
        <v>85</v>
      </c>
      <c r="O283" s="32" t="s">
        <v>86</v>
      </c>
      <c r="P283" s="32" t="s">
        <v>87</v>
      </c>
      <c r="Q283" s="32" t="s">
        <v>124</v>
      </c>
      <c r="R283" s="32" t="s">
        <v>125</v>
      </c>
      <c r="S283" s="32" t="s">
        <v>126</v>
      </c>
      <c r="T283" s="32" t="s">
        <v>127</v>
      </c>
      <c r="U283" s="32" t="s">
        <v>88</v>
      </c>
      <c r="V283" s="32" t="s">
        <v>128</v>
      </c>
      <c r="W283" s="32" t="s">
        <v>129</v>
      </c>
      <c r="X283" s="32" t="s">
        <v>130</v>
      </c>
      <c r="Y283" s="32" t="s">
        <v>89</v>
      </c>
      <c r="Z283" s="32" t="s">
        <v>90</v>
      </c>
      <c r="AA283" s="32" t="s">
        <v>91</v>
      </c>
      <c r="AB283" s="36" t="s">
        <v>133</v>
      </c>
      <c r="AC283" s="36" t="s">
        <v>134</v>
      </c>
      <c r="AD283" s="36" t="s">
        <v>135</v>
      </c>
      <c r="AE283" s="36" t="s">
        <v>136</v>
      </c>
      <c r="AF283" s="36" t="s">
        <v>137</v>
      </c>
      <c r="AG283" s="36" t="s">
        <v>79</v>
      </c>
      <c r="AH283" s="35" t="s">
        <v>74</v>
      </c>
      <c r="AI283" s="35" t="s">
        <v>75</v>
      </c>
      <c r="AJ283" s="35" t="s">
        <v>76</v>
      </c>
      <c r="AK283" s="35" t="s">
        <v>77</v>
      </c>
      <c r="AL283" s="35" t="s">
        <v>78</v>
      </c>
      <c r="AM283" s="35" t="s">
        <v>79</v>
      </c>
      <c r="AN283" s="34" t="s">
        <v>74</v>
      </c>
      <c r="AO283" s="34" t="s">
        <v>75</v>
      </c>
      <c r="AP283" s="34" t="s">
        <v>76</v>
      </c>
      <c r="AQ283" s="34" t="s">
        <v>77</v>
      </c>
      <c r="AR283" s="34" t="s">
        <v>78</v>
      </c>
      <c r="AS283" s="34" t="s">
        <v>79</v>
      </c>
      <c r="AT283" s="34" t="s">
        <v>154</v>
      </c>
      <c r="AU283" s="37" t="s">
        <v>156</v>
      </c>
      <c r="AV283" s="37" t="s">
        <v>158</v>
      </c>
      <c r="AW283" s="37" t="s">
        <v>157</v>
      </c>
      <c r="AX283" s="37" t="s">
        <v>159</v>
      </c>
      <c r="AY283" s="26" t="s">
        <v>104</v>
      </c>
      <c r="AZ283" s="3"/>
      <c r="BA283" s="3"/>
      <c r="BB283" s="3"/>
      <c r="BC283" s="3"/>
      <c r="BD283" s="3"/>
      <c r="BE283" s="3"/>
      <c r="BF283" s="3"/>
      <c r="BG283" s="3"/>
      <c r="BH283" s="3"/>
      <c r="BI283" s="3"/>
      <c r="BJ283" s="3"/>
      <c r="BK283" s="3"/>
      <c r="BL283" s="3"/>
    </row>
    <row r="284" spans="1:64" x14ac:dyDescent="0.25">
      <c r="A284" s="30"/>
      <c r="B284" s="30"/>
      <c r="C284" s="30"/>
      <c r="D284" s="41">
        <v>1</v>
      </c>
      <c r="E284" s="33">
        <f>'CD (11)'!$D$3</f>
        <v>0</v>
      </c>
      <c r="F284" s="31">
        <f>'CD (11)'!$D$4</f>
        <v>0</v>
      </c>
      <c r="G284" s="39">
        <f t="shared" ref="G284:G285" si="250">IF(F284="","",INT((((YEAR(F284)-YEAR($A$1))*12+MONTH(F284)-MONTH($A$1)+1)+2)/3))</f>
        <v>-395</v>
      </c>
      <c r="H284" s="31">
        <f>'CD (11)'!$D$6</f>
        <v>0</v>
      </c>
      <c r="I284" s="39">
        <f>IF(H284="","",INT((((YEAR(H284)-YEAR($A$1))*12+MONTH(H284)-MONTH($A$1)+1)+2)/3))</f>
        <v>-395</v>
      </c>
      <c r="J284" s="33">
        <f>'CD (11)'!$D$8</f>
        <v>0</v>
      </c>
      <c r="K284" s="31">
        <f>'CD (11)'!$D$9</f>
        <v>0</v>
      </c>
      <c r="L284" s="33">
        <f>'CD (11)'!$D$10</f>
        <v>0</v>
      </c>
      <c r="M284" s="33">
        <f>'CD (11)'!$D$11</f>
        <v>0</v>
      </c>
      <c r="N284" s="33">
        <f>'CD (11)'!$D$12</f>
        <v>0</v>
      </c>
      <c r="O284" s="33">
        <f>'CD (11)'!$D$13</f>
        <v>0</v>
      </c>
      <c r="P284" s="33">
        <f>'CD (11)'!$D$14</f>
        <v>0</v>
      </c>
      <c r="Q284" s="33">
        <f>'CD (11)'!$D$15</f>
        <v>0</v>
      </c>
      <c r="R284" s="33">
        <f>'CD (11)'!$D$16</f>
        <v>0</v>
      </c>
      <c r="S284" s="33">
        <f>'CD (11)'!$D$17</f>
        <v>0</v>
      </c>
      <c r="T284" s="33">
        <f>'CD (11)'!$D$18</f>
        <v>0</v>
      </c>
      <c r="U284" s="33">
        <f>'CD (11)'!$D$19</f>
        <v>0</v>
      </c>
      <c r="V284" s="33">
        <f>'CD (11)'!$D$20</f>
        <v>0</v>
      </c>
      <c r="W284" s="33">
        <f>'CD (11)'!$D$21</f>
        <v>0</v>
      </c>
      <c r="X284" s="33">
        <f>'CD (11)'!$D$22</f>
        <v>0</v>
      </c>
      <c r="Y284" s="33">
        <f>'CD (11)'!$D$23</f>
        <v>0</v>
      </c>
      <c r="Z284" s="31">
        <f>'CD (11)'!$D$24</f>
        <v>0</v>
      </c>
      <c r="AA284" s="31">
        <f>'CD (11)'!$D$25</f>
        <v>0</v>
      </c>
      <c r="AB284" s="33">
        <f>'CD (11)'!$D$51</f>
        <v>0</v>
      </c>
      <c r="AC284" s="33">
        <f>'CD (11)'!$D$52</f>
        <v>0</v>
      </c>
      <c r="AD284" s="33">
        <f>'CD (11)'!$D$53</f>
        <v>0</v>
      </c>
      <c r="AE284" s="33">
        <f>'CD (11)'!$D$54</f>
        <v>0</v>
      </c>
      <c r="AF284" s="33">
        <f>'CD (11)'!$D$55</f>
        <v>0</v>
      </c>
      <c r="AG284" s="33">
        <f>'CD (11)'!$D$56</f>
        <v>0</v>
      </c>
      <c r="AH284" s="33">
        <f>'CD (11)'!$D$82</f>
        <v>0</v>
      </c>
      <c r="AI284" s="33">
        <f>'CD (11)'!$D$83</f>
        <v>0</v>
      </c>
      <c r="AJ284" s="33">
        <f>'CD (11)'!$D$84</f>
        <v>0</v>
      </c>
      <c r="AK284" s="33">
        <f>'CD (11)'!$D$85</f>
        <v>0</v>
      </c>
      <c r="AL284" s="33">
        <f>'CD (11)'!$D$86</f>
        <v>0</v>
      </c>
      <c r="AM284" s="33">
        <f>'CD (11)'!$D$87</f>
        <v>0</v>
      </c>
      <c r="AN284" s="33">
        <f>'CD (11)'!$D$113</f>
        <v>0</v>
      </c>
      <c r="AO284" s="33">
        <f>'CD (11)'!$D$114</f>
        <v>0</v>
      </c>
      <c r="AP284" s="33">
        <f>'CD (11)'!$D$115</f>
        <v>0</v>
      </c>
      <c r="AQ284" s="33">
        <f>'CD (11)'!$D$116</f>
        <v>0</v>
      </c>
      <c r="AR284" s="33">
        <f>'CD (11)'!$D$117</f>
        <v>0</v>
      </c>
      <c r="AS284" s="33">
        <f>'CD (11)'!$D$118</f>
        <v>0</v>
      </c>
      <c r="AT284" s="33">
        <f>'CD (11)'!$D$163</f>
        <v>0</v>
      </c>
      <c r="AU284" s="33">
        <f>'CD (11)'!$D$165</f>
        <v>0</v>
      </c>
      <c r="AV284" s="33">
        <f>'CD (11)'!$D$166</f>
        <v>0</v>
      </c>
      <c r="AW284" s="33">
        <f>'CD (11)'!$D$167</f>
        <v>0</v>
      </c>
      <c r="AX284" s="33">
        <f>'CD (11)'!$D$168</f>
        <v>0</v>
      </c>
      <c r="AY284" s="26" t="s">
        <v>104</v>
      </c>
      <c r="AZ284" s="3">
        <f t="shared" ref="AZ284:AZ308" si="251">IF(F284="","",G284)</f>
        <v>-395</v>
      </c>
      <c r="BA284" s="3">
        <f t="shared" ref="BA284:BA308" si="252">IF(H284="","",I284)</f>
        <v>-395</v>
      </c>
      <c r="BB284" s="3" t="str">
        <f t="shared" ref="BB284:BB308" si="253">IF(AND(BA284&gt;0,J284="Completed TF-CBT"),BA284,"")</f>
        <v/>
      </c>
      <c r="BC284" s="3" t="str">
        <f>IF(BB284="","",BB284)</f>
        <v/>
      </c>
      <c r="BD284" s="3" t="str">
        <f>IF(AU284="Yes",BB284,"")</f>
        <v/>
      </c>
      <c r="BE284" s="3" t="str">
        <f t="shared" ref="BE284" si="254">IF(COUNT(FIND("C",AG284),FIND("C",AM284))=2,I284,"")</f>
        <v/>
      </c>
      <c r="BF284" s="3" t="str">
        <f>IF(AG284="Clinical",BB284,"")</f>
        <v/>
      </c>
      <c r="BG284" s="3" t="str">
        <f>IF(AN284&lt;0,$I284,"")</f>
        <v/>
      </c>
      <c r="BH284" s="3" t="str">
        <f t="shared" ref="BH284" si="255">IF(AO284&lt;0,$I284,"")</f>
        <v/>
      </c>
      <c r="BI284" s="3" t="str">
        <f t="shared" ref="BI284:BI308" si="256">IF(AP284&lt;0,$I284,"")</f>
        <v/>
      </c>
      <c r="BJ284" s="3" t="str">
        <f t="shared" ref="BJ284:BJ308" si="257">IF(AQ284&lt;0,$I284,"")</f>
        <v/>
      </c>
      <c r="BK284" s="3" t="str">
        <f t="shared" ref="BK284:BK308" si="258">IF(AR284&lt;0,$I284,"")</f>
        <v/>
      </c>
      <c r="BL284" s="3" t="str">
        <f>IF(AND(AG284="Clinical",AM284="Non-C"),BB284,"")</f>
        <v/>
      </c>
    </row>
    <row r="285" spans="1:64" x14ac:dyDescent="0.25">
      <c r="A285" s="30"/>
      <c r="B285" s="30"/>
      <c r="C285" s="30"/>
      <c r="D285" s="41">
        <v>2</v>
      </c>
      <c r="E285" s="33">
        <f>'CD (11)'!$E$3</f>
        <v>0</v>
      </c>
      <c r="F285" s="31">
        <f>'CD (11)'!$E$4</f>
        <v>0</v>
      </c>
      <c r="G285" s="39">
        <f t="shared" si="250"/>
        <v>-395</v>
      </c>
      <c r="H285" s="31">
        <f>'CD (11)'!$E$6</f>
        <v>0</v>
      </c>
      <c r="I285" s="39">
        <f t="shared" ref="I285:I308" si="259">IF(H285="","",INT((((YEAR(H285)-YEAR($A$1))*12+MONTH(H285)-MONTH($A$1)+1)+2)/3))</f>
        <v>-395</v>
      </c>
      <c r="J285" s="33">
        <f>'CD (11)'!$E$8</f>
        <v>0</v>
      </c>
      <c r="K285" s="31">
        <f>'CD (11)'!$E$9</f>
        <v>0</v>
      </c>
      <c r="L285" s="33">
        <f>'CD (11)'!$E$10</f>
        <v>0</v>
      </c>
      <c r="M285" s="33">
        <f>'CD (11)'!$E$11</f>
        <v>0</v>
      </c>
      <c r="N285" s="33">
        <f>'CD (11)'!$E$12</f>
        <v>0</v>
      </c>
      <c r="O285" s="33">
        <f>'CD (11)'!$E$13</f>
        <v>0</v>
      </c>
      <c r="P285" s="33">
        <f>'CD (11)'!$E$14</f>
        <v>0</v>
      </c>
      <c r="Q285" s="33">
        <f>'CD (11)'!$E$15</f>
        <v>0</v>
      </c>
      <c r="R285" s="33">
        <f>'CD (11)'!$E$16</f>
        <v>0</v>
      </c>
      <c r="S285" s="33">
        <f>'CD (11)'!$E$17</f>
        <v>0</v>
      </c>
      <c r="T285" s="33">
        <f>'CD (11)'!$E$18</f>
        <v>0</v>
      </c>
      <c r="U285" s="33">
        <f>'CD (11)'!$E$19</f>
        <v>0</v>
      </c>
      <c r="V285" s="33">
        <f>'CD (11)'!$E$20</f>
        <v>0</v>
      </c>
      <c r="W285" s="33">
        <f>'CD (11)'!$E$21</f>
        <v>0</v>
      </c>
      <c r="X285" s="33">
        <f>'CD (11)'!$E$22</f>
        <v>0</v>
      </c>
      <c r="Y285" s="33">
        <f>'CD (11)'!$E$23</f>
        <v>0</v>
      </c>
      <c r="Z285" s="31">
        <f>'CD (11)'!$E$24</f>
        <v>0</v>
      </c>
      <c r="AA285" s="31">
        <f>'CD (11)'!$E$25</f>
        <v>0</v>
      </c>
      <c r="AB285" s="33">
        <f>'CD (11)'!$E$51</f>
        <v>0</v>
      </c>
      <c r="AC285" s="33">
        <f>'CD (11)'!$E$52</f>
        <v>0</v>
      </c>
      <c r="AD285" s="33">
        <f>'CD (11)'!$E$53</f>
        <v>0</v>
      </c>
      <c r="AE285" s="33">
        <f>'CD (11)'!$E$54</f>
        <v>0</v>
      </c>
      <c r="AF285" s="33">
        <f>'CD (11)'!$E$55</f>
        <v>0</v>
      </c>
      <c r="AG285" s="33">
        <f>'CD (11)'!$E$56</f>
        <v>0</v>
      </c>
      <c r="AH285" s="33">
        <f>'CD (11)'!$E$82</f>
        <v>0</v>
      </c>
      <c r="AI285" s="33">
        <f>'CD (11)'!$E$83</f>
        <v>0</v>
      </c>
      <c r="AJ285" s="33">
        <f>'CD (11)'!$E$84</f>
        <v>0</v>
      </c>
      <c r="AK285" s="33">
        <f>'CD (11)'!$E$85</f>
        <v>0</v>
      </c>
      <c r="AL285" s="33">
        <f>'CD (11)'!$E$86</f>
        <v>0</v>
      </c>
      <c r="AM285" s="33">
        <f>'CD (11)'!$E$87</f>
        <v>0</v>
      </c>
      <c r="AN285" s="33">
        <f>'CD (11)'!$E$113</f>
        <v>0</v>
      </c>
      <c r="AO285" s="33">
        <f>'CD (11)'!$E$114</f>
        <v>0</v>
      </c>
      <c r="AP285" s="33">
        <f>'CD (11)'!$E$115</f>
        <v>0</v>
      </c>
      <c r="AQ285" s="33">
        <f>'CD (11)'!$E$116</f>
        <v>0</v>
      </c>
      <c r="AR285" s="33">
        <f>'CD (11)'!$E$117</f>
        <v>0</v>
      </c>
      <c r="AS285" s="33">
        <f>'CD (11)'!$E$118</f>
        <v>0</v>
      </c>
      <c r="AT285" s="33">
        <f>'CD (11)'!$E$163</f>
        <v>0</v>
      </c>
      <c r="AU285" s="33">
        <f>'CD (11)'!$E$165</f>
        <v>0</v>
      </c>
      <c r="AV285" s="33">
        <f>'CD (11)'!$E$166</f>
        <v>0</v>
      </c>
      <c r="AW285" s="33">
        <f>'CD (11)'!$E$167</f>
        <v>0</v>
      </c>
      <c r="AX285" s="33">
        <f>'CD (11)'!$E$168</f>
        <v>0</v>
      </c>
      <c r="AY285" s="26" t="s">
        <v>104</v>
      </c>
      <c r="AZ285" s="3">
        <f t="shared" si="251"/>
        <v>-395</v>
      </c>
      <c r="BA285" s="3">
        <f t="shared" si="252"/>
        <v>-395</v>
      </c>
      <c r="BB285" s="3" t="str">
        <f t="shared" si="253"/>
        <v/>
      </c>
      <c r="BC285" s="3" t="str">
        <f t="shared" ref="BC285:BC297" si="260">IF(BB285="","",BB285)</f>
        <v/>
      </c>
      <c r="BD285" s="3" t="str">
        <f t="shared" ref="BD285:BD297" si="261">IF(AU285="Yes",BB285,"")</f>
        <v/>
      </c>
      <c r="BE285" s="3" t="str">
        <f t="shared" si="222"/>
        <v/>
      </c>
      <c r="BF285" s="3" t="str">
        <f t="shared" ref="BF285:BF297" si="262">IF(AG285="Clinical",BB285,"")</f>
        <v/>
      </c>
      <c r="BG285" s="3" t="str">
        <f t="shared" ref="BG285:BG297" si="263">IF(AN285&lt;0,$I285,"")</f>
        <v/>
      </c>
      <c r="BH285" s="3" t="str">
        <f>IF(AO285&lt;0,$I285,"")</f>
        <v/>
      </c>
      <c r="BI285" s="3" t="str">
        <f t="shared" si="256"/>
        <v/>
      </c>
      <c r="BJ285" s="3" t="str">
        <f t="shared" si="257"/>
        <v/>
      </c>
      <c r="BK285" s="3" t="str">
        <f t="shared" si="258"/>
        <v/>
      </c>
      <c r="BL285" s="3" t="str">
        <f t="shared" ref="BL285:BL297" si="264">IF(AND(AG285="Clinical",AM285="Non-C"),BB285,"")</f>
        <v/>
      </c>
    </row>
    <row r="286" spans="1:64" x14ac:dyDescent="0.25">
      <c r="A286" s="30"/>
      <c r="B286" s="30"/>
      <c r="C286" s="30"/>
      <c r="D286" s="41">
        <v>3</v>
      </c>
      <c r="E286" s="33">
        <f>'CD (11)'!$F$3</f>
        <v>0</v>
      </c>
      <c r="F286" s="31">
        <f>'CD (11)'!$F$4</f>
        <v>0</v>
      </c>
      <c r="G286" s="39">
        <f>IF(F286="","",INT((((YEAR(F286)-YEAR($A$1))*12+MONTH(F286)-MONTH($A$1)+1)+2)/3))</f>
        <v>-395</v>
      </c>
      <c r="H286" s="31">
        <f>'CD (11)'!$F$6</f>
        <v>0</v>
      </c>
      <c r="I286" s="39">
        <f t="shared" si="259"/>
        <v>-395</v>
      </c>
      <c r="J286" s="33">
        <f>'CD (11)'!$F$8</f>
        <v>0</v>
      </c>
      <c r="K286" s="31">
        <f>'CD (11)'!$F$9</f>
        <v>0</v>
      </c>
      <c r="L286" s="33">
        <f>'CD (11)'!$F$10</f>
        <v>0</v>
      </c>
      <c r="M286" s="33">
        <f>'CD (11)'!$F$11</f>
        <v>0</v>
      </c>
      <c r="N286" s="33">
        <f>'CD (11)'!$F$12</f>
        <v>0</v>
      </c>
      <c r="O286" s="33">
        <f>'CD (11)'!$F$13</f>
        <v>0</v>
      </c>
      <c r="P286" s="33">
        <f>'CD (11)'!$F$14</f>
        <v>0</v>
      </c>
      <c r="Q286" s="33">
        <f>'CD (11)'!$F$15</f>
        <v>0</v>
      </c>
      <c r="R286" s="33">
        <f>'CD (11)'!$F$16</f>
        <v>0</v>
      </c>
      <c r="S286" s="33">
        <f>'CD (11)'!$F$17</f>
        <v>0</v>
      </c>
      <c r="T286" s="33">
        <f>'CD (11)'!$F$18</f>
        <v>0</v>
      </c>
      <c r="U286" s="33">
        <f>'CD (11)'!$F$19</f>
        <v>0</v>
      </c>
      <c r="V286" s="33">
        <f>'CD (11)'!$F$20</f>
        <v>0</v>
      </c>
      <c r="W286" s="33">
        <f>'CD (11)'!$F$21</f>
        <v>0</v>
      </c>
      <c r="X286" s="33">
        <f>'CD (11)'!$F$22</f>
        <v>0</v>
      </c>
      <c r="Y286" s="33">
        <f>'CD (11)'!$F$23</f>
        <v>0</v>
      </c>
      <c r="Z286" s="31">
        <f>'CD (11)'!$F$24</f>
        <v>0</v>
      </c>
      <c r="AA286" s="31">
        <f>'CD (11)'!$F$25</f>
        <v>0</v>
      </c>
      <c r="AB286" s="33">
        <f>'CD (11)'!$F$51</f>
        <v>0</v>
      </c>
      <c r="AC286" s="33">
        <f>'CD (11)'!$F$52</f>
        <v>0</v>
      </c>
      <c r="AD286" s="33">
        <f>'CD (11)'!$F$53</f>
        <v>0</v>
      </c>
      <c r="AE286" s="33">
        <f>'CD (11)'!$F$54</f>
        <v>0</v>
      </c>
      <c r="AF286" s="33">
        <f>'CD (11)'!$F$55</f>
        <v>0</v>
      </c>
      <c r="AG286" s="33">
        <f>'CD (11)'!$F$56</f>
        <v>0</v>
      </c>
      <c r="AH286" s="33">
        <f>'CD (11)'!$F$82</f>
        <v>0</v>
      </c>
      <c r="AI286" s="33">
        <f>'CD (11)'!$F$83</f>
        <v>0</v>
      </c>
      <c r="AJ286" s="33">
        <f>'CD (11)'!$F$84</f>
        <v>0</v>
      </c>
      <c r="AK286" s="33">
        <f>'CD (11)'!$F$85</f>
        <v>0</v>
      </c>
      <c r="AL286" s="33">
        <f>'CD (11)'!$F$86</f>
        <v>0</v>
      </c>
      <c r="AM286" s="33">
        <f>'CD (11)'!$F$87</f>
        <v>0</v>
      </c>
      <c r="AN286" s="33">
        <f>'CD (11)'!$F$113</f>
        <v>0</v>
      </c>
      <c r="AO286" s="33">
        <f>'CD (11)'!$F$114</f>
        <v>0</v>
      </c>
      <c r="AP286" s="33">
        <f>'CD (11)'!$F$115</f>
        <v>0</v>
      </c>
      <c r="AQ286" s="33">
        <f>'CD (11)'!$F$116</f>
        <v>0</v>
      </c>
      <c r="AR286" s="33">
        <f>'CD (11)'!$F$117</f>
        <v>0</v>
      </c>
      <c r="AS286" s="33">
        <f>'CD (11)'!$F$118</f>
        <v>0</v>
      </c>
      <c r="AT286" s="33">
        <f>'CD (11)'!$F$163</f>
        <v>0</v>
      </c>
      <c r="AU286" s="33">
        <f>'CD (11)'!$F$165</f>
        <v>0</v>
      </c>
      <c r="AV286" s="33">
        <f>'CD (11)'!$F$166</f>
        <v>0</v>
      </c>
      <c r="AW286" s="33">
        <f>'CD (11)'!$F$167</f>
        <v>0</v>
      </c>
      <c r="AX286" s="33">
        <f>'CD (11)'!$F$168</f>
        <v>0</v>
      </c>
      <c r="AY286" s="26" t="s">
        <v>104</v>
      </c>
      <c r="AZ286" s="3">
        <f t="shared" si="251"/>
        <v>-395</v>
      </c>
      <c r="BA286" s="3">
        <f t="shared" si="252"/>
        <v>-395</v>
      </c>
      <c r="BB286" s="3" t="str">
        <f t="shared" si="253"/>
        <v/>
      </c>
      <c r="BC286" s="3" t="str">
        <f t="shared" si="260"/>
        <v/>
      </c>
      <c r="BD286" s="3" t="str">
        <f t="shared" si="261"/>
        <v/>
      </c>
      <c r="BE286" s="3" t="str">
        <f t="shared" si="222"/>
        <v/>
      </c>
      <c r="BF286" s="3" t="str">
        <f t="shared" si="262"/>
        <v/>
      </c>
      <c r="BG286" s="3" t="str">
        <f t="shared" si="263"/>
        <v/>
      </c>
      <c r="BH286" s="3" t="str">
        <f t="shared" ref="BH286:BH308" si="265">IF(AO286&lt;0,$I286,"")</f>
        <v/>
      </c>
      <c r="BI286" s="3" t="str">
        <f t="shared" si="256"/>
        <v/>
      </c>
      <c r="BJ286" s="3" t="str">
        <f t="shared" si="257"/>
        <v/>
      </c>
      <c r="BK286" s="3" t="str">
        <f t="shared" si="258"/>
        <v/>
      </c>
      <c r="BL286" s="3" t="str">
        <f t="shared" si="264"/>
        <v/>
      </c>
    </row>
    <row r="287" spans="1:64" s="45" customFormat="1" x14ac:dyDescent="0.25">
      <c r="A287" s="40"/>
      <c r="B287" s="40"/>
      <c r="C287" s="40"/>
      <c r="D287" s="41">
        <v>4</v>
      </c>
      <c r="E287" s="41">
        <f>'CD (11)'!$G$3</f>
        <v>0</v>
      </c>
      <c r="F287" s="42">
        <f>'CD (11)'!$G$4</f>
        <v>0</v>
      </c>
      <c r="G287" s="43">
        <f t="shared" ref="G287:G308" si="266">IF(F287="","",INT((((YEAR(F287)-YEAR($A$1))*12+MONTH(F287)-MONTH($A$1)+1)+2)/3))</f>
        <v>-395</v>
      </c>
      <c r="H287" s="42">
        <f>'CD (11)'!$G$6</f>
        <v>0</v>
      </c>
      <c r="I287" s="43">
        <f t="shared" si="259"/>
        <v>-395</v>
      </c>
      <c r="J287" s="41">
        <f>'CD (11)'!$G$8</f>
        <v>0</v>
      </c>
      <c r="K287" s="42">
        <f>'CD (11)'!$G$9</f>
        <v>0</v>
      </c>
      <c r="L287" s="41">
        <f>'CD (11)'!$G$10</f>
        <v>0</v>
      </c>
      <c r="M287" s="41">
        <f>'CD (11)'!$G$11</f>
        <v>0</v>
      </c>
      <c r="N287" s="41">
        <f>'CD (11)'!$G$12</f>
        <v>0</v>
      </c>
      <c r="O287" s="41">
        <f>'CD (11)'!$G$13</f>
        <v>0</v>
      </c>
      <c r="P287" s="41">
        <f>'CD (11)'!$G$14</f>
        <v>0</v>
      </c>
      <c r="Q287" s="41">
        <f>'CD (11)'!$G$15</f>
        <v>0</v>
      </c>
      <c r="R287" s="41">
        <f>'CD (11)'!$G$16</f>
        <v>0</v>
      </c>
      <c r="S287" s="41">
        <f>'CD (11)'!$G$17</f>
        <v>0</v>
      </c>
      <c r="T287" s="41">
        <f>'CD (11)'!$G$18</f>
        <v>0</v>
      </c>
      <c r="U287" s="41">
        <f>'CD (11)'!$G$19</f>
        <v>0</v>
      </c>
      <c r="V287" s="41">
        <f>'CD (11)'!$G$20</f>
        <v>0</v>
      </c>
      <c r="W287" s="41">
        <f>'CD (11)'!$G$21</f>
        <v>0</v>
      </c>
      <c r="X287" s="41">
        <f>'CD (11)'!$G$22</f>
        <v>0</v>
      </c>
      <c r="Y287" s="41">
        <f>'CD (11)'!$G$23</f>
        <v>0</v>
      </c>
      <c r="Z287" s="42">
        <f>'CD (11)'!$G$24</f>
        <v>0</v>
      </c>
      <c r="AA287" s="42">
        <f>'CD (11)'!$G$25</f>
        <v>0</v>
      </c>
      <c r="AB287" s="41">
        <f>'CD (11)'!$G$51</f>
        <v>0</v>
      </c>
      <c r="AC287" s="41">
        <f>'CD (11)'!$G$52</f>
        <v>0</v>
      </c>
      <c r="AD287" s="41">
        <f>'CD (11)'!$G$53</f>
        <v>0</v>
      </c>
      <c r="AE287" s="41">
        <f>'CD (11)'!$G$54</f>
        <v>0</v>
      </c>
      <c r="AF287" s="41">
        <f>'CD (11)'!$G$55</f>
        <v>0</v>
      </c>
      <c r="AG287" s="41">
        <f>'CD (11)'!$G$56</f>
        <v>0</v>
      </c>
      <c r="AH287" s="41">
        <f>'CD (11)'!$G$82</f>
        <v>0</v>
      </c>
      <c r="AI287" s="41">
        <f>'CD (11)'!$G$83</f>
        <v>0</v>
      </c>
      <c r="AJ287" s="41">
        <f>'CD (11)'!$G$84</f>
        <v>0</v>
      </c>
      <c r="AK287" s="41">
        <f>'CD (11)'!$G$85</f>
        <v>0</v>
      </c>
      <c r="AL287" s="41">
        <f>'CD (11)'!$G$86</f>
        <v>0</v>
      </c>
      <c r="AM287" s="41">
        <f>'CD (11)'!$G$87</f>
        <v>0</v>
      </c>
      <c r="AN287" s="41">
        <f>'CD (11)'!$G$113</f>
        <v>0</v>
      </c>
      <c r="AO287" s="41">
        <f>'CD (11)'!$G$114</f>
        <v>0</v>
      </c>
      <c r="AP287" s="41">
        <f>'CD (11)'!$G$115</f>
        <v>0</v>
      </c>
      <c r="AQ287" s="41">
        <f>'CD (11)'!$G$116</f>
        <v>0</v>
      </c>
      <c r="AR287" s="41">
        <f>'CD (11)'!$G$117</f>
        <v>0</v>
      </c>
      <c r="AS287" s="41">
        <f>'CD (11)'!$G$118</f>
        <v>0</v>
      </c>
      <c r="AT287" s="41">
        <f>'CD (11)'!$G$163</f>
        <v>0</v>
      </c>
      <c r="AU287" s="41">
        <f>'CD (11)'!$G$165</f>
        <v>0</v>
      </c>
      <c r="AV287" s="41">
        <f>'CD (11)'!$D$166</f>
        <v>0</v>
      </c>
      <c r="AW287" s="41">
        <f>'CD (11)'!$D$167</f>
        <v>0</v>
      </c>
      <c r="AX287" s="41">
        <f>'CD (11)'!$D$168</f>
        <v>0</v>
      </c>
      <c r="AY287" s="44" t="s">
        <v>104</v>
      </c>
      <c r="AZ287" s="3">
        <f t="shared" si="251"/>
        <v>-395</v>
      </c>
      <c r="BA287" s="3">
        <f t="shared" si="252"/>
        <v>-395</v>
      </c>
      <c r="BB287" s="3" t="str">
        <f t="shared" si="253"/>
        <v/>
      </c>
      <c r="BC287" s="3" t="str">
        <f t="shared" si="260"/>
        <v/>
      </c>
      <c r="BD287" s="3" t="str">
        <f t="shared" si="261"/>
        <v/>
      </c>
      <c r="BE287" s="3" t="str">
        <f t="shared" si="222"/>
        <v/>
      </c>
      <c r="BF287" s="3" t="str">
        <f t="shared" si="262"/>
        <v/>
      </c>
      <c r="BG287" s="3" t="str">
        <f t="shared" si="263"/>
        <v/>
      </c>
      <c r="BH287" s="3" t="str">
        <f t="shared" si="265"/>
        <v/>
      </c>
      <c r="BI287" s="3" t="str">
        <f t="shared" si="256"/>
        <v/>
      </c>
      <c r="BJ287" s="3" t="str">
        <f t="shared" si="257"/>
        <v/>
      </c>
      <c r="BK287" s="3" t="str">
        <f t="shared" si="258"/>
        <v/>
      </c>
      <c r="BL287" s="3" t="str">
        <f t="shared" si="264"/>
        <v/>
      </c>
    </row>
    <row r="288" spans="1:64" s="45" customFormat="1" x14ac:dyDescent="0.25">
      <c r="A288" s="40"/>
      <c r="B288" s="40"/>
      <c r="C288" s="40"/>
      <c r="D288" s="41">
        <v>5</v>
      </c>
      <c r="E288" s="41">
        <f>'CD (11)'!$H$3</f>
        <v>0</v>
      </c>
      <c r="F288" s="42">
        <f>'CD (11)'!$H$4</f>
        <v>0</v>
      </c>
      <c r="G288" s="43">
        <f t="shared" si="266"/>
        <v>-395</v>
      </c>
      <c r="H288" s="42">
        <f>'CD (11)'!$H$6</f>
        <v>0</v>
      </c>
      <c r="I288" s="43">
        <f t="shared" si="259"/>
        <v>-395</v>
      </c>
      <c r="J288" s="41">
        <f>'CD (11)'!$H$8</f>
        <v>0</v>
      </c>
      <c r="K288" s="42">
        <f>'CD (11)'!$H$9</f>
        <v>0</v>
      </c>
      <c r="L288" s="41">
        <f>'CD (11)'!$H$10</f>
        <v>0</v>
      </c>
      <c r="M288" s="41">
        <f>'CD (11)'!$H$11</f>
        <v>0</v>
      </c>
      <c r="N288" s="41">
        <f>'CD (11)'!$H$12</f>
        <v>0</v>
      </c>
      <c r="O288" s="41">
        <f>'CD (11)'!$H$13</f>
        <v>0</v>
      </c>
      <c r="P288" s="41">
        <f>'CD (11)'!$H$14</f>
        <v>0</v>
      </c>
      <c r="Q288" s="41">
        <f>'CD (11)'!$H$15</f>
        <v>0</v>
      </c>
      <c r="R288" s="41">
        <f>'CD (11)'!$H$16</f>
        <v>0</v>
      </c>
      <c r="S288" s="41">
        <f>'CD (11)'!$H$17</f>
        <v>0</v>
      </c>
      <c r="T288" s="41">
        <f>'CD (11)'!$H$18</f>
        <v>0</v>
      </c>
      <c r="U288" s="41">
        <f>'CD (11)'!$H$19</f>
        <v>0</v>
      </c>
      <c r="V288" s="41">
        <f>'CD (11)'!$H$20</f>
        <v>0</v>
      </c>
      <c r="W288" s="41">
        <f>'CD (11)'!$H$21</f>
        <v>0</v>
      </c>
      <c r="X288" s="41">
        <f>'CD (11)'!$H$22</f>
        <v>0</v>
      </c>
      <c r="Y288" s="41">
        <f>'CD (11)'!$H$23</f>
        <v>0</v>
      </c>
      <c r="Z288" s="42">
        <f>'CD (11)'!$H$24</f>
        <v>0</v>
      </c>
      <c r="AA288" s="42">
        <f>'CD (11)'!$H$25</f>
        <v>0</v>
      </c>
      <c r="AB288" s="41">
        <f>'CD (11)'!$H$51</f>
        <v>0</v>
      </c>
      <c r="AC288" s="41">
        <f>'CD (11)'!$H$52</f>
        <v>0</v>
      </c>
      <c r="AD288" s="41">
        <f>'CD (11)'!$H$53</f>
        <v>0</v>
      </c>
      <c r="AE288" s="41">
        <f>'CD (11)'!$H$54</f>
        <v>0</v>
      </c>
      <c r="AF288" s="41">
        <f>'CD (11)'!$H$55</f>
        <v>0</v>
      </c>
      <c r="AG288" s="41">
        <f>'CD (11)'!$H$56</f>
        <v>0</v>
      </c>
      <c r="AH288" s="41">
        <f>'CD (11)'!$H$82</f>
        <v>0</v>
      </c>
      <c r="AI288" s="41">
        <f>'CD (11)'!$H$83</f>
        <v>0</v>
      </c>
      <c r="AJ288" s="41">
        <f>'CD (11)'!$H$84</f>
        <v>0</v>
      </c>
      <c r="AK288" s="41">
        <f>'CD (11)'!$H$85</f>
        <v>0</v>
      </c>
      <c r="AL288" s="41">
        <f>'CD (11)'!$H$86</f>
        <v>0</v>
      </c>
      <c r="AM288" s="41">
        <f>'CD (11)'!$H$87</f>
        <v>0</v>
      </c>
      <c r="AN288" s="41">
        <f>'CD (11)'!$H$113</f>
        <v>0</v>
      </c>
      <c r="AO288" s="41">
        <f>'CD (11)'!$H$114</f>
        <v>0</v>
      </c>
      <c r="AP288" s="41">
        <f>'CD (11)'!$H$115</f>
        <v>0</v>
      </c>
      <c r="AQ288" s="41">
        <f>'CD (11)'!$H$116</f>
        <v>0</v>
      </c>
      <c r="AR288" s="41">
        <f>'CD (11)'!$H$117</f>
        <v>0</v>
      </c>
      <c r="AS288" s="41">
        <f>'CD (11)'!$H$118</f>
        <v>0</v>
      </c>
      <c r="AT288" s="41">
        <f>'CD (11)'!$H$163</f>
        <v>0</v>
      </c>
      <c r="AU288" s="41">
        <f>'CD (11)'!$H$165</f>
        <v>0</v>
      </c>
      <c r="AV288" s="41">
        <f>'CD (11)'!$E$166</f>
        <v>0</v>
      </c>
      <c r="AW288" s="41">
        <f>'CD (11)'!$E$167</f>
        <v>0</v>
      </c>
      <c r="AX288" s="41">
        <f>'CD (11)'!$E$168</f>
        <v>0</v>
      </c>
      <c r="AY288" s="44" t="s">
        <v>104</v>
      </c>
      <c r="AZ288" s="3">
        <f t="shared" si="251"/>
        <v>-395</v>
      </c>
      <c r="BA288" s="3">
        <f t="shared" si="252"/>
        <v>-395</v>
      </c>
      <c r="BB288" s="3" t="str">
        <f t="shared" si="253"/>
        <v/>
      </c>
      <c r="BC288" s="3" t="str">
        <f t="shared" si="260"/>
        <v/>
      </c>
      <c r="BD288" s="3" t="str">
        <f t="shared" si="261"/>
        <v/>
      </c>
      <c r="BE288" s="3" t="str">
        <f t="shared" si="222"/>
        <v/>
      </c>
      <c r="BF288" s="3" t="str">
        <f t="shared" si="262"/>
        <v/>
      </c>
      <c r="BG288" s="3" t="str">
        <f t="shared" si="263"/>
        <v/>
      </c>
      <c r="BH288" s="3" t="str">
        <f t="shared" si="265"/>
        <v/>
      </c>
      <c r="BI288" s="3" t="str">
        <f t="shared" si="256"/>
        <v/>
      </c>
      <c r="BJ288" s="3" t="str">
        <f t="shared" si="257"/>
        <v/>
      </c>
      <c r="BK288" s="3" t="str">
        <f t="shared" si="258"/>
        <v/>
      </c>
      <c r="BL288" s="3" t="str">
        <f t="shared" si="264"/>
        <v/>
      </c>
    </row>
    <row r="289" spans="1:64" s="45" customFormat="1" x14ac:dyDescent="0.25">
      <c r="A289" s="40"/>
      <c r="B289" s="40"/>
      <c r="C289" s="40"/>
      <c r="D289" s="41">
        <v>6</v>
      </c>
      <c r="E289" s="41">
        <f>'CD (11)'!$I$3</f>
        <v>0</v>
      </c>
      <c r="F289" s="42">
        <f>'CD (11)'!$I$4</f>
        <v>0</v>
      </c>
      <c r="G289" s="43">
        <f t="shared" si="266"/>
        <v>-395</v>
      </c>
      <c r="H289" s="42">
        <f>'CD (11)'!$I$6</f>
        <v>0</v>
      </c>
      <c r="I289" s="43">
        <f t="shared" si="259"/>
        <v>-395</v>
      </c>
      <c r="J289" s="41">
        <f>'CD (11)'!$I$8</f>
        <v>0</v>
      </c>
      <c r="K289" s="42">
        <f>'CD (11)'!$I$9</f>
        <v>0</v>
      </c>
      <c r="L289" s="41">
        <f>'CD (11)'!$I$10</f>
        <v>0</v>
      </c>
      <c r="M289" s="41">
        <f>'CD (11)'!$I$11</f>
        <v>0</v>
      </c>
      <c r="N289" s="41">
        <f>'CD (11)'!$I$12</f>
        <v>0</v>
      </c>
      <c r="O289" s="41">
        <f>'CD (11)'!$I$13</f>
        <v>0</v>
      </c>
      <c r="P289" s="41">
        <f>'CD (11)'!$I$14</f>
        <v>0</v>
      </c>
      <c r="Q289" s="41">
        <f>'CD (11)'!$I$15</f>
        <v>0</v>
      </c>
      <c r="R289" s="41">
        <f>'CD (11)'!$I$16</f>
        <v>0</v>
      </c>
      <c r="S289" s="41">
        <f>'CD (11)'!$I$17</f>
        <v>0</v>
      </c>
      <c r="T289" s="41">
        <f>'CD (11)'!$I$18</f>
        <v>0</v>
      </c>
      <c r="U289" s="41">
        <f>'CD (11)'!$I$19</f>
        <v>0</v>
      </c>
      <c r="V289" s="41">
        <f>'CD (11)'!$I$20</f>
        <v>0</v>
      </c>
      <c r="W289" s="41">
        <f>'CD (11)'!$I$21</f>
        <v>0</v>
      </c>
      <c r="X289" s="41">
        <f>'CD (11)'!$I$22</f>
        <v>0</v>
      </c>
      <c r="Y289" s="41">
        <f>'CD (11)'!$I$23</f>
        <v>0</v>
      </c>
      <c r="Z289" s="42">
        <f>'CD (11)'!$I$24</f>
        <v>0</v>
      </c>
      <c r="AA289" s="42">
        <f>'CD (11)'!$I$25</f>
        <v>0</v>
      </c>
      <c r="AB289" s="41">
        <f>'CD (11)'!$I$51</f>
        <v>0</v>
      </c>
      <c r="AC289" s="41">
        <f>'CD (11)'!$I$52</f>
        <v>0</v>
      </c>
      <c r="AD289" s="41">
        <f>'CD (11)'!$I$53</f>
        <v>0</v>
      </c>
      <c r="AE289" s="41">
        <f>'CD (11)'!$I$54</f>
        <v>0</v>
      </c>
      <c r="AF289" s="41">
        <f>'CD (11)'!$I$55</f>
        <v>0</v>
      </c>
      <c r="AG289" s="41">
        <f>'CD (11)'!$I$56</f>
        <v>0</v>
      </c>
      <c r="AH289" s="41">
        <f>'CD (11)'!$I$82</f>
        <v>0</v>
      </c>
      <c r="AI289" s="41">
        <f>'CD (11)'!$I$83</f>
        <v>0</v>
      </c>
      <c r="AJ289" s="41">
        <f>'CD (11)'!$I$84</f>
        <v>0</v>
      </c>
      <c r="AK289" s="41">
        <f>'CD (11)'!$I$85</f>
        <v>0</v>
      </c>
      <c r="AL289" s="41">
        <f>'CD (11)'!$I$86</f>
        <v>0</v>
      </c>
      <c r="AM289" s="41">
        <f>'CD (11)'!$I$87</f>
        <v>0</v>
      </c>
      <c r="AN289" s="41">
        <f>'CD (11)'!$I$113</f>
        <v>0</v>
      </c>
      <c r="AO289" s="41">
        <f>'CD (11)'!$I$114</f>
        <v>0</v>
      </c>
      <c r="AP289" s="41">
        <f>'CD (11)'!$I$115</f>
        <v>0</v>
      </c>
      <c r="AQ289" s="41">
        <f>'CD (11)'!$I$116</f>
        <v>0</v>
      </c>
      <c r="AR289" s="41">
        <f>'CD (11)'!$I$117</f>
        <v>0</v>
      </c>
      <c r="AS289" s="41">
        <f>'CD (11)'!$I$118</f>
        <v>0</v>
      </c>
      <c r="AT289" s="41">
        <f>'CD (11)'!$I$163</f>
        <v>0</v>
      </c>
      <c r="AU289" s="41">
        <f>'CD (11)'!$I$165</f>
        <v>0</v>
      </c>
      <c r="AV289" s="41">
        <f>'CD (11)'!$F$166</f>
        <v>0</v>
      </c>
      <c r="AW289" s="41">
        <f>'CD (11)'!$F$167</f>
        <v>0</v>
      </c>
      <c r="AX289" s="41">
        <f>'CD (11)'!$F$168</f>
        <v>0</v>
      </c>
      <c r="AY289" s="44" t="s">
        <v>104</v>
      </c>
      <c r="AZ289" s="3">
        <f t="shared" si="251"/>
        <v>-395</v>
      </c>
      <c r="BA289" s="3">
        <f t="shared" si="252"/>
        <v>-395</v>
      </c>
      <c r="BB289" s="3" t="str">
        <f t="shared" si="253"/>
        <v/>
      </c>
      <c r="BC289" s="3" t="str">
        <f t="shared" si="260"/>
        <v/>
      </c>
      <c r="BD289" s="3" t="str">
        <f t="shared" si="261"/>
        <v/>
      </c>
      <c r="BE289" s="3" t="str">
        <f t="shared" si="222"/>
        <v/>
      </c>
      <c r="BF289" s="3" t="str">
        <f t="shared" si="262"/>
        <v/>
      </c>
      <c r="BG289" s="3" t="str">
        <f t="shared" si="263"/>
        <v/>
      </c>
      <c r="BH289" s="3" t="str">
        <f t="shared" si="265"/>
        <v/>
      </c>
      <c r="BI289" s="3" t="str">
        <f t="shared" si="256"/>
        <v/>
      </c>
      <c r="BJ289" s="3" t="str">
        <f t="shared" si="257"/>
        <v/>
      </c>
      <c r="BK289" s="3" t="str">
        <f t="shared" si="258"/>
        <v/>
      </c>
      <c r="BL289" s="3" t="str">
        <f t="shared" si="264"/>
        <v/>
      </c>
    </row>
    <row r="290" spans="1:64" s="45" customFormat="1" x14ac:dyDescent="0.25">
      <c r="A290" s="40"/>
      <c r="B290" s="40"/>
      <c r="C290" s="40"/>
      <c r="D290" s="41">
        <v>7</v>
      </c>
      <c r="E290" s="41">
        <f>'CD (11)'!$J$3</f>
        <v>0</v>
      </c>
      <c r="F290" s="42">
        <f>'CD (11)'!$J$4</f>
        <v>0</v>
      </c>
      <c r="G290" s="43">
        <f t="shared" si="266"/>
        <v>-395</v>
      </c>
      <c r="H290" s="42">
        <f>'CD (11)'!$J$6</f>
        <v>0</v>
      </c>
      <c r="I290" s="43">
        <f t="shared" si="259"/>
        <v>-395</v>
      </c>
      <c r="J290" s="41">
        <f>'CD (11)'!$J$8</f>
        <v>0</v>
      </c>
      <c r="K290" s="42">
        <f>'CD (11)'!$J$9</f>
        <v>0</v>
      </c>
      <c r="L290" s="41">
        <f>'CD (11)'!$J$10</f>
        <v>0</v>
      </c>
      <c r="M290" s="41">
        <f>'CD (11)'!$J$11</f>
        <v>0</v>
      </c>
      <c r="N290" s="41">
        <f>'CD (11)'!$J$12</f>
        <v>0</v>
      </c>
      <c r="O290" s="41">
        <f>'CD (11)'!$J$13</f>
        <v>0</v>
      </c>
      <c r="P290" s="41">
        <f>'CD (11)'!$J$14</f>
        <v>0</v>
      </c>
      <c r="Q290" s="41">
        <f>'CD (11)'!$J$15</f>
        <v>0</v>
      </c>
      <c r="R290" s="41">
        <f>'CD (11)'!$J$16</f>
        <v>0</v>
      </c>
      <c r="S290" s="41">
        <f>'CD (11)'!$J$17</f>
        <v>0</v>
      </c>
      <c r="T290" s="41">
        <f>'CD (11)'!$J$18</f>
        <v>0</v>
      </c>
      <c r="U290" s="41">
        <f>'CD (11)'!$J$19</f>
        <v>0</v>
      </c>
      <c r="V290" s="41">
        <f>'CD (11)'!$J$20</f>
        <v>0</v>
      </c>
      <c r="W290" s="41">
        <f>'CD (11)'!$J$21</f>
        <v>0</v>
      </c>
      <c r="X290" s="41">
        <f>'CD (11)'!$J$22</f>
        <v>0</v>
      </c>
      <c r="Y290" s="41">
        <f>'CD (11)'!$J$23</f>
        <v>0</v>
      </c>
      <c r="Z290" s="42">
        <f>'CD (11)'!$J$24</f>
        <v>0</v>
      </c>
      <c r="AA290" s="42">
        <f>'CD (11)'!$J$25</f>
        <v>0</v>
      </c>
      <c r="AB290" s="41">
        <f>'CD (11)'!$J$51</f>
        <v>0</v>
      </c>
      <c r="AC290" s="41">
        <f>'CD (11)'!$J$52</f>
        <v>0</v>
      </c>
      <c r="AD290" s="41">
        <f>'CD (11)'!$J$53</f>
        <v>0</v>
      </c>
      <c r="AE290" s="41">
        <f>'CD (11)'!$J$54</f>
        <v>0</v>
      </c>
      <c r="AF290" s="41">
        <f>'CD (11)'!$J$55</f>
        <v>0</v>
      </c>
      <c r="AG290" s="41">
        <f>'CD (11)'!$J$56</f>
        <v>0</v>
      </c>
      <c r="AH290" s="41">
        <f>'CD (11)'!$J$82</f>
        <v>0</v>
      </c>
      <c r="AI290" s="41">
        <f>'CD (11)'!$J$83</f>
        <v>0</v>
      </c>
      <c r="AJ290" s="41">
        <f>'CD (11)'!$J$84</f>
        <v>0</v>
      </c>
      <c r="AK290" s="41">
        <f>'CD (11)'!$J$85</f>
        <v>0</v>
      </c>
      <c r="AL290" s="41">
        <f>'CD (11)'!$J$86</f>
        <v>0</v>
      </c>
      <c r="AM290" s="41">
        <f>'CD (11)'!$J$87</f>
        <v>0</v>
      </c>
      <c r="AN290" s="41">
        <f>'CD (11)'!$J$113</f>
        <v>0</v>
      </c>
      <c r="AO290" s="41">
        <f>'CD (11)'!$J$114</f>
        <v>0</v>
      </c>
      <c r="AP290" s="41">
        <f>'CD (11)'!$J$115</f>
        <v>0</v>
      </c>
      <c r="AQ290" s="41">
        <f>'CD (11)'!$J$116</f>
        <v>0</v>
      </c>
      <c r="AR290" s="41">
        <f>'CD (11)'!$J$117</f>
        <v>0</v>
      </c>
      <c r="AS290" s="41">
        <f>'CD (11)'!$J$118</f>
        <v>0</v>
      </c>
      <c r="AT290" s="41">
        <f>'CD (11)'!$J$163</f>
        <v>0</v>
      </c>
      <c r="AU290" s="41">
        <f>'CD (11)'!$J$165</f>
        <v>0</v>
      </c>
      <c r="AV290" s="41">
        <f>'CD (11)'!$F$166</f>
        <v>0</v>
      </c>
      <c r="AW290" s="41">
        <f>'CD (11)'!$F$167</f>
        <v>0</v>
      </c>
      <c r="AX290" s="41">
        <f>'CD (11)'!$F$168</f>
        <v>0</v>
      </c>
      <c r="AY290" s="44" t="s">
        <v>104</v>
      </c>
      <c r="AZ290" s="3">
        <f t="shared" si="251"/>
        <v>-395</v>
      </c>
      <c r="BA290" s="3">
        <f t="shared" si="252"/>
        <v>-395</v>
      </c>
      <c r="BB290" s="3" t="str">
        <f t="shared" si="253"/>
        <v/>
      </c>
      <c r="BC290" s="3" t="str">
        <f t="shared" si="260"/>
        <v/>
      </c>
      <c r="BD290" s="3" t="str">
        <f t="shared" si="261"/>
        <v/>
      </c>
      <c r="BE290" s="3" t="str">
        <f t="shared" si="222"/>
        <v/>
      </c>
      <c r="BF290" s="3" t="str">
        <f t="shared" si="262"/>
        <v/>
      </c>
      <c r="BG290" s="3" t="str">
        <f t="shared" si="263"/>
        <v/>
      </c>
      <c r="BH290" s="3" t="str">
        <f t="shared" si="265"/>
        <v/>
      </c>
      <c r="BI290" s="3" t="str">
        <f t="shared" si="256"/>
        <v/>
      </c>
      <c r="BJ290" s="3" t="str">
        <f t="shared" si="257"/>
        <v/>
      </c>
      <c r="BK290" s="3" t="str">
        <f t="shared" si="258"/>
        <v/>
      </c>
      <c r="BL290" s="3" t="str">
        <f t="shared" si="264"/>
        <v/>
      </c>
    </row>
    <row r="291" spans="1:64" s="45" customFormat="1" x14ac:dyDescent="0.25">
      <c r="A291" s="40"/>
      <c r="B291" s="40"/>
      <c r="C291" s="40"/>
      <c r="D291" s="41">
        <v>8</v>
      </c>
      <c r="E291" s="41">
        <f>'CD (11)'!$K$3</f>
        <v>0</v>
      </c>
      <c r="F291" s="42">
        <f>'CD (11)'!$K$4</f>
        <v>0</v>
      </c>
      <c r="G291" s="43">
        <f t="shared" si="266"/>
        <v>-395</v>
      </c>
      <c r="H291" s="42">
        <f>'CD (11)'!$K$6</f>
        <v>0</v>
      </c>
      <c r="I291" s="43">
        <f t="shared" si="259"/>
        <v>-395</v>
      </c>
      <c r="J291" s="41">
        <f>'CD (11)'!$K$8</f>
        <v>0</v>
      </c>
      <c r="K291" s="42">
        <f>'CD (11)'!$K$9</f>
        <v>0</v>
      </c>
      <c r="L291" s="41">
        <f>'CD (11)'!$K$10</f>
        <v>0</v>
      </c>
      <c r="M291" s="41">
        <f>'CD (11)'!$K$11</f>
        <v>0</v>
      </c>
      <c r="N291" s="41">
        <f>'CD (11)'!$K$12</f>
        <v>0</v>
      </c>
      <c r="O291" s="41">
        <f>'CD (11)'!$K$13</f>
        <v>0</v>
      </c>
      <c r="P291" s="41">
        <f>'CD (11)'!$K$14</f>
        <v>0</v>
      </c>
      <c r="Q291" s="41">
        <f>'CD (11)'!$K$15</f>
        <v>0</v>
      </c>
      <c r="R291" s="41">
        <f>'CD (11)'!$K$16</f>
        <v>0</v>
      </c>
      <c r="S291" s="41">
        <f>'CD (11)'!$K$17</f>
        <v>0</v>
      </c>
      <c r="T291" s="41">
        <f>'CD (11)'!$K$18</f>
        <v>0</v>
      </c>
      <c r="U291" s="41">
        <f>'CD (11)'!$K$19</f>
        <v>0</v>
      </c>
      <c r="V291" s="41">
        <f>'CD (11)'!$K$20</f>
        <v>0</v>
      </c>
      <c r="W291" s="41">
        <f>'CD (11)'!$K$21</f>
        <v>0</v>
      </c>
      <c r="X291" s="41">
        <f>'CD (11)'!$K$22</f>
        <v>0</v>
      </c>
      <c r="Y291" s="41">
        <f>'CD (11)'!$K$23</f>
        <v>0</v>
      </c>
      <c r="Z291" s="42">
        <f>'CD (11)'!$K$24</f>
        <v>0</v>
      </c>
      <c r="AA291" s="42">
        <f>'CD (11)'!$K$25</f>
        <v>0</v>
      </c>
      <c r="AB291" s="41">
        <f>'CD (11)'!$K$51</f>
        <v>0</v>
      </c>
      <c r="AC291" s="41">
        <f>'CD (11)'!$K$52</f>
        <v>0</v>
      </c>
      <c r="AD291" s="41">
        <f>'CD (11)'!$K$53</f>
        <v>0</v>
      </c>
      <c r="AE291" s="41">
        <f>'CD (11)'!$K$54</f>
        <v>0</v>
      </c>
      <c r="AF291" s="41">
        <f>'CD (11)'!$K$55</f>
        <v>0</v>
      </c>
      <c r="AG291" s="41">
        <f>'CD (11)'!$K$56</f>
        <v>0</v>
      </c>
      <c r="AH291" s="41">
        <f>'CD (11)'!$K$82</f>
        <v>0</v>
      </c>
      <c r="AI291" s="41">
        <f>'CD (11)'!$K$83</f>
        <v>0</v>
      </c>
      <c r="AJ291" s="41">
        <f>'CD (11)'!$K$84</f>
        <v>0</v>
      </c>
      <c r="AK291" s="41">
        <f>'CD (11)'!$K$85</f>
        <v>0</v>
      </c>
      <c r="AL291" s="41">
        <f>'CD (11)'!$K$86</f>
        <v>0</v>
      </c>
      <c r="AM291" s="41">
        <f>'CD (11)'!$K$87</f>
        <v>0</v>
      </c>
      <c r="AN291" s="41">
        <f>'CD (11)'!$K$113</f>
        <v>0</v>
      </c>
      <c r="AO291" s="41">
        <f>'CD (11)'!$K$114</f>
        <v>0</v>
      </c>
      <c r="AP291" s="41">
        <f>'CD (11)'!$K$115</f>
        <v>0</v>
      </c>
      <c r="AQ291" s="41">
        <f>'CD (11)'!$K$116</f>
        <v>0</v>
      </c>
      <c r="AR291" s="41">
        <f>'CD (11)'!$K$117</f>
        <v>0</v>
      </c>
      <c r="AS291" s="41">
        <f>'CD (11)'!$K$118</f>
        <v>0</v>
      </c>
      <c r="AT291" s="41">
        <f>'CD (11)'!$K$163</f>
        <v>0</v>
      </c>
      <c r="AU291" s="41">
        <f>'CD (11)'!$K$165</f>
        <v>0</v>
      </c>
      <c r="AV291" s="41">
        <f>'CD (11)'!$F$166</f>
        <v>0</v>
      </c>
      <c r="AW291" s="41">
        <f>'CD (11)'!$F$167</f>
        <v>0</v>
      </c>
      <c r="AX291" s="41">
        <f>'CD (11)'!$F$168</f>
        <v>0</v>
      </c>
      <c r="AY291" s="44" t="s">
        <v>104</v>
      </c>
      <c r="AZ291" s="3">
        <f t="shared" si="251"/>
        <v>-395</v>
      </c>
      <c r="BA291" s="3">
        <f t="shared" si="252"/>
        <v>-395</v>
      </c>
      <c r="BB291" s="3" t="str">
        <f t="shared" si="253"/>
        <v/>
      </c>
      <c r="BC291" s="3" t="str">
        <f t="shared" si="260"/>
        <v/>
      </c>
      <c r="BD291" s="3" t="str">
        <f t="shared" si="261"/>
        <v/>
      </c>
      <c r="BE291" s="3" t="str">
        <f t="shared" si="222"/>
        <v/>
      </c>
      <c r="BF291" s="3" t="str">
        <f t="shared" si="262"/>
        <v/>
      </c>
      <c r="BG291" s="3" t="str">
        <f t="shared" si="263"/>
        <v/>
      </c>
      <c r="BH291" s="3" t="str">
        <f t="shared" si="265"/>
        <v/>
      </c>
      <c r="BI291" s="3" t="str">
        <f t="shared" si="256"/>
        <v/>
      </c>
      <c r="BJ291" s="3" t="str">
        <f t="shared" si="257"/>
        <v/>
      </c>
      <c r="BK291" s="3" t="str">
        <f t="shared" si="258"/>
        <v/>
      </c>
      <c r="BL291" s="3" t="str">
        <f t="shared" si="264"/>
        <v/>
      </c>
    </row>
    <row r="292" spans="1:64" s="45" customFormat="1" x14ac:dyDescent="0.25">
      <c r="A292" s="40"/>
      <c r="B292" s="40"/>
      <c r="C292" s="40"/>
      <c r="D292" s="41">
        <v>9</v>
      </c>
      <c r="E292" s="41">
        <f>'CD (11)'!$L$3</f>
        <v>0</v>
      </c>
      <c r="F292" s="42">
        <f>'CD (11)'!$L$4</f>
        <v>0</v>
      </c>
      <c r="G292" s="43">
        <f t="shared" si="266"/>
        <v>-395</v>
      </c>
      <c r="H292" s="42">
        <f>'CD (11)'!$L$6</f>
        <v>0</v>
      </c>
      <c r="I292" s="43">
        <f t="shared" si="259"/>
        <v>-395</v>
      </c>
      <c r="J292" s="41">
        <f>'CD (11)'!$L$8</f>
        <v>0</v>
      </c>
      <c r="K292" s="42">
        <f>'CD (11)'!$L$9</f>
        <v>0</v>
      </c>
      <c r="L292" s="41">
        <f>'CD (11)'!$L$10</f>
        <v>0</v>
      </c>
      <c r="M292" s="41">
        <f>'CD (11)'!$L$11</f>
        <v>0</v>
      </c>
      <c r="N292" s="41">
        <f>'CD (11)'!$L$12</f>
        <v>0</v>
      </c>
      <c r="O292" s="41">
        <f>'CD (11)'!$L$13</f>
        <v>0</v>
      </c>
      <c r="P292" s="41">
        <f>'CD (11)'!$L$14</f>
        <v>0</v>
      </c>
      <c r="Q292" s="41">
        <f>'CD (11)'!$L$15</f>
        <v>0</v>
      </c>
      <c r="R292" s="41">
        <f>'CD (11)'!$L$16</f>
        <v>0</v>
      </c>
      <c r="S292" s="41">
        <f>'CD (11)'!$L$17</f>
        <v>0</v>
      </c>
      <c r="T292" s="41">
        <f>'CD (11)'!$L$18</f>
        <v>0</v>
      </c>
      <c r="U292" s="41">
        <f>'CD (11)'!$L$19</f>
        <v>0</v>
      </c>
      <c r="V292" s="41">
        <f>'CD (11)'!$L$20</f>
        <v>0</v>
      </c>
      <c r="W292" s="41">
        <f>'CD (11)'!$L$21</f>
        <v>0</v>
      </c>
      <c r="X292" s="41">
        <f>'CD (11)'!$L$22</f>
        <v>0</v>
      </c>
      <c r="Y292" s="41">
        <f>'CD (11)'!$L$23</f>
        <v>0</v>
      </c>
      <c r="Z292" s="42">
        <f>'CD (11)'!$L$24</f>
        <v>0</v>
      </c>
      <c r="AA292" s="42">
        <f>'CD (11)'!$L$25</f>
        <v>0</v>
      </c>
      <c r="AB292" s="41">
        <f>'CD (11)'!$L$51</f>
        <v>0</v>
      </c>
      <c r="AC292" s="41">
        <f>'CD (11)'!$L$52</f>
        <v>0</v>
      </c>
      <c r="AD292" s="41">
        <f>'CD (11)'!$L$53</f>
        <v>0</v>
      </c>
      <c r="AE292" s="41">
        <f>'CD (11)'!$L$54</f>
        <v>0</v>
      </c>
      <c r="AF292" s="41">
        <f>'CD (11)'!$L$55</f>
        <v>0</v>
      </c>
      <c r="AG292" s="41">
        <f>'CD (11)'!$L$56</f>
        <v>0</v>
      </c>
      <c r="AH292" s="41">
        <f>'CD (11)'!$L$82</f>
        <v>0</v>
      </c>
      <c r="AI292" s="41">
        <f>'CD (11)'!$L$83</f>
        <v>0</v>
      </c>
      <c r="AJ292" s="41">
        <f>'CD (11)'!$L$84</f>
        <v>0</v>
      </c>
      <c r="AK292" s="41">
        <f>'CD (11)'!$L$85</f>
        <v>0</v>
      </c>
      <c r="AL292" s="41">
        <f>'CD (11)'!$L$86</f>
        <v>0</v>
      </c>
      <c r="AM292" s="41">
        <f>'CD (11)'!$L$87</f>
        <v>0</v>
      </c>
      <c r="AN292" s="41">
        <f>'CD (11)'!$L$113</f>
        <v>0</v>
      </c>
      <c r="AO292" s="41">
        <f>'CD (11)'!$L$114</f>
        <v>0</v>
      </c>
      <c r="AP292" s="41">
        <f>'CD (11)'!$L$115</f>
        <v>0</v>
      </c>
      <c r="AQ292" s="41">
        <f>'CD (11)'!$L$116</f>
        <v>0</v>
      </c>
      <c r="AR292" s="41">
        <f>'CD (11)'!$L$117</f>
        <v>0</v>
      </c>
      <c r="AS292" s="41">
        <f>'CD (11)'!$L$118</f>
        <v>0</v>
      </c>
      <c r="AT292" s="41">
        <f>'CD (11)'!$L$163</f>
        <v>0</v>
      </c>
      <c r="AU292" s="41">
        <f>'CD (11)'!$L$165</f>
        <v>0</v>
      </c>
      <c r="AV292" s="41">
        <f>'CD (11)'!$F$166</f>
        <v>0</v>
      </c>
      <c r="AW292" s="41">
        <f>'CD (11)'!$F$167</f>
        <v>0</v>
      </c>
      <c r="AX292" s="41">
        <f>'CD (11)'!$F$168</f>
        <v>0</v>
      </c>
      <c r="AY292" s="44" t="s">
        <v>104</v>
      </c>
      <c r="AZ292" s="3">
        <f t="shared" si="251"/>
        <v>-395</v>
      </c>
      <c r="BA292" s="3">
        <f t="shared" si="252"/>
        <v>-395</v>
      </c>
      <c r="BB292" s="3" t="str">
        <f t="shared" si="253"/>
        <v/>
      </c>
      <c r="BC292" s="3" t="str">
        <f t="shared" si="260"/>
        <v/>
      </c>
      <c r="BD292" s="3" t="str">
        <f t="shared" si="261"/>
        <v/>
      </c>
      <c r="BE292" s="3" t="str">
        <f t="shared" si="222"/>
        <v/>
      </c>
      <c r="BF292" s="3" t="str">
        <f t="shared" si="262"/>
        <v/>
      </c>
      <c r="BG292" s="3" t="str">
        <f t="shared" si="263"/>
        <v/>
      </c>
      <c r="BH292" s="3" t="str">
        <f t="shared" si="265"/>
        <v/>
      </c>
      <c r="BI292" s="3" t="str">
        <f t="shared" si="256"/>
        <v/>
      </c>
      <c r="BJ292" s="3" t="str">
        <f t="shared" si="257"/>
        <v/>
      </c>
      <c r="BK292" s="3" t="str">
        <f t="shared" si="258"/>
        <v/>
      </c>
      <c r="BL292" s="3" t="str">
        <f t="shared" si="264"/>
        <v/>
      </c>
    </row>
    <row r="293" spans="1:64" s="45" customFormat="1" x14ac:dyDescent="0.25">
      <c r="A293" s="40"/>
      <c r="B293" s="40"/>
      <c r="C293" s="40"/>
      <c r="D293" s="41">
        <v>10</v>
      </c>
      <c r="E293" s="41">
        <f>'CD (11)'!$M$3</f>
        <v>0</v>
      </c>
      <c r="F293" s="42">
        <f>'CD (11)'!$M$4</f>
        <v>0</v>
      </c>
      <c r="G293" s="43">
        <f t="shared" si="266"/>
        <v>-395</v>
      </c>
      <c r="H293" s="42">
        <f>'CD (11)'!$M$6</f>
        <v>0</v>
      </c>
      <c r="I293" s="43">
        <f t="shared" si="259"/>
        <v>-395</v>
      </c>
      <c r="J293" s="41">
        <f>'CD (11)'!$M$8</f>
        <v>0</v>
      </c>
      <c r="K293" s="42">
        <f>'CD (11)'!$M$9</f>
        <v>0</v>
      </c>
      <c r="L293" s="41">
        <f>'CD (11)'!$M$10</f>
        <v>0</v>
      </c>
      <c r="M293" s="41">
        <f>'CD (11)'!$M$11</f>
        <v>0</v>
      </c>
      <c r="N293" s="41">
        <f>'CD (11)'!$M$12</f>
        <v>0</v>
      </c>
      <c r="O293" s="41">
        <f>'CD (11)'!$M$13</f>
        <v>0</v>
      </c>
      <c r="P293" s="41">
        <f>'CD (11)'!$M$14</f>
        <v>0</v>
      </c>
      <c r="Q293" s="41">
        <f>'CD (11)'!$M$15</f>
        <v>0</v>
      </c>
      <c r="R293" s="41">
        <f>'CD (11)'!$M$16</f>
        <v>0</v>
      </c>
      <c r="S293" s="41">
        <f>'CD (11)'!$M$17</f>
        <v>0</v>
      </c>
      <c r="T293" s="41">
        <f>'CD (11)'!$M$18</f>
        <v>0</v>
      </c>
      <c r="U293" s="41">
        <f>'CD (11)'!$M$19</f>
        <v>0</v>
      </c>
      <c r="V293" s="41">
        <f>'CD (11)'!$M$20</f>
        <v>0</v>
      </c>
      <c r="W293" s="41">
        <f>'CD (11)'!$M$21</f>
        <v>0</v>
      </c>
      <c r="X293" s="41">
        <f>'CD (11)'!$M$22</f>
        <v>0</v>
      </c>
      <c r="Y293" s="41">
        <f>'CD (11)'!$M$23</f>
        <v>0</v>
      </c>
      <c r="Z293" s="42">
        <f>'CD (11)'!$M$24</f>
        <v>0</v>
      </c>
      <c r="AA293" s="42">
        <f>'CD (11)'!$M$25</f>
        <v>0</v>
      </c>
      <c r="AB293" s="41">
        <f>'CD (11)'!$M$51</f>
        <v>0</v>
      </c>
      <c r="AC293" s="41">
        <f>'CD (11)'!$M$52</f>
        <v>0</v>
      </c>
      <c r="AD293" s="41">
        <f>'CD (11)'!$M$53</f>
        <v>0</v>
      </c>
      <c r="AE293" s="41">
        <f>'CD (11)'!$M$54</f>
        <v>0</v>
      </c>
      <c r="AF293" s="41">
        <f>'CD (11)'!$M$55</f>
        <v>0</v>
      </c>
      <c r="AG293" s="41">
        <f>'CD (11)'!$M$56</f>
        <v>0</v>
      </c>
      <c r="AH293" s="41">
        <f>'CD (11)'!$M$82</f>
        <v>0</v>
      </c>
      <c r="AI293" s="41">
        <f>'CD (11)'!$M$83</f>
        <v>0</v>
      </c>
      <c r="AJ293" s="41">
        <f>'CD (11)'!$M$84</f>
        <v>0</v>
      </c>
      <c r="AK293" s="41">
        <f>'CD (11)'!$M$85</f>
        <v>0</v>
      </c>
      <c r="AL293" s="41">
        <f>'CD (11)'!$M$86</f>
        <v>0</v>
      </c>
      <c r="AM293" s="41">
        <f>'CD (11)'!$M$87</f>
        <v>0</v>
      </c>
      <c r="AN293" s="41">
        <f>'CD (11)'!$M$113</f>
        <v>0</v>
      </c>
      <c r="AO293" s="41">
        <f>'CD (11)'!$M$114</f>
        <v>0</v>
      </c>
      <c r="AP293" s="41">
        <f>'CD (11)'!$M$115</f>
        <v>0</v>
      </c>
      <c r="AQ293" s="41">
        <f>'CD (11)'!$M$116</f>
        <v>0</v>
      </c>
      <c r="AR293" s="41">
        <f>'CD (11)'!$M$117</f>
        <v>0</v>
      </c>
      <c r="AS293" s="41">
        <f>'CD (11)'!$M$118</f>
        <v>0</v>
      </c>
      <c r="AT293" s="41">
        <f>'CD (11)'!$M$163</f>
        <v>0</v>
      </c>
      <c r="AU293" s="41">
        <f>'CD (11)'!$M$165</f>
        <v>0</v>
      </c>
      <c r="AV293" s="41">
        <f>'CD (11)'!$F$166</f>
        <v>0</v>
      </c>
      <c r="AW293" s="41">
        <f>'CD (11)'!$F$167</f>
        <v>0</v>
      </c>
      <c r="AX293" s="41">
        <f>'CD (11)'!$F$168</f>
        <v>0</v>
      </c>
      <c r="AY293" s="44" t="s">
        <v>104</v>
      </c>
      <c r="AZ293" s="3">
        <f t="shared" si="251"/>
        <v>-395</v>
      </c>
      <c r="BA293" s="3">
        <f t="shared" si="252"/>
        <v>-395</v>
      </c>
      <c r="BB293" s="3" t="str">
        <f t="shared" si="253"/>
        <v/>
      </c>
      <c r="BC293" s="3" t="str">
        <f t="shared" si="260"/>
        <v/>
      </c>
      <c r="BD293" s="3" t="str">
        <f t="shared" si="261"/>
        <v/>
      </c>
      <c r="BE293" s="3" t="str">
        <f t="shared" si="222"/>
        <v/>
      </c>
      <c r="BF293" s="3" t="str">
        <f t="shared" si="262"/>
        <v/>
      </c>
      <c r="BG293" s="3" t="str">
        <f t="shared" si="263"/>
        <v/>
      </c>
      <c r="BH293" s="3" t="str">
        <f t="shared" si="265"/>
        <v/>
      </c>
      <c r="BI293" s="3" t="str">
        <f t="shared" si="256"/>
        <v/>
      </c>
      <c r="BJ293" s="3" t="str">
        <f t="shared" si="257"/>
        <v/>
      </c>
      <c r="BK293" s="3" t="str">
        <f t="shared" si="258"/>
        <v/>
      </c>
      <c r="BL293" s="3" t="str">
        <f t="shared" si="264"/>
        <v/>
      </c>
    </row>
    <row r="294" spans="1:64" s="45" customFormat="1" x14ac:dyDescent="0.25">
      <c r="A294" s="40"/>
      <c r="B294" s="40"/>
      <c r="C294" s="40"/>
      <c r="D294" s="41">
        <v>11</v>
      </c>
      <c r="E294" s="41">
        <f>'CD (11)'!$N$3</f>
        <v>0</v>
      </c>
      <c r="F294" s="42">
        <f>'CD (11)'!$N$4</f>
        <v>0</v>
      </c>
      <c r="G294" s="43">
        <f t="shared" si="266"/>
        <v>-395</v>
      </c>
      <c r="H294" s="42">
        <f>'CD (11)'!$N$6</f>
        <v>0</v>
      </c>
      <c r="I294" s="43">
        <f t="shared" si="259"/>
        <v>-395</v>
      </c>
      <c r="J294" s="41">
        <f>'CD (11)'!$N$8</f>
        <v>0</v>
      </c>
      <c r="K294" s="42">
        <f>'CD (11)'!$N$9</f>
        <v>0</v>
      </c>
      <c r="L294" s="41">
        <f>'CD (11)'!$N$10</f>
        <v>0</v>
      </c>
      <c r="M294" s="41">
        <f>'CD (11)'!$N$11</f>
        <v>0</v>
      </c>
      <c r="N294" s="41">
        <f>'CD (11)'!$N$12</f>
        <v>0</v>
      </c>
      <c r="O294" s="41">
        <f>'CD (11)'!$N$13</f>
        <v>0</v>
      </c>
      <c r="P294" s="41">
        <f>'CD (11)'!$N$14</f>
        <v>0</v>
      </c>
      <c r="Q294" s="41">
        <f>'CD (11)'!$N$15</f>
        <v>0</v>
      </c>
      <c r="R294" s="41">
        <f>'CD (11)'!$N$16</f>
        <v>0</v>
      </c>
      <c r="S294" s="41">
        <f>'CD (11)'!$N$17</f>
        <v>0</v>
      </c>
      <c r="T294" s="41">
        <f>'CD (11)'!$N$18</f>
        <v>0</v>
      </c>
      <c r="U294" s="41">
        <f>'CD (11)'!$N$19</f>
        <v>0</v>
      </c>
      <c r="V294" s="41">
        <f>'CD (11)'!$N$20</f>
        <v>0</v>
      </c>
      <c r="W294" s="41">
        <f>'CD (11)'!$N$21</f>
        <v>0</v>
      </c>
      <c r="X294" s="41">
        <f>'CD (11)'!$N$22</f>
        <v>0</v>
      </c>
      <c r="Y294" s="41">
        <f>'CD (11)'!$N$23</f>
        <v>0</v>
      </c>
      <c r="Z294" s="42">
        <f>'CD (11)'!$N$24</f>
        <v>0</v>
      </c>
      <c r="AA294" s="42">
        <f>'CD (11)'!$N$25</f>
        <v>0</v>
      </c>
      <c r="AB294" s="41">
        <f>'CD (11)'!$N$51</f>
        <v>0</v>
      </c>
      <c r="AC294" s="41">
        <f>'CD (11)'!$N$52</f>
        <v>0</v>
      </c>
      <c r="AD294" s="41">
        <f>'CD (11)'!$N$53</f>
        <v>0</v>
      </c>
      <c r="AE294" s="41">
        <f>'CD (11)'!$N$54</f>
        <v>0</v>
      </c>
      <c r="AF294" s="41">
        <f>'CD (11)'!$N$55</f>
        <v>0</v>
      </c>
      <c r="AG294" s="41">
        <f>'CD (11)'!$N$56</f>
        <v>0</v>
      </c>
      <c r="AH294" s="41">
        <f>'CD (11)'!$N$82</f>
        <v>0</v>
      </c>
      <c r="AI294" s="41">
        <f>'CD (11)'!$N$83</f>
        <v>0</v>
      </c>
      <c r="AJ294" s="41">
        <f>'CD (11)'!$N$84</f>
        <v>0</v>
      </c>
      <c r="AK294" s="41">
        <f>'CD (11)'!$N$85</f>
        <v>0</v>
      </c>
      <c r="AL294" s="41">
        <f>'CD (11)'!$N$86</f>
        <v>0</v>
      </c>
      <c r="AM294" s="41">
        <f>'CD (11)'!$N$87</f>
        <v>0</v>
      </c>
      <c r="AN294" s="41">
        <f>'CD (11)'!$N$113</f>
        <v>0</v>
      </c>
      <c r="AO294" s="41">
        <f>'CD (11)'!$N$114</f>
        <v>0</v>
      </c>
      <c r="AP294" s="41">
        <f>'CD (11)'!$N$115</f>
        <v>0</v>
      </c>
      <c r="AQ294" s="41">
        <f>'CD (11)'!$N$116</f>
        <v>0</v>
      </c>
      <c r="AR294" s="41">
        <f>'CD (11)'!$N$117</f>
        <v>0</v>
      </c>
      <c r="AS294" s="41">
        <f>'CD (11)'!$N$118</f>
        <v>0</v>
      </c>
      <c r="AT294" s="41">
        <f>'CD (11)'!$N$163</f>
        <v>0</v>
      </c>
      <c r="AU294" s="41">
        <f>'CD (11)'!$N$165</f>
        <v>0</v>
      </c>
      <c r="AV294" s="41">
        <f>'CD (11)'!$F$166</f>
        <v>0</v>
      </c>
      <c r="AW294" s="41">
        <f>'CD (11)'!$F$167</f>
        <v>0</v>
      </c>
      <c r="AX294" s="41">
        <f>'CD (11)'!$F$168</f>
        <v>0</v>
      </c>
      <c r="AY294" s="44" t="s">
        <v>104</v>
      </c>
      <c r="AZ294" s="3">
        <f t="shared" si="251"/>
        <v>-395</v>
      </c>
      <c r="BA294" s="3">
        <f t="shared" si="252"/>
        <v>-395</v>
      </c>
      <c r="BB294" s="3" t="str">
        <f t="shared" si="253"/>
        <v/>
      </c>
      <c r="BC294" s="3" t="str">
        <f t="shared" si="260"/>
        <v/>
      </c>
      <c r="BD294" s="3" t="str">
        <f t="shared" si="261"/>
        <v/>
      </c>
      <c r="BE294" s="3" t="str">
        <f t="shared" si="222"/>
        <v/>
      </c>
      <c r="BF294" s="3" t="str">
        <f t="shared" si="262"/>
        <v/>
      </c>
      <c r="BG294" s="3" t="str">
        <f t="shared" si="263"/>
        <v/>
      </c>
      <c r="BH294" s="3" t="str">
        <f t="shared" si="265"/>
        <v/>
      </c>
      <c r="BI294" s="3" t="str">
        <f t="shared" si="256"/>
        <v/>
      </c>
      <c r="BJ294" s="3" t="str">
        <f t="shared" si="257"/>
        <v/>
      </c>
      <c r="BK294" s="3" t="str">
        <f t="shared" si="258"/>
        <v/>
      </c>
      <c r="BL294" s="3" t="str">
        <f t="shared" si="264"/>
        <v/>
      </c>
    </row>
    <row r="295" spans="1:64" s="45" customFormat="1" x14ac:dyDescent="0.25">
      <c r="A295" s="40"/>
      <c r="B295" s="40"/>
      <c r="C295" s="40"/>
      <c r="D295" s="41">
        <v>12</v>
      </c>
      <c r="E295" s="41">
        <f>'CD (11)'!$O$3</f>
        <v>0</v>
      </c>
      <c r="F295" s="42">
        <f>'CD (11)'!$O$4</f>
        <v>0</v>
      </c>
      <c r="G295" s="43">
        <f t="shared" si="266"/>
        <v>-395</v>
      </c>
      <c r="H295" s="42">
        <f>'CD (11)'!$O$6</f>
        <v>0</v>
      </c>
      <c r="I295" s="43">
        <f t="shared" si="259"/>
        <v>-395</v>
      </c>
      <c r="J295" s="41">
        <f>'CD (11)'!$O$8</f>
        <v>0</v>
      </c>
      <c r="K295" s="42">
        <f>'CD (11)'!$O$9</f>
        <v>0</v>
      </c>
      <c r="L295" s="41">
        <f>'CD (11)'!$O$10</f>
        <v>0</v>
      </c>
      <c r="M295" s="41">
        <f>'CD (11)'!$O$11</f>
        <v>0</v>
      </c>
      <c r="N295" s="41">
        <f>'CD (11)'!$O$12</f>
        <v>0</v>
      </c>
      <c r="O295" s="41">
        <f>'CD (11)'!$O$13</f>
        <v>0</v>
      </c>
      <c r="P295" s="41">
        <f>'CD (11)'!$O$14</f>
        <v>0</v>
      </c>
      <c r="Q295" s="41">
        <f>'CD (11)'!$O$15</f>
        <v>0</v>
      </c>
      <c r="R295" s="41">
        <f>'CD (11)'!$O$16</f>
        <v>0</v>
      </c>
      <c r="S295" s="41">
        <f>'CD (11)'!$O$17</f>
        <v>0</v>
      </c>
      <c r="T295" s="41">
        <f>'CD (11)'!$O$18</f>
        <v>0</v>
      </c>
      <c r="U295" s="41">
        <f>'CD (11)'!$O$19</f>
        <v>0</v>
      </c>
      <c r="V295" s="41">
        <f>'CD (11)'!$O$20</f>
        <v>0</v>
      </c>
      <c r="W295" s="41">
        <f>'CD (11)'!$O$21</f>
        <v>0</v>
      </c>
      <c r="X295" s="41">
        <f>'CD (11)'!$O$22</f>
        <v>0</v>
      </c>
      <c r="Y295" s="41">
        <f>'CD (11)'!$O$23</f>
        <v>0</v>
      </c>
      <c r="Z295" s="42">
        <f>'CD (11)'!$O$24</f>
        <v>0</v>
      </c>
      <c r="AA295" s="42">
        <f>'CD (11)'!$O$25</f>
        <v>0</v>
      </c>
      <c r="AB295" s="41">
        <f>'CD (11)'!$O$51</f>
        <v>0</v>
      </c>
      <c r="AC295" s="41">
        <f>'CD (11)'!$O$52</f>
        <v>0</v>
      </c>
      <c r="AD295" s="41">
        <f>'CD (11)'!$O$53</f>
        <v>0</v>
      </c>
      <c r="AE295" s="41">
        <f>'CD (11)'!$O$54</f>
        <v>0</v>
      </c>
      <c r="AF295" s="41">
        <f>'CD (11)'!$O$55</f>
        <v>0</v>
      </c>
      <c r="AG295" s="41">
        <f>'CD (11)'!$O$56</f>
        <v>0</v>
      </c>
      <c r="AH295" s="41">
        <f>'CD (11)'!$O$82</f>
        <v>0</v>
      </c>
      <c r="AI295" s="41">
        <f>'CD (11)'!$O$83</f>
        <v>0</v>
      </c>
      <c r="AJ295" s="41">
        <f>'CD (11)'!$O$84</f>
        <v>0</v>
      </c>
      <c r="AK295" s="41">
        <f>'CD (11)'!$O$85</f>
        <v>0</v>
      </c>
      <c r="AL295" s="41">
        <f>'CD (11)'!$O$86</f>
        <v>0</v>
      </c>
      <c r="AM295" s="41">
        <f>'CD (11)'!$O$87</f>
        <v>0</v>
      </c>
      <c r="AN295" s="41">
        <f>'CD (11)'!$O$113</f>
        <v>0</v>
      </c>
      <c r="AO295" s="41">
        <f>'CD (11)'!$O$114</f>
        <v>0</v>
      </c>
      <c r="AP295" s="41">
        <f>'CD (11)'!$O$115</f>
        <v>0</v>
      </c>
      <c r="AQ295" s="41">
        <f>'CD (11)'!$O$116</f>
        <v>0</v>
      </c>
      <c r="AR295" s="41">
        <f>'CD (11)'!$O$117</f>
        <v>0</v>
      </c>
      <c r="AS295" s="41">
        <f>'CD (11)'!$O$118</f>
        <v>0</v>
      </c>
      <c r="AT295" s="41">
        <f>'CD (11)'!$O$163</f>
        <v>0</v>
      </c>
      <c r="AU295" s="41">
        <f>'CD (11)'!$O$165</f>
        <v>0</v>
      </c>
      <c r="AV295" s="41">
        <f>'CD (11)'!$F$166</f>
        <v>0</v>
      </c>
      <c r="AW295" s="41">
        <f>'CD (11)'!$F$167</f>
        <v>0</v>
      </c>
      <c r="AX295" s="41">
        <f>'CD (11)'!$F$168</f>
        <v>0</v>
      </c>
      <c r="AY295" s="44" t="s">
        <v>104</v>
      </c>
      <c r="AZ295" s="3">
        <f t="shared" si="251"/>
        <v>-395</v>
      </c>
      <c r="BA295" s="3">
        <f t="shared" si="252"/>
        <v>-395</v>
      </c>
      <c r="BB295" s="3" t="str">
        <f t="shared" si="253"/>
        <v/>
      </c>
      <c r="BC295" s="3" t="str">
        <f t="shared" si="260"/>
        <v/>
      </c>
      <c r="BD295" s="3" t="str">
        <f t="shared" si="261"/>
        <v/>
      </c>
      <c r="BE295" s="3" t="str">
        <f t="shared" si="222"/>
        <v/>
      </c>
      <c r="BF295" s="3" t="str">
        <f t="shared" si="262"/>
        <v/>
      </c>
      <c r="BG295" s="3" t="str">
        <f t="shared" si="263"/>
        <v/>
      </c>
      <c r="BH295" s="3" t="str">
        <f t="shared" si="265"/>
        <v/>
      </c>
      <c r="BI295" s="3" t="str">
        <f t="shared" si="256"/>
        <v/>
      </c>
      <c r="BJ295" s="3" t="str">
        <f t="shared" si="257"/>
        <v/>
      </c>
      <c r="BK295" s="3" t="str">
        <f t="shared" si="258"/>
        <v/>
      </c>
      <c r="BL295" s="3" t="str">
        <f t="shared" si="264"/>
        <v/>
      </c>
    </row>
    <row r="296" spans="1:64" s="45" customFormat="1" x14ac:dyDescent="0.25">
      <c r="A296" s="40"/>
      <c r="B296" s="40"/>
      <c r="C296" s="40"/>
      <c r="D296" s="41">
        <v>13</v>
      </c>
      <c r="E296" s="41">
        <f>'CD (11)'!$P$3</f>
        <v>0</v>
      </c>
      <c r="F296" s="42">
        <f>'CD (11)'!$P$4</f>
        <v>0</v>
      </c>
      <c r="G296" s="43">
        <f t="shared" si="266"/>
        <v>-395</v>
      </c>
      <c r="H296" s="42">
        <f>'CD (11)'!$P$6</f>
        <v>0</v>
      </c>
      <c r="I296" s="43">
        <f t="shared" si="259"/>
        <v>-395</v>
      </c>
      <c r="J296" s="41">
        <f>'CD (11)'!$P$8</f>
        <v>0</v>
      </c>
      <c r="K296" s="42">
        <f>'CD (11)'!$P$9</f>
        <v>0</v>
      </c>
      <c r="L296" s="41">
        <f>'CD (11)'!$P$10</f>
        <v>0</v>
      </c>
      <c r="M296" s="41">
        <f>'CD (11)'!$P$11</f>
        <v>0</v>
      </c>
      <c r="N296" s="41">
        <f>'CD (11)'!$P$12</f>
        <v>0</v>
      </c>
      <c r="O296" s="41">
        <f>'CD (11)'!$P$13</f>
        <v>0</v>
      </c>
      <c r="P296" s="41">
        <f>'CD (11)'!$P$14</f>
        <v>0</v>
      </c>
      <c r="Q296" s="41">
        <f>'CD (11)'!$P$15</f>
        <v>0</v>
      </c>
      <c r="R296" s="41">
        <f>'CD (11)'!$P$16</f>
        <v>0</v>
      </c>
      <c r="S296" s="41">
        <f>'CD (11)'!$P$17</f>
        <v>0</v>
      </c>
      <c r="T296" s="41">
        <f>'CD (11)'!$P$18</f>
        <v>0</v>
      </c>
      <c r="U296" s="41">
        <f>'CD (11)'!$P$19</f>
        <v>0</v>
      </c>
      <c r="V296" s="41">
        <f>'CD (11)'!$P$20</f>
        <v>0</v>
      </c>
      <c r="W296" s="41">
        <f>'CD (11)'!$P$21</f>
        <v>0</v>
      </c>
      <c r="X296" s="41">
        <f>'CD (11)'!$P$22</f>
        <v>0</v>
      </c>
      <c r="Y296" s="41">
        <f>'CD (11)'!$P$23</f>
        <v>0</v>
      </c>
      <c r="Z296" s="42">
        <f>'CD (11)'!$P$24</f>
        <v>0</v>
      </c>
      <c r="AA296" s="42">
        <f>'CD (11)'!$P$25</f>
        <v>0</v>
      </c>
      <c r="AB296" s="41">
        <f>'CD (11)'!$P$51</f>
        <v>0</v>
      </c>
      <c r="AC296" s="41">
        <f>'CD (11)'!$P$52</f>
        <v>0</v>
      </c>
      <c r="AD296" s="41">
        <f>'CD (11)'!$P$53</f>
        <v>0</v>
      </c>
      <c r="AE296" s="41">
        <f>'CD (11)'!$P$54</f>
        <v>0</v>
      </c>
      <c r="AF296" s="41">
        <f>'CD (11)'!$P$55</f>
        <v>0</v>
      </c>
      <c r="AG296" s="41">
        <f>'CD (11)'!$P$56</f>
        <v>0</v>
      </c>
      <c r="AH296" s="41">
        <f>'CD (11)'!$P$82</f>
        <v>0</v>
      </c>
      <c r="AI296" s="41">
        <f>'CD (11)'!$P$83</f>
        <v>0</v>
      </c>
      <c r="AJ296" s="41">
        <f>'CD (11)'!$P$84</f>
        <v>0</v>
      </c>
      <c r="AK296" s="41">
        <f>'CD (11)'!$P$85</f>
        <v>0</v>
      </c>
      <c r="AL296" s="41">
        <f>'CD (11)'!$P$86</f>
        <v>0</v>
      </c>
      <c r="AM296" s="41">
        <f>'CD (11)'!$P$87</f>
        <v>0</v>
      </c>
      <c r="AN296" s="41">
        <f>'CD (11)'!$P$113</f>
        <v>0</v>
      </c>
      <c r="AO296" s="41">
        <f>'CD (11)'!$P$114</f>
        <v>0</v>
      </c>
      <c r="AP296" s="41">
        <f>'CD (11)'!$P$115</f>
        <v>0</v>
      </c>
      <c r="AQ296" s="41">
        <f>'CD (11)'!$P$116</f>
        <v>0</v>
      </c>
      <c r="AR296" s="41">
        <f>'CD (11)'!$P$117</f>
        <v>0</v>
      </c>
      <c r="AS296" s="41">
        <f>'CD (11)'!$P$118</f>
        <v>0</v>
      </c>
      <c r="AT296" s="41">
        <f>'CD (11)'!$P$163</f>
        <v>0</v>
      </c>
      <c r="AU296" s="41">
        <f>'CD (11)'!$P$165</f>
        <v>0</v>
      </c>
      <c r="AV296" s="41">
        <f>'CD (11)'!$F$166</f>
        <v>0</v>
      </c>
      <c r="AW296" s="41">
        <f>'CD (11)'!$F$167</f>
        <v>0</v>
      </c>
      <c r="AX296" s="41">
        <f>'CD (11)'!$F$168</f>
        <v>0</v>
      </c>
      <c r="AY296" s="44" t="s">
        <v>104</v>
      </c>
      <c r="AZ296" s="3">
        <f t="shared" si="251"/>
        <v>-395</v>
      </c>
      <c r="BA296" s="3">
        <f t="shared" si="252"/>
        <v>-395</v>
      </c>
      <c r="BB296" s="3" t="str">
        <f t="shared" si="253"/>
        <v/>
      </c>
      <c r="BC296" s="3" t="str">
        <f t="shared" si="260"/>
        <v/>
      </c>
      <c r="BD296" s="3" t="str">
        <f t="shared" si="261"/>
        <v/>
      </c>
      <c r="BE296" s="3" t="str">
        <f t="shared" si="222"/>
        <v/>
      </c>
      <c r="BF296" s="3" t="str">
        <f t="shared" si="262"/>
        <v/>
      </c>
      <c r="BG296" s="3" t="str">
        <f t="shared" si="263"/>
        <v/>
      </c>
      <c r="BH296" s="3" t="str">
        <f t="shared" si="265"/>
        <v/>
      </c>
      <c r="BI296" s="3" t="str">
        <f t="shared" si="256"/>
        <v/>
      </c>
      <c r="BJ296" s="3" t="str">
        <f t="shared" si="257"/>
        <v/>
      </c>
      <c r="BK296" s="3" t="str">
        <f t="shared" si="258"/>
        <v/>
      </c>
      <c r="BL296" s="3" t="str">
        <f t="shared" si="264"/>
        <v/>
      </c>
    </row>
    <row r="297" spans="1:64" s="45" customFormat="1" x14ac:dyDescent="0.25">
      <c r="A297" s="40"/>
      <c r="B297" s="40"/>
      <c r="C297" s="40"/>
      <c r="D297" s="41">
        <v>14</v>
      </c>
      <c r="E297" s="41">
        <f>'CD (11)'!$Q$3</f>
        <v>0</v>
      </c>
      <c r="F297" s="42">
        <f>'CD (11)'!$Q$4</f>
        <v>0</v>
      </c>
      <c r="G297" s="43">
        <f t="shared" si="266"/>
        <v>-395</v>
      </c>
      <c r="H297" s="42">
        <f>'CD (11)'!$Q$6</f>
        <v>0</v>
      </c>
      <c r="I297" s="43">
        <f t="shared" si="259"/>
        <v>-395</v>
      </c>
      <c r="J297" s="41">
        <f>'CD (11)'!$Q$8</f>
        <v>0</v>
      </c>
      <c r="K297" s="42">
        <f>'CD (11)'!$Q$9</f>
        <v>0</v>
      </c>
      <c r="L297" s="41">
        <f>'CD (11)'!$Q$10</f>
        <v>0</v>
      </c>
      <c r="M297" s="41">
        <f>'CD (11)'!$Q$11</f>
        <v>0</v>
      </c>
      <c r="N297" s="41">
        <f>'CD (11)'!$Q$12</f>
        <v>0</v>
      </c>
      <c r="O297" s="41">
        <f>'CD (11)'!$Q$13</f>
        <v>0</v>
      </c>
      <c r="P297" s="41">
        <f>'CD (11)'!$Q$14</f>
        <v>0</v>
      </c>
      <c r="Q297" s="41">
        <f>'CD (11)'!$Q$15</f>
        <v>0</v>
      </c>
      <c r="R297" s="41">
        <f>'CD (11)'!$Q$16</f>
        <v>0</v>
      </c>
      <c r="S297" s="41">
        <f>'CD (11)'!$Q$17</f>
        <v>0</v>
      </c>
      <c r="T297" s="41">
        <f>'CD (11)'!$Q$18</f>
        <v>0</v>
      </c>
      <c r="U297" s="41">
        <f>'CD (11)'!$Q$19</f>
        <v>0</v>
      </c>
      <c r="V297" s="41">
        <f>'CD (11)'!$Q$20</f>
        <v>0</v>
      </c>
      <c r="W297" s="41">
        <f>'CD (11)'!$Q$21</f>
        <v>0</v>
      </c>
      <c r="X297" s="41">
        <f>'CD (11)'!$Q$22</f>
        <v>0</v>
      </c>
      <c r="Y297" s="41">
        <f>'CD (11)'!$Q$23</f>
        <v>0</v>
      </c>
      <c r="Z297" s="42">
        <f>'CD (11)'!$Q$24</f>
        <v>0</v>
      </c>
      <c r="AA297" s="42">
        <f>'CD (11)'!$Q$25</f>
        <v>0</v>
      </c>
      <c r="AB297" s="41">
        <f>'CD (11)'!$Q$51</f>
        <v>0</v>
      </c>
      <c r="AC297" s="41">
        <f>'CD (11)'!$Q$52</f>
        <v>0</v>
      </c>
      <c r="AD297" s="41">
        <f>'CD (11)'!$Q$53</f>
        <v>0</v>
      </c>
      <c r="AE297" s="41">
        <f>'CD (11)'!$Q$54</f>
        <v>0</v>
      </c>
      <c r="AF297" s="41">
        <f>'CD (11)'!$Q$55</f>
        <v>0</v>
      </c>
      <c r="AG297" s="41">
        <f>'CD (11)'!$Q$56</f>
        <v>0</v>
      </c>
      <c r="AH297" s="41">
        <f>'CD (11)'!$Q$82</f>
        <v>0</v>
      </c>
      <c r="AI297" s="41">
        <f>'CD (11)'!$Q$83</f>
        <v>0</v>
      </c>
      <c r="AJ297" s="41">
        <f>'CD (11)'!$Q$84</f>
        <v>0</v>
      </c>
      <c r="AK297" s="41">
        <f>'CD (11)'!$Q$85</f>
        <v>0</v>
      </c>
      <c r="AL297" s="41">
        <f>'CD (11)'!$Q$86</f>
        <v>0</v>
      </c>
      <c r="AM297" s="41">
        <f>'CD (11)'!$Q$87</f>
        <v>0</v>
      </c>
      <c r="AN297" s="41">
        <f>'CD (11)'!$Q$113</f>
        <v>0</v>
      </c>
      <c r="AO297" s="41">
        <f>'CD (11)'!$Q$114</f>
        <v>0</v>
      </c>
      <c r="AP297" s="41">
        <f>'CD (11)'!$Q$115</f>
        <v>0</v>
      </c>
      <c r="AQ297" s="41">
        <f>'CD (11)'!$Q$116</f>
        <v>0</v>
      </c>
      <c r="AR297" s="41">
        <f>'CD (11)'!$Q$117</f>
        <v>0</v>
      </c>
      <c r="AS297" s="41">
        <f>'CD (11)'!$Q$118</f>
        <v>0</v>
      </c>
      <c r="AT297" s="41">
        <f>'CD (11)'!$Q$163</f>
        <v>0</v>
      </c>
      <c r="AU297" s="41">
        <f>'CD (11)'!$Q$165</f>
        <v>0</v>
      </c>
      <c r="AV297" s="41">
        <f>'CD (11)'!$F$166</f>
        <v>0</v>
      </c>
      <c r="AW297" s="41">
        <f>'CD (11)'!$F$167</f>
        <v>0</v>
      </c>
      <c r="AX297" s="41">
        <f>'CD (11)'!$F$168</f>
        <v>0</v>
      </c>
      <c r="AY297" s="44" t="s">
        <v>104</v>
      </c>
      <c r="AZ297" s="3">
        <f t="shared" si="251"/>
        <v>-395</v>
      </c>
      <c r="BA297" s="3">
        <f t="shared" si="252"/>
        <v>-395</v>
      </c>
      <c r="BB297" s="3" t="str">
        <f t="shared" si="253"/>
        <v/>
      </c>
      <c r="BC297" s="3" t="str">
        <f t="shared" si="260"/>
        <v/>
      </c>
      <c r="BD297" s="3" t="str">
        <f t="shared" si="261"/>
        <v/>
      </c>
      <c r="BE297" s="3" t="str">
        <f t="shared" ref="BE297:BE360" si="267">IF(COUNT(FIND("C",AG297),FIND("C",AM297))=2,I297,"")</f>
        <v/>
      </c>
      <c r="BF297" s="3" t="str">
        <f t="shared" si="262"/>
        <v/>
      </c>
      <c r="BG297" s="3" t="str">
        <f t="shared" si="263"/>
        <v/>
      </c>
      <c r="BH297" s="3" t="str">
        <f t="shared" si="265"/>
        <v/>
      </c>
      <c r="BI297" s="3" t="str">
        <f t="shared" si="256"/>
        <v/>
      </c>
      <c r="BJ297" s="3" t="str">
        <f t="shared" si="257"/>
        <v/>
      </c>
      <c r="BK297" s="3" t="str">
        <f t="shared" si="258"/>
        <v/>
      </c>
      <c r="BL297" s="3" t="str">
        <f t="shared" si="264"/>
        <v/>
      </c>
    </row>
    <row r="298" spans="1:64" s="45" customFormat="1" x14ac:dyDescent="0.25">
      <c r="A298" s="40"/>
      <c r="B298" s="40"/>
      <c r="C298" s="40"/>
      <c r="D298" s="41">
        <v>15</v>
      </c>
      <c r="E298" s="41">
        <f>'CD (11)'!$R$3</f>
        <v>0</v>
      </c>
      <c r="F298" s="42">
        <f>'CD (11)'!$R$4</f>
        <v>0</v>
      </c>
      <c r="G298" s="43">
        <f t="shared" si="266"/>
        <v>-395</v>
      </c>
      <c r="H298" s="42">
        <f>'CD (11)'!$R$6</f>
        <v>0</v>
      </c>
      <c r="I298" s="43">
        <f t="shared" si="259"/>
        <v>-395</v>
      </c>
      <c r="J298" s="41">
        <f>'CD (11)'!$R$8</f>
        <v>0</v>
      </c>
      <c r="K298" s="42">
        <f>'CD (11)'!$R$9</f>
        <v>0</v>
      </c>
      <c r="L298" s="41">
        <f>'CD (11)'!$R$10</f>
        <v>0</v>
      </c>
      <c r="M298" s="41">
        <f>'CD (11)'!$R$11</f>
        <v>0</v>
      </c>
      <c r="N298" s="41">
        <f>'CD (11)'!$R$12</f>
        <v>0</v>
      </c>
      <c r="O298" s="41">
        <f>'CD (11)'!$R$13</f>
        <v>0</v>
      </c>
      <c r="P298" s="41">
        <f>'CD (11)'!$R$14</f>
        <v>0</v>
      </c>
      <c r="Q298" s="41">
        <f>'CD (11)'!$R$15</f>
        <v>0</v>
      </c>
      <c r="R298" s="41">
        <f>'CD (11)'!$R$16</f>
        <v>0</v>
      </c>
      <c r="S298" s="41">
        <f>'CD (11)'!$R$17</f>
        <v>0</v>
      </c>
      <c r="T298" s="41">
        <f>'CD (11)'!$R$18</f>
        <v>0</v>
      </c>
      <c r="U298" s="41">
        <f>'CD (11)'!$R$19</f>
        <v>0</v>
      </c>
      <c r="V298" s="41">
        <f>'CD (11)'!$R$20</f>
        <v>0</v>
      </c>
      <c r="W298" s="41">
        <f>'CD (11)'!$R$21</f>
        <v>0</v>
      </c>
      <c r="X298" s="41">
        <f>'CD (11)'!$R$22</f>
        <v>0</v>
      </c>
      <c r="Y298" s="41">
        <f>'CD (11)'!$R$23</f>
        <v>0</v>
      </c>
      <c r="Z298" s="42">
        <f>'CD (11)'!$R$24</f>
        <v>0</v>
      </c>
      <c r="AA298" s="42">
        <f>'CD (11)'!$R$25</f>
        <v>0</v>
      </c>
      <c r="AB298" s="41">
        <f>'CD (11)'!$R$51</f>
        <v>0</v>
      </c>
      <c r="AC298" s="41">
        <f>'CD (11)'!$R$52</f>
        <v>0</v>
      </c>
      <c r="AD298" s="41">
        <f>'CD (11)'!$R$53</f>
        <v>0</v>
      </c>
      <c r="AE298" s="41">
        <f>'CD (11)'!$R$54</f>
        <v>0</v>
      </c>
      <c r="AF298" s="41">
        <f>'CD (11)'!$R$55</f>
        <v>0</v>
      </c>
      <c r="AG298" s="41">
        <f>'CD (11)'!$R$56</f>
        <v>0</v>
      </c>
      <c r="AH298" s="41">
        <f>'CD (11)'!$R$82</f>
        <v>0</v>
      </c>
      <c r="AI298" s="41">
        <f>'CD (11)'!$R$83</f>
        <v>0</v>
      </c>
      <c r="AJ298" s="41">
        <f>'CD (11)'!$R$84</f>
        <v>0</v>
      </c>
      <c r="AK298" s="41">
        <f>'CD (11)'!$R$85</f>
        <v>0</v>
      </c>
      <c r="AL298" s="41">
        <f>'CD (11)'!$R$86</f>
        <v>0</v>
      </c>
      <c r="AM298" s="41">
        <f>'CD (11)'!$R$87</f>
        <v>0</v>
      </c>
      <c r="AN298" s="41">
        <f>'CD (11)'!$R$113</f>
        <v>0</v>
      </c>
      <c r="AO298" s="41">
        <f>'CD (11)'!$R$114</f>
        <v>0</v>
      </c>
      <c r="AP298" s="41">
        <f>'CD (11)'!$R$115</f>
        <v>0</v>
      </c>
      <c r="AQ298" s="41">
        <f>'CD (11)'!$R$116</f>
        <v>0</v>
      </c>
      <c r="AR298" s="41">
        <f>'CD (11)'!$R$117</f>
        <v>0</v>
      </c>
      <c r="AS298" s="41">
        <f>'CD (11)'!$R$118</f>
        <v>0</v>
      </c>
      <c r="AT298" s="41">
        <f>'CD (11)'!$R$163</f>
        <v>0</v>
      </c>
      <c r="AU298" s="41">
        <f>'CD (11)'!$R$165</f>
        <v>0</v>
      </c>
      <c r="AV298" s="41">
        <f>'CD (11)'!$F$166</f>
        <v>0</v>
      </c>
      <c r="AW298" s="41">
        <f>'CD (11)'!$F$167</f>
        <v>0</v>
      </c>
      <c r="AX298" s="41">
        <f>'CD (11)'!$F$168</f>
        <v>0</v>
      </c>
      <c r="AY298" s="44" t="s">
        <v>104</v>
      </c>
      <c r="AZ298" s="3">
        <f t="shared" si="251"/>
        <v>-395</v>
      </c>
      <c r="BA298" s="3">
        <f t="shared" si="252"/>
        <v>-395</v>
      </c>
      <c r="BB298" s="3" t="str">
        <f t="shared" si="253"/>
        <v/>
      </c>
      <c r="BC298" s="3" t="str">
        <f>IF(BB298="","",BB298)</f>
        <v/>
      </c>
      <c r="BD298" s="3" t="str">
        <f>IF(AU298="Yes",BB298,"")</f>
        <v/>
      </c>
      <c r="BE298" s="3" t="str">
        <f t="shared" si="267"/>
        <v/>
      </c>
      <c r="BF298" s="3" t="str">
        <f>IF(AG298="Clinical",BB298,"")</f>
        <v/>
      </c>
      <c r="BG298" s="3" t="str">
        <f>IF(AN298&lt;0,$I298,"")</f>
        <v/>
      </c>
      <c r="BH298" s="3" t="str">
        <f t="shared" si="265"/>
        <v/>
      </c>
      <c r="BI298" s="3" t="str">
        <f t="shared" si="256"/>
        <v/>
      </c>
      <c r="BJ298" s="3" t="str">
        <f t="shared" si="257"/>
        <v/>
      </c>
      <c r="BK298" s="3" t="str">
        <f t="shared" si="258"/>
        <v/>
      </c>
      <c r="BL298" s="3" t="str">
        <f>IF(AND(AG298="Clinical",AM298="Non-C"),BB298,"")</f>
        <v/>
      </c>
    </row>
    <row r="299" spans="1:64" s="45" customFormat="1" x14ac:dyDescent="0.25">
      <c r="A299" s="40"/>
      <c r="B299" s="40"/>
      <c r="C299" s="40"/>
      <c r="D299" s="41">
        <v>16</v>
      </c>
      <c r="E299" s="41">
        <f>'CD (11)'!$S$3</f>
        <v>0</v>
      </c>
      <c r="F299" s="42">
        <f>'CD (11)'!$S$4</f>
        <v>0</v>
      </c>
      <c r="G299" s="43">
        <f t="shared" si="266"/>
        <v>-395</v>
      </c>
      <c r="H299" s="42">
        <f>'CD (11)'!$S$6</f>
        <v>0</v>
      </c>
      <c r="I299" s="43">
        <f t="shared" si="259"/>
        <v>-395</v>
      </c>
      <c r="J299" s="41">
        <f>'CD (11)'!$S$8</f>
        <v>0</v>
      </c>
      <c r="K299" s="42">
        <f>'CD (11)'!$S$9</f>
        <v>0</v>
      </c>
      <c r="L299" s="41">
        <f>'CD (11)'!$S$10</f>
        <v>0</v>
      </c>
      <c r="M299" s="41">
        <f>'CD (11)'!$S$11</f>
        <v>0</v>
      </c>
      <c r="N299" s="41">
        <f>'CD (11)'!$S$12</f>
        <v>0</v>
      </c>
      <c r="O299" s="41">
        <f>'CD (11)'!$S$13</f>
        <v>0</v>
      </c>
      <c r="P299" s="41">
        <f>'CD (11)'!$S$14</f>
        <v>0</v>
      </c>
      <c r="Q299" s="41">
        <f>'CD (11)'!$S$15</f>
        <v>0</v>
      </c>
      <c r="R299" s="41">
        <f>'CD (11)'!$S$16</f>
        <v>0</v>
      </c>
      <c r="S299" s="41">
        <f>'CD (11)'!$S$17</f>
        <v>0</v>
      </c>
      <c r="T299" s="41">
        <f>'CD (11)'!$S$18</f>
        <v>0</v>
      </c>
      <c r="U299" s="41">
        <f>'CD (11)'!$S$19</f>
        <v>0</v>
      </c>
      <c r="V299" s="41">
        <f>'CD (11)'!$S$20</f>
        <v>0</v>
      </c>
      <c r="W299" s="41">
        <f>'CD (11)'!$S$21</f>
        <v>0</v>
      </c>
      <c r="X299" s="41">
        <f>'CD (11)'!$S$22</f>
        <v>0</v>
      </c>
      <c r="Y299" s="41">
        <f>'CD (11)'!$S$23</f>
        <v>0</v>
      </c>
      <c r="Z299" s="42">
        <f>'CD (11)'!$S$24</f>
        <v>0</v>
      </c>
      <c r="AA299" s="42">
        <f>'CD (11)'!$S$25</f>
        <v>0</v>
      </c>
      <c r="AB299" s="41">
        <f>'CD (11)'!$S$51</f>
        <v>0</v>
      </c>
      <c r="AC299" s="41">
        <f>'CD (11)'!$S$52</f>
        <v>0</v>
      </c>
      <c r="AD299" s="41">
        <f>'CD (11)'!$S$53</f>
        <v>0</v>
      </c>
      <c r="AE299" s="41">
        <f>'CD (11)'!$S$54</f>
        <v>0</v>
      </c>
      <c r="AF299" s="41">
        <f>'CD (11)'!$S$55</f>
        <v>0</v>
      </c>
      <c r="AG299" s="41">
        <f>'CD (11)'!$S$56</f>
        <v>0</v>
      </c>
      <c r="AH299" s="41">
        <f>'CD (11)'!$S$82</f>
        <v>0</v>
      </c>
      <c r="AI299" s="41">
        <f>'CD (11)'!$S$83</f>
        <v>0</v>
      </c>
      <c r="AJ299" s="41">
        <f>'CD (11)'!$S$84</f>
        <v>0</v>
      </c>
      <c r="AK299" s="41">
        <f>'CD (11)'!$S$85</f>
        <v>0</v>
      </c>
      <c r="AL299" s="41">
        <f>'CD (11)'!$S$86</f>
        <v>0</v>
      </c>
      <c r="AM299" s="41">
        <f>'CD (11)'!$S$87</f>
        <v>0</v>
      </c>
      <c r="AN299" s="41">
        <f>'CD (11)'!$S$113</f>
        <v>0</v>
      </c>
      <c r="AO299" s="41">
        <f>'CD (11)'!$S$114</f>
        <v>0</v>
      </c>
      <c r="AP299" s="41">
        <f>'CD (11)'!$S$115</f>
        <v>0</v>
      </c>
      <c r="AQ299" s="41">
        <f>'CD (11)'!$S$116</f>
        <v>0</v>
      </c>
      <c r="AR299" s="41">
        <f>'CD (11)'!$S$117</f>
        <v>0</v>
      </c>
      <c r="AS299" s="41">
        <f>'CD (11)'!$S$118</f>
        <v>0</v>
      </c>
      <c r="AT299" s="41">
        <f>'CD (11)'!$S$163</f>
        <v>0</v>
      </c>
      <c r="AU299" s="41">
        <f>'CD (11)'!$S$165</f>
        <v>0</v>
      </c>
      <c r="AV299" s="41">
        <f>'CD (11)'!$F$166</f>
        <v>0</v>
      </c>
      <c r="AW299" s="41">
        <f>'CD (11)'!$F$167</f>
        <v>0</v>
      </c>
      <c r="AX299" s="41">
        <f>'CD (11)'!$F$168</f>
        <v>0</v>
      </c>
      <c r="AY299" s="44" t="s">
        <v>104</v>
      </c>
      <c r="AZ299" s="3">
        <f t="shared" si="251"/>
        <v>-395</v>
      </c>
      <c r="BA299" s="3">
        <f t="shared" si="252"/>
        <v>-395</v>
      </c>
      <c r="BB299" s="3" t="str">
        <f t="shared" si="253"/>
        <v/>
      </c>
      <c r="BC299" s="3" t="str">
        <f t="shared" ref="BC299:BC308" si="268">IF(BB299="","",BB299)</f>
        <v/>
      </c>
      <c r="BD299" s="3" t="str">
        <f t="shared" ref="BD299:BD308" si="269">IF(AU299="Yes",BB299,"")</f>
        <v/>
      </c>
      <c r="BE299" s="3" t="str">
        <f t="shared" si="267"/>
        <v/>
      </c>
      <c r="BF299" s="3" t="str">
        <f t="shared" ref="BF299:BF308" si="270">IF(AG299="Clinical",BB299,"")</f>
        <v/>
      </c>
      <c r="BG299" s="3" t="str">
        <f t="shared" ref="BG299:BG308" si="271">IF(AN299&lt;0,$I299,"")</f>
        <v/>
      </c>
      <c r="BH299" s="3" t="str">
        <f t="shared" si="265"/>
        <v/>
      </c>
      <c r="BI299" s="3" t="str">
        <f t="shared" si="256"/>
        <v/>
      </c>
      <c r="BJ299" s="3" t="str">
        <f t="shared" si="257"/>
        <v/>
      </c>
      <c r="BK299" s="3" t="str">
        <f t="shared" si="258"/>
        <v/>
      </c>
      <c r="BL299" s="3" t="str">
        <f t="shared" ref="BL299:BL308" si="272">IF(AND(AG299="Clinical",AM299="Non-C"),BB299,"")</f>
        <v/>
      </c>
    </row>
    <row r="300" spans="1:64" s="45" customFormat="1" x14ac:dyDescent="0.25">
      <c r="A300" s="40"/>
      <c r="B300" s="40"/>
      <c r="C300" s="40"/>
      <c r="D300" s="41">
        <v>17</v>
      </c>
      <c r="E300" s="41">
        <f>'CD (11)'!$T$3</f>
        <v>0</v>
      </c>
      <c r="F300" s="42">
        <f>'CD (11)'!$T$4</f>
        <v>0</v>
      </c>
      <c r="G300" s="43">
        <f t="shared" si="266"/>
        <v>-395</v>
      </c>
      <c r="H300" s="42">
        <f>'CD (11)'!$T$6</f>
        <v>0</v>
      </c>
      <c r="I300" s="43">
        <f t="shared" si="259"/>
        <v>-395</v>
      </c>
      <c r="J300" s="41">
        <f>'CD (11)'!$T$8</f>
        <v>0</v>
      </c>
      <c r="K300" s="42">
        <f>'CD (11)'!$T$9</f>
        <v>0</v>
      </c>
      <c r="L300" s="41">
        <f>'CD (11)'!$T$10</f>
        <v>0</v>
      </c>
      <c r="M300" s="41">
        <f>'CD (11)'!$T$11</f>
        <v>0</v>
      </c>
      <c r="N300" s="41">
        <f>'CD (11)'!$T$12</f>
        <v>0</v>
      </c>
      <c r="O300" s="41">
        <f>'CD (11)'!$T$13</f>
        <v>0</v>
      </c>
      <c r="P300" s="41">
        <f>'CD (11)'!$T$14</f>
        <v>0</v>
      </c>
      <c r="Q300" s="41">
        <f>'CD (11)'!$T$15</f>
        <v>0</v>
      </c>
      <c r="R300" s="41">
        <f>'CD (11)'!$T$16</f>
        <v>0</v>
      </c>
      <c r="S300" s="41">
        <f>'CD (11)'!$T$17</f>
        <v>0</v>
      </c>
      <c r="T300" s="41">
        <f>'CD (11)'!$T$18</f>
        <v>0</v>
      </c>
      <c r="U300" s="41">
        <f>'CD (11)'!$T$19</f>
        <v>0</v>
      </c>
      <c r="V300" s="41">
        <f>'CD (11)'!$T$20</f>
        <v>0</v>
      </c>
      <c r="W300" s="41">
        <f>'CD (11)'!$T$21</f>
        <v>0</v>
      </c>
      <c r="X300" s="41">
        <f>'CD (11)'!$T$22</f>
        <v>0</v>
      </c>
      <c r="Y300" s="41">
        <f>'CD (11)'!$T$23</f>
        <v>0</v>
      </c>
      <c r="Z300" s="42">
        <f>'CD (11)'!$T$24</f>
        <v>0</v>
      </c>
      <c r="AA300" s="42">
        <f>'CD (11)'!$T$25</f>
        <v>0</v>
      </c>
      <c r="AB300" s="41">
        <f>'CD (11)'!$T$51</f>
        <v>0</v>
      </c>
      <c r="AC300" s="41">
        <f>'CD (11)'!$T$52</f>
        <v>0</v>
      </c>
      <c r="AD300" s="41">
        <f>'CD (11)'!$T$53</f>
        <v>0</v>
      </c>
      <c r="AE300" s="41">
        <f>'CD (11)'!$T$54</f>
        <v>0</v>
      </c>
      <c r="AF300" s="41">
        <f>'CD (11)'!$T$55</f>
        <v>0</v>
      </c>
      <c r="AG300" s="41">
        <f>'CD (11)'!$T$56</f>
        <v>0</v>
      </c>
      <c r="AH300" s="41">
        <f>'CD (11)'!$T$82</f>
        <v>0</v>
      </c>
      <c r="AI300" s="41">
        <f>'CD (11)'!$T$83</f>
        <v>0</v>
      </c>
      <c r="AJ300" s="41">
        <f>'CD (11)'!$T$84</f>
        <v>0</v>
      </c>
      <c r="AK300" s="41">
        <f>'CD (11)'!$T$85</f>
        <v>0</v>
      </c>
      <c r="AL300" s="41">
        <f>'CD (11)'!$T$86</f>
        <v>0</v>
      </c>
      <c r="AM300" s="41">
        <f>'CD (11)'!$T$87</f>
        <v>0</v>
      </c>
      <c r="AN300" s="41">
        <f>'CD (11)'!$T$113</f>
        <v>0</v>
      </c>
      <c r="AO300" s="41">
        <f>'CD (11)'!$T$114</f>
        <v>0</v>
      </c>
      <c r="AP300" s="41">
        <f>'CD (11)'!$T$115</f>
        <v>0</v>
      </c>
      <c r="AQ300" s="41">
        <f>'CD (11)'!$T$116</f>
        <v>0</v>
      </c>
      <c r="AR300" s="41">
        <f>'CD (11)'!$T$117</f>
        <v>0</v>
      </c>
      <c r="AS300" s="41">
        <f>'CD (11)'!$T$118</f>
        <v>0</v>
      </c>
      <c r="AT300" s="41">
        <f>'CD (11)'!$T$163</f>
        <v>0</v>
      </c>
      <c r="AU300" s="41">
        <f>'CD (11)'!$T$165</f>
        <v>0</v>
      </c>
      <c r="AV300" s="41">
        <f>'CD (11)'!$F$166</f>
        <v>0</v>
      </c>
      <c r="AW300" s="41">
        <f>'CD (11)'!$F$167</f>
        <v>0</v>
      </c>
      <c r="AX300" s="41">
        <f>'CD (11)'!$F$168</f>
        <v>0</v>
      </c>
      <c r="AY300" s="44" t="s">
        <v>104</v>
      </c>
      <c r="AZ300" s="3">
        <f t="shared" si="251"/>
        <v>-395</v>
      </c>
      <c r="BA300" s="3">
        <f t="shared" si="252"/>
        <v>-395</v>
      </c>
      <c r="BB300" s="3" t="str">
        <f t="shared" si="253"/>
        <v/>
      </c>
      <c r="BC300" s="3" t="str">
        <f t="shared" si="268"/>
        <v/>
      </c>
      <c r="BD300" s="3" t="str">
        <f t="shared" si="269"/>
        <v/>
      </c>
      <c r="BE300" s="3" t="str">
        <f t="shared" si="267"/>
        <v/>
      </c>
      <c r="BF300" s="3" t="str">
        <f t="shared" si="270"/>
        <v/>
      </c>
      <c r="BG300" s="3" t="str">
        <f t="shared" si="271"/>
        <v/>
      </c>
      <c r="BH300" s="3" t="str">
        <f t="shared" si="265"/>
        <v/>
      </c>
      <c r="BI300" s="3" t="str">
        <f t="shared" si="256"/>
        <v/>
      </c>
      <c r="BJ300" s="3" t="str">
        <f t="shared" si="257"/>
        <v/>
      </c>
      <c r="BK300" s="3" t="str">
        <f t="shared" si="258"/>
        <v/>
      </c>
      <c r="BL300" s="3" t="str">
        <f t="shared" si="272"/>
        <v/>
      </c>
    </row>
    <row r="301" spans="1:64" s="45" customFormat="1" x14ac:dyDescent="0.25">
      <c r="A301" s="40"/>
      <c r="B301" s="40"/>
      <c r="C301" s="40"/>
      <c r="D301" s="41">
        <v>18</v>
      </c>
      <c r="E301" s="41">
        <f>'CD (11)'!$U$3</f>
        <v>0</v>
      </c>
      <c r="F301" s="42">
        <f>'CD (11)'!$U$4</f>
        <v>0</v>
      </c>
      <c r="G301" s="43">
        <f t="shared" si="266"/>
        <v>-395</v>
      </c>
      <c r="H301" s="42">
        <f>'CD (11)'!$U$6</f>
        <v>0</v>
      </c>
      <c r="I301" s="43">
        <f t="shared" si="259"/>
        <v>-395</v>
      </c>
      <c r="J301" s="41">
        <f>'CD (11)'!$U$8</f>
        <v>0</v>
      </c>
      <c r="K301" s="42">
        <f>'CD (11)'!$U$9</f>
        <v>0</v>
      </c>
      <c r="L301" s="41">
        <f>'CD (11)'!$U$10</f>
        <v>0</v>
      </c>
      <c r="M301" s="41">
        <f>'CD (11)'!$U$11</f>
        <v>0</v>
      </c>
      <c r="N301" s="41">
        <f>'CD (11)'!$U$12</f>
        <v>0</v>
      </c>
      <c r="O301" s="41">
        <f>'CD (11)'!$U$13</f>
        <v>0</v>
      </c>
      <c r="P301" s="41">
        <f>'CD (11)'!$U$14</f>
        <v>0</v>
      </c>
      <c r="Q301" s="41">
        <f>'CD (11)'!$U$15</f>
        <v>0</v>
      </c>
      <c r="R301" s="41">
        <f>'CD (11)'!$U$16</f>
        <v>0</v>
      </c>
      <c r="S301" s="41">
        <f>'CD (11)'!$U$17</f>
        <v>0</v>
      </c>
      <c r="T301" s="41">
        <f>'CD (11)'!$U$18</f>
        <v>0</v>
      </c>
      <c r="U301" s="41">
        <f>'CD (11)'!$U$19</f>
        <v>0</v>
      </c>
      <c r="V301" s="41">
        <f>'CD (11)'!$U$20</f>
        <v>0</v>
      </c>
      <c r="W301" s="41">
        <f>'CD (11)'!$U$21</f>
        <v>0</v>
      </c>
      <c r="X301" s="41">
        <f>'CD (11)'!$U$22</f>
        <v>0</v>
      </c>
      <c r="Y301" s="41">
        <f>'CD (11)'!$U$23</f>
        <v>0</v>
      </c>
      <c r="Z301" s="42">
        <f>'CD (11)'!$U$24</f>
        <v>0</v>
      </c>
      <c r="AA301" s="42">
        <f>'CD (11)'!$U$25</f>
        <v>0</v>
      </c>
      <c r="AB301" s="41">
        <f>'CD (11)'!$U$51</f>
        <v>0</v>
      </c>
      <c r="AC301" s="41">
        <f>'CD (11)'!$U$52</f>
        <v>0</v>
      </c>
      <c r="AD301" s="41">
        <f>'CD (11)'!$U$53</f>
        <v>0</v>
      </c>
      <c r="AE301" s="41">
        <f>'CD (11)'!$U$54</f>
        <v>0</v>
      </c>
      <c r="AF301" s="41">
        <f>'CD (11)'!$U$55</f>
        <v>0</v>
      </c>
      <c r="AG301" s="41">
        <f>'CD (11)'!$U$56</f>
        <v>0</v>
      </c>
      <c r="AH301" s="41">
        <f>'CD (11)'!$U$82</f>
        <v>0</v>
      </c>
      <c r="AI301" s="41">
        <f>'CD (11)'!$U$83</f>
        <v>0</v>
      </c>
      <c r="AJ301" s="41">
        <f>'CD (11)'!$U$84</f>
        <v>0</v>
      </c>
      <c r="AK301" s="41">
        <f>'CD (11)'!$U$85</f>
        <v>0</v>
      </c>
      <c r="AL301" s="41">
        <f>'CD (11)'!$U$86</f>
        <v>0</v>
      </c>
      <c r="AM301" s="41">
        <f>'CD (11)'!$U$87</f>
        <v>0</v>
      </c>
      <c r="AN301" s="41">
        <f>'CD (11)'!$U$113</f>
        <v>0</v>
      </c>
      <c r="AO301" s="41">
        <f>'CD (11)'!$U$114</f>
        <v>0</v>
      </c>
      <c r="AP301" s="41">
        <f>'CD (11)'!$U$115</f>
        <v>0</v>
      </c>
      <c r="AQ301" s="41">
        <f>'CD (11)'!$U$116</f>
        <v>0</v>
      </c>
      <c r="AR301" s="41">
        <f>'CD (11)'!$U$117</f>
        <v>0</v>
      </c>
      <c r="AS301" s="41">
        <f>'CD (11)'!$U$118</f>
        <v>0</v>
      </c>
      <c r="AT301" s="41">
        <f>'CD (11)'!$U$163</f>
        <v>0</v>
      </c>
      <c r="AU301" s="41">
        <f>'CD (11)'!$U$165</f>
        <v>0</v>
      </c>
      <c r="AV301" s="41">
        <f>'CD (11)'!$F$166</f>
        <v>0</v>
      </c>
      <c r="AW301" s="41">
        <f>'CD (11)'!$F$167</f>
        <v>0</v>
      </c>
      <c r="AX301" s="41">
        <f>'CD (11)'!$F$168</f>
        <v>0</v>
      </c>
      <c r="AY301" s="44" t="s">
        <v>104</v>
      </c>
      <c r="AZ301" s="3">
        <f t="shared" si="251"/>
        <v>-395</v>
      </c>
      <c r="BA301" s="3">
        <f t="shared" si="252"/>
        <v>-395</v>
      </c>
      <c r="BB301" s="3" t="str">
        <f t="shared" si="253"/>
        <v/>
      </c>
      <c r="BC301" s="3" t="str">
        <f t="shared" si="268"/>
        <v/>
      </c>
      <c r="BD301" s="3" t="str">
        <f t="shared" si="269"/>
        <v/>
      </c>
      <c r="BE301" s="3" t="str">
        <f t="shared" si="267"/>
        <v/>
      </c>
      <c r="BF301" s="3" t="str">
        <f t="shared" si="270"/>
        <v/>
      </c>
      <c r="BG301" s="3" t="str">
        <f t="shared" si="271"/>
        <v/>
      </c>
      <c r="BH301" s="3" t="str">
        <f t="shared" si="265"/>
        <v/>
      </c>
      <c r="BI301" s="3" t="str">
        <f t="shared" si="256"/>
        <v/>
      </c>
      <c r="BJ301" s="3" t="str">
        <f t="shared" si="257"/>
        <v/>
      </c>
      <c r="BK301" s="3" t="str">
        <f t="shared" si="258"/>
        <v/>
      </c>
      <c r="BL301" s="3" t="str">
        <f t="shared" si="272"/>
        <v/>
      </c>
    </row>
    <row r="302" spans="1:64" s="45" customFormat="1" x14ac:dyDescent="0.25">
      <c r="A302" s="40"/>
      <c r="B302" s="40"/>
      <c r="C302" s="40"/>
      <c r="D302" s="41">
        <v>19</v>
      </c>
      <c r="E302" s="41">
        <f>'CD (11)'!$V$3</f>
        <v>0</v>
      </c>
      <c r="F302" s="42">
        <f>'CD (11)'!$V$4</f>
        <v>0</v>
      </c>
      <c r="G302" s="43">
        <f t="shared" si="266"/>
        <v>-395</v>
      </c>
      <c r="H302" s="42">
        <f>'CD (11)'!$V$6</f>
        <v>0</v>
      </c>
      <c r="I302" s="43">
        <f t="shared" si="259"/>
        <v>-395</v>
      </c>
      <c r="J302" s="41">
        <f>'CD (11)'!$V$8</f>
        <v>0</v>
      </c>
      <c r="K302" s="42">
        <f>'CD (11)'!$V$9</f>
        <v>0</v>
      </c>
      <c r="L302" s="41">
        <f>'CD (11)'!$V$10</f>
        <v>0</v>
      </c>
      <c r="M302" s="41">
        <f>'CD (11)'!$V$11</f>
        <v>0</v>
      </c>
      <c r="N302" s="41">
        <f>'CD (11)'!$V$12</f>
        <v>0</v>
      </c>
      <c r="O302" s="41">
        <f>'CD (11)'!$V$13</f>
        <v>0</v>
      </c>
      <c r="P302" s="41">
        <f>'CD (11)'!$V$14</f>
        <v>0</v>
      </c>
      <c r="Q302" s="41">
        <f>'CD (11)'!$V$15</f>
        <v>0</v>
      </c>
      <c r="R302" s="41">
        <f>'CD (11)'!$V$16</f>
        <v>0</v>
      </c>
      <c r="S302" s="41">
        <f>'CD (11)'!$V$17</f>
        <v>0</v>
      </c>
      <c r="T302" s="41">
        <f>'CD (11)'!$V$18</f>
        <v>0</v>
      </c>
      <c r="U302" s="41">
        <f>'CD (11)'!$V$19</f>
        <v>0</v>
      </c>
      <c r="V302" s="41">
        <f>'CD (11)'!$V$20</f>
        <v>0</v>
      </c>
      <c r="W302" s="41">
        <f>'CD (11)'!$V$21</f>
        <v>0</v>
      </c>
      <c r="X302" s="41">
        <f>'CD (11)'!$V$22</f>
        <v>0</v>
      </c>
      <c r="Y302" s="41">
        <f>'CD (11)'!$V$23</f>
        <v>0</v>
      </c>
      <c r="Z302" s="42">
        <f>'CD (11)'!$V$24</f>
        <v>0</v>
      </c>
      <c r="AA302" s="42">
        <f>'CD (11)'!$V$25</f>
        <v>0</v>
      </c>
      <c r="AB302" s="41">
        <f>'CD (11)'!$V$51</f>
        <v>0</v>
      </c>
      <c r="AC302" s="41">
        <f>'CD (11)'!$V$52</f>
        <v>0</v>
      </c>
      <c r="AD302" s="41">
        <f>'CD (11)'!$V$53</f>
        <v>0</v>
      </c>
      <c r="AE302" s="41">
        <f>'CD (11)'!$V$54</f>
        <v>0</v>
      </c>
      <c r="AF302" s="41">
        <f>'CD (11)'!$V$55</f>
        <v>0</v>
      </c>
      <c r="AG302" s="41">
        <f>'CD (11)'!$V$56</f>
        <v>0</v>
      </c>
      <c r="AH302" s="41">
        <f>'CD (11)'!$V$82</f>
        <v>0</v>
      </c>
      <c r="AI302" s="41">
        <f>'CD (11)'!$V$83</f>
        <v>0</v>
      </c>
      <c r="AJ302" s="41">
        <f>'CD (11)'!$V$84</f>
        <v>0</v>
      </c>
      <c r="AK302" s="41">
        <f>'CD (11)'!$V$85</f>
        <v>0</v>
      </c>
      <c r="AL302" s="41">
        <f>'CD (11)'!$V$86</f>
        <v>0</v>
      </c>
      <c r="AM302" s="41">
        <f>'CD (11)'!$V$87</f>
        <v>0</v>
      </c>
      <c r="AN302" s="41">
        <f>'CD (11)'!$V$113</f>
        <v>0</v>
      </c>
      <c r="AO302" s="41">
        <f>'CD (11)'!$V$114</f>
        <v>0</v>
      </c>
      <c r="AP302" s="41">
        <f>'CD (11)'!$V$115</f>
        <v>0</v>
      </c>
      <c r="AQ302" s="41">
        <f>'CD (11)'!$V$116</f>
        <v>0</v>
      </c>
      <c r="AR302" s="41">
        <f>'CD (11)'!$V$117</f>
        <v>0</v>
      </c>
      <c r="AS302" s="41">
        <f>'CD (11)'!$V$118</f>
        <v>0</v>
      </c>
      <c r="AT302" s="41">
        <f>'CD (11)'!$V$163</f>
        <v>0</v>
      </c>
      <c r="AU302" s="41">
        <f>'CD (11)'!$V$165</f>
        <v>0</v>
      </c>
      <c r="AV302" s="41">
        <f>'CD (11)'!$F$166</f>
        <v>0</v>
      </c>
      <c r="AW302" s="41">
        <f>'CD (11)'!$F$167</f>
        <v>0</v>
      </c>
      <c r="AX302" s="41">
        <f>'CD (11)'!$F$168</f>
        <v>0</v>
      </c>
      <c r="AY302" s="44" t="s">
        <v>104</v>
      </c>
      <c r="AZ302" s="3">
        <f t="shared" si="251"/>
        <v>-395</v>
      </c>
      <c r="BA302" s="3">
        <f t="shared" si="252"/>
        <v>-395</v>
      </c>
      <c r="BB302" s="3" t="str">
        <f t="shared" si="253"/>
        <v/>
      </c>
      <c r="BC302" s="3" t="str">
        <f t="shared" si="268"/>
        <v/>
      </c>
      <c r="BD302" s="3" t="str">
        <f t="shared" si="269"/>
        <v/>
      </c>
      <c r="BE302" s="3" t="str">
        <f t="shared" si="267"/>
        <v/>
      </c>
      <c r="BF302" s="3" t="str">
        <f t="shared" si="270"/>
        <v/>
      </c>
      <c r="BG302" s="3" t="str">
        <f t="shared" si="271"/>
        <v/>
      </c>
      <c r="BH302" s="3" t="str">
        <f t="shared" si="265"/>
        <v/>
      </c>
      <c r="BI302" s="3" t="str">
        <f t="shared" si="256"/>
        <v/>
      </c>
      <c r="BJ302" s="3" t="str">
        <f t="shared" si="257"/>
        <v/>
      </c>
      <c r="BK302" s="3" t="str">
        <f t="shared" si="258"/>
        <v/>
      </c>
      <c r="BL302" s="3" t="str">
        <f t="shared" si="272"/>
        <v/>
      </c>
    </row>
    <row r="303" spans="1:64" s="45" customFormat="1" x14ac:dyDescent="0.25">
      <c r="A303" s="40"/>
      <c r="B303" s="40"/>
      <c r="C303" s="40"/>
      <c r="D303" s="41">
        <v>20</v>
      </c>
      <c r="E303" s="41">
        <f>'CD (11)'!$W$3</f>
        <v>0</v>
      </c>
      <c r="F303" s="42">
        <f>'CD (11)'!$W$4</f>
        <v>0</v>
      </c>
      <c r="G303" s="43">
        <f t="shared" si="266"/>
        <v>-395</v>
      </c>
      <c r="H303" s="42">
        <f>'CD (11)'!$W$6</f>
        <v>0</v>
      </c>
      <c r="I303" s="43">
        <f t="shared" si="259"/>
        <v>-395</v>
      </c>
      <c r="J303" s="41">
        <f>'CD (11)'!$W$8</f>
        <v>0</v>
      </c>
      <c r="K303" s="42">
        <f>'CD (11)'!$W$9</f>
        <v>0</v>
      </c>
      <c r="L303" s="41">
        <f>'CD (11)'!$W$10</f>
        <v>0</v>
      </c>
      <c r="M303" s="41">
        <f>'CD (11)'!$W$11</f>
        <v>0</v>
      </c>
      <c r="N303" s="41">
        <f>'CD (11)'!$W$12</f>
        <v>0</v>
      </c>
      <c r="O303" s="41">
        <f>'CD (11)'!$W$13</f>
        <v>0</v>
      </c>
      <c r="P303" s="41">
        <f>'CD (11)'!$W$14</f>
        <v>0</v>
      </c>
      <c r="Q303" s="41">
        <f>'CD (11)'!$W$15</f>
        <v>0</v>
      </c>
      <c r="R303" s="41">
        <f>'CD (11)'!$W$16</f>
        <v>0</v>
      </c>
      <c r="S303" s="41">
        <f>'CD (11)'!$W$17</f>
        <v>0</v>
      </c>
      <c r="T303" s="41">
        <f>'CD (11)'!$W$18</f>
        <v>0</v>
      </c>
      <c r="U303" s="41">
        <f>'CD (11)'!$W$19</f>
        <v>0</v>
      </c>
      <c r="V303" s="41">
        <f>'CD (11)'!$W$20</f>
        <v>0</v>
      </c>
      <c r="W303" s="41">
        <f>'CD (11)'!$W$21</f>
        <v>0</v>
      </c>
      <c r="X303" s="41">
        <f>'CD (11)'!$W$22</f>
        <v>0</v>
      </c>
      <c r="Y303" s="41">
        <f>'CD (11)'!$W$23</f>
        <v>0</v>
      </c>
      <c r="Z303" s="42">
        <f>'CD (11)'!$W$24</f>
        <v>0</v>
      </c>
      <c r="AA303" s="42">
        <f>'CD (11)'!$W$25</f>
        <v>0</v>
      </c>
      <c r="AB303" s="41">
        <f>'CD (11)'!$W$51</f>
        <v>0</v>
      </c>
      <c r="AC303" s="41">
        <f>'CD (11)'!$W$52</f>
        <v>0</v>
      </c>
      <c r="AD303" s="41">
        <f>'CD (11)'!$W$53</f>
        <v>0</v>
      </c>
      <c r="AE303" s="41">
        <f>'CD (11)'!$W$54</f>
        <v>0</v>
      </c>
      <c r="AF303" s="41">
        <f>'CD (11)'!$W$55</f>
        <v>0</v>
      </c>
      <c r="AG303" s="41">
        <f>'CD (11)'!$W$56</f>
        <v>0</v>
      </c>
      <c r="AH303" s="41">
        <f>'CD (11)'!$W$82</f>
        <v>0</v>
      </c>
      <c r="AI303" s="41">
        <f>'CD (11)'!$W$83</f>
        <v>0</v>
      </c>
      <c r="AJ303" s="41">
        <f>'CD (11)'!$W$84</f>
        <v>0</v>
      </c>
      <c r="AK303" s="41">
        <f>'CD (11)'!$W$85</f>
        <v>0</v>
      </c>
      <c r="AL303" s="41">
        <f>'CD (11)'!$W$86</f>
        <v>0</v>
      </c>
      <c r="AM303" s="41">
        <f>'CD (11)'!$W$87</f>
        <v>0</v>
      </c>
      <c r="AN303" s="41">
        <f>'CD (11)'!$W$113</f>
        <v>0</v>
      </c>
      <c r="AO303" s="41">
        <f>'CD (11)'!$W$114</f>
        <v>0</v>
      </c>
      <c r="AP303" s="41">
        <f>'CD (11)'!$W$115</f>
        <v>0</v>
      </c>
      <c r="AQ303" s="41">
        <f>'CD (11)'!$W$116</f>
        <v>0</v>
      </c>
      <c r="AR303" s="41">
        <f>'CD (11)'!$W$117</f>
        <v>0</v>
      </c>
      <c r="AS303" s="41">
        <f>'CD (11)'!$W$118</f>
        <v>0</v>
      </c>
      <c r="AT303" s="41">
        <f>'CD (11)'!$W$163</f>
        <v>0</v>
      </c>
      <c r="AU303" s="41">
        <f>'CD (11)'!$W$165</f>
        <v>0</v>
      </c>
      <c r="AV303" s="41">
        <f>'CD (11)'!$F$166</f>
        <v>0</v>
      </c>
      <c r="AW303" s="41">
        <f>'CD (11)'!$F$167</f>
        <v>0</v>
      </c>
      <c r="AX303" s="41">
        <f>'CD (11)'!$F$168</f>
        <v>0</v>
      </c>
      <c r="AY303" s="44" t="s">
        <v>104</v>
      </c>
      <c r="AZ303" s="3">
        <f t="shared" si="251"/>
        <v>-395</v>
      </c>
      <c r="BA303" s="3">
        <f t="shared" si="252"/>
        <v>-395</v>
      </c>
      <c r="BB303" s="3" t="str">
        <f t="shared" si="253"/>
        <v/>
      </c>
      <c r="BC303" s="3" t="str">
        <f t="shared" si="268"/>
        <v/>
      </c>
      <c r="BD303" s="3" t="str">
        <f t="shared" si="269"/>
        <v/>
      </c>
      <c r="BE303" s="3" t="str">
        <f t="shared" si="267"/>
        <v/>
      </c>
      <c r="BF303" s="3" t="str">
        <f t="shared" si="270"/>
        <v/>
      </c>
      <c r="BG303" s="3" t="str">
        <f t="shared" si="271"/>
        <v/>
      </c>
      <c r="BH303" s="3" t="str">
        <f t="shared" si="265"/>
        <v/>
      </c>
      <c r="BI303" s="3" t="str">
        <f t="shared" si="256"/>
        <v/>
      </c>
      <c r="BJ303" s="3" t="str">
        <f t="shared" si="257"/>
        <v/>
      </c>
      <c r="BK303" s="3" t="str">
        <f t="shared" si="258"/>
        <v/>
      </c>
      <c r="BL303" s="3" t="str">
        <f t="shared" si="272"/>
        <v/>
      </c>
    </row>
    <row r="304" spans="1:64" s="45" customFormat="1" x14ac:dyDescent="0.25">
      <c r="A304" s="40"/>
      <c r="B304" s="40"/>
      <c r="C304" s="40"/>
      <c r="D304" s="41">
        <v>21</v>
      </c>
      <c r="E304" s="41">
        <f>'CD (11)'!$X$3</f>
        <v>0</v>
      </c>
      <c r="F304" s="42">
        <f>'CD (11)'!$X$4</f>
        <v>0</v>
      </c>
      <c r="G304" s="43">
        <f t="shared" si="266"/>
        <v>-395</v>
      </c>
      <c r="H304" s="42">
        <f>'CD (11)'!$X$6</f>
        <v>0</v>
      </c>
      <c r="I304" s="43">
        <f t="shared" si="259"/>
        <v>-395</v>
      </c>
      <c r="J304" s="41">
        <f>'CD (11)'!$X$8</f>
        <v>0</v>
      </c>
      <c r="K304" s="42">
        <f>'CD (11)'!$X$9</f>
        <v>0</v>
      </c>
      <c r="L304" s="41">
        <f>'CD (11)'!$X$10</f>
        <v>0</v>
      </c>
      <c r="M304" s="41">
        <f>'CD (11)'!$X$11</f>
        <v>0</v>
      </c>
      <c r="N304" s="41">
        <f>'CD (11)'!$X$12</f>
        <v>0</v>
      </c>
      <c r="O304" s="41">
        <f>'CD (11)'!$X$13</f>
        <v>0</v>
      </c>
      <c r="P304" s="41">
        <f>'CD (11)'!$X$14</f>
        <v>0</v>
      </c>
      <c r="Q304" s="41">
        <f>'CD (11)'!$X$15</f>
        <v>0</v>
      </c>
      <c r="R304" s="41">
        <f>'CD (11)'!$X$16</f>
        <v>0</v>
      </c>
      <c r="S304" s="41">
        <f>'CD (11)'!$X$17</f>
        <v>0</v>
      </c>
      <c r="T304" s="41">
        <f>'CD (11)'!$X$18</f>
        <v>0</v>
      </c>
      <c r="U304" s="41">
        <f>'CD (11)'!$X$19</f>
        <v>0</v>
      </c>
      <c r="V304" s="41">
        <f>'CD (11)'!$X$20</f>
        <v>0</v>
      </c>
      <c r="W304" s="41">
        <f>'CD (11)'!$X$21</f>
        <v>0</v>
      </c>
      <c r="X304" s="41">
        <f>'CD (11)'!$X$22</f>
        <v>0</v>
      </c>
      <c r="Y304" s="41">
        <f>'CD (11)'!$X$23</f>
        <v>0</v>
      </c>
      <c r="Z304" s="42">
        <f>'CD (11)'!$X$24</f>
        <v>0</v>
      </c>
      <c r="AA304" s="42">
        <f>'CD (11)'!$X$25</f>
        <v>0</v>
      </c>
      <c r="AB304" s="41">
        <f>'CD (11)'!$X$51</f>
        <v>0</v>
      </c>
      <c r="AC304" s="41">
        <f>'CD (11)'!$X$52</f>
        <v>0</v>
      </c>
      <c r="AD304" s="41">
        <f>'CD (11)'!$X$53</f>
        <v>0</v>
      </c>
      <c r="AE304" s="41">
        <f>'CD (11)'!$X$54</f>
        <v>0</v>
      </c>
      <c r="AF304" s="41">
        <f>'CD (11)'!$X$55</f>
        <v>0</v>
      </c>
      <c r="AG304" s="41">
        <f>'CD (11)'!$X$56</f>
        <v>0</v>
      </c>
      <c r="AH304" s="41">
        <f>'CD (11)'!$X$82</f>
        <v>0</v>
      </c>
      <c r="AI304" s="41">
        <f>'CD (11)'!$X$83</f>
        <v>0</v>
      </c>
      <c r="AJ304" s="41">
        <f>'CD (11)'!$X$84</f>
        <v>0</v>
      </c>
      <c r="AK304" s="41">
        <f>'CD (11)'!$X$85</f>
        <v>0</v>
      </c>
      <c r="AL304" s="41">
        <f>'CD (11)'!$X$86</f>
        <v>0</v>
      </c>
      <c r="AM304" s="41">
        <f>'CD (11)'!$X$87</f>
        <v>0</v>
      </c>
      <c r="AN304" s="41">
        <f>'CD (11)'!$X$113</f>
        <v>0</v>
      </c>
      <c r="AO304" s="41">
        <f>'CD (11)'!$X$114</f>
        <v>0</v>
      </c>
      <c r="AP304" s="41">
        <f>'CD (11)'!$X$115</f>
        <v>0</v>
      </c>
      <c r="AQ304" s="41">
        <f>'CD (11)'!$X$116</f>
        <v>0</v>
      </c>
      <c r="AR304" s="41">
        <f>'CD (11)'!$X$117</f>
        <v>0</v>
      </c>
      <c r="AS304" s="41">
        <f>'CD (11)'!$X$118</f>
        <v>0</v>
      </c>
      <c r="AT304" s="41">
        <f>'CD (11)'!$X$163</f>
        <v>0</v>
      </c>
      <c r="AU304" s="41">
        <f>'CD (11)'!$X$165</f>
        <v>0</v>
      </c>
      <c r="AV304" s="41">
        <f>'CD (11)'!$F$166</f>
        <v>0</v>
      </c>
      <c r="AW304" s="41">
        <f>'CD (11)'!$F$167</f>
        <v>0</v>
      </c>
      <c r="AX304" s="41">
        <f>'CD (11)'!$F$168</f>
        <v>0</v>
      </c>
      <c r="AY304" s="44" t="s">
        <v>104</v>
      </c>
      <c r="AZ304" s="3">
        <f t="shared" si="251"/>
        <v>-395</v>
      </c>
      <c r="BA304" s="3">
        <f t="shared" si="252"/>
        <v>-395</v>
      </c>
      <c r="BB304" s="3" t="str">
        <f t="shared" si="253"/>
        <v/>
      </c>
      <c r="BC304" s="3" t="str">
        <f t="shared" si="268"/>
        <v/>
      </c>
      <c r="BD304" s="3" t="str">
        <f t="shared" si="269"/>
        <v/>
      </c>
      <c r="BE304" s="3" t="str">
        <f t="shared" si="267"/>
        <v/>
      </c>
      <c r="BF304" s="3" t="str">
        <f t="shared" si="270"/>
        <v/>
      </c>
      <c r="BG304" s="3" t="str">
        <f t="shared" si="271"/>
        <v/>
      </c>
      <c r="BH304" s="3" t="str">
        <f t="shared" si="265"/>
        <v/>
      </c>
      <c r="BI304" s="3" t="str">
        <f t="shared" si="256"/>
        <v/>
      </c>
      <c r="BJ304" s="3" t="str">
        <f t="shared" si="257"/>
        <v/>
      </c>
      <c r="BK304" s="3" t="str">
        <f t="shared" si="258"/>
        <v/>
      </c>
      <c r="BL304" s="3" t="str">
        <f t="shared" si="272"/>
        <v/>
      </c>
    </row>
    <row r="305" spans="1:64" s="45" customFormat="1" x14ac:dyDescent="0.25">
      <c r="A305" s="40"/>
      <c r="B305" s="40"/>
      <c r="C305" s="40"/>
      <c r="D305" s="41">
        <v>22</v>
      </c>
      <c r="E305" s="41">
        <f>'CD (11)'!$Y$3</f>
        <v>0</v>
      </c>
      <c r="F305" s="42">
        <f>'CD (11)'!$Y$4</f>
        <v>0</v>
      </c>
      <c r="G305" s="43">
        <f t="shared" si="266"/>
        <v>-395</v>
      </c>
      <c r="H305" s="42">
        <f>'CD (11)'!$Y$6</f>
        <v>0</v>
      </c>
      <c r="I305" s="43">
        <f t="shared" si="259"/>
        <v>-395</v>
      </c>
      <c r="J305" s="41">
        <f>'CD (11)'!$Y$8</f>
        <v>0</v>
      </c>
      <c r="K305" s="42">
        <f>'CD (11)'!$Y$9</f>
        <v>0</v>
      </c>
      <c r="L305" s="41">
        <f>'CD (11)'!$Y$10</f>
        <v>0</v>
      </c>
      <c r="M305" s="41">
        <f>'CD (11)'!$Y$11</f>
        <v>0</v>
      </c>
      <c r="N305" s="41">
        <f>'CD (11)'!$Y$12</f>
        <v>0</v>
      </c>
      <c r="O305" s="41">
        <f>'CD (11)'!$Y$13</f>
        <v>0</v>
      </c>
      <c r="P305" s="41">
        <f>'CD (11)'!$Y$14</f>
        <v>0</v>
      </c>
      <c r="Q305" s="41">
        <f>'CD (11)'!$Y$15</f>
        <v>0</v>
      </c>
      <c r="R305" s="41">
        <f>'CD (11)'!$Y$16</f>
        <v>0</v>
      </c>
      <c r="S305" s="41">
        <f>'CD (11)'!$Y$17</f>
        <v>0</v>
      </c>
      <c r="T305" s="41">
        <f>'CD (11)'!$Y$18</f>
        <v>0</v>
      </c>
      <c r="U305" s="41">
        <f>'CD (11)'!$Y$19</f>
        <v>0</v>
      </c>
      <c r="V305" s="41">
        <f>'CD (11)'!$Y$20</f>
        <v>0</v>
      </c>
      <c r="W305" s="41">
        <f>'CD (11)'!$Y$21</f>
        <v>0</v>
      </c>
      <c r="X305" s="41">
        <f>'CD (11)'!$Y$22</f>
        <v>0</v>
      </c>
      <c r="Y305" s="41">
        <f>'CD (11)'!$Y$23</f>
        <v>0</v>
      </c>
      <c r="Z305" s="42">
        <f>'CD (11)'!$Y$24</f>
        <v>0</v>
      </c>
      <c r="AA305" s="42">
        <f>'CD (11)'!$Y$25</f>
        <v>0</v>
      </c>
      <c r="AB305" s="41">
        <f>'CD (11)'!$Y$51</f>
        <v>0</v>
      </c>
      <c r="AC305" s="41">
        <f>'CD (11)'!$Y$52</f>
        <v>0</v>
      </c>
      <c r="AD305" s="41">
        <f>'CD (11)'!$Y$53</f>
        <v>0</v>
      </c>
      <c r="AE305" s="41">
        <f>'CD (11)'!$Y$54</f>
        <v>0</v>
      </c>
      <c r="AF305" s="41">
        <f>'CD (11)'!$Y$55</f>
        <v>0</v>
      </c>
      <c r="AG305" s="41">
        <f>'CD (11)'!$Y$56</f>
        <v>0</v>
      </c>
      <c r="AH305" s="41">
        <f>'CD (11)'!$Y$82</f>
        <v>0</v>
      </c>
      <c r="AI305" s="41">
        <f>'CD (11)'!$Y$83</f>
        <v>0</v>
      </c>
      <c r="AJ305" s="41">
        <f>'CD (11)'!$Y$84</f>
        <v>0</v>
      </c>
      <c r="AK305" s="41">
        <f>'CD (11)'!$Y$85</f>
        <v>0</v>
      </c>
      <c r="AL305" s="41">
        <f>'CD (11)'!$Y$86</f>
        <v>0</v>
      </c>
      <c r="AM305" s="41">
        <f>'CD (11)'!$Y$87</f>
        <v>0</v>
      </c>
      <c r="AN305" s="41">
        <f>'CD (11)'!$Y$113</f>
        <v>0</v>
      </c>
      <c r="AO305" s="41">
        <f>'CD (11)'!$Y$114</f>
        <v>0</v>
      </c>
      <c r="AP305" s="41">
        <f>'CD (11)'!$Y$115</f>
        <v>0</v>
      </c>
      <c r="AQ305" s="41">
        <f>'CD (11)'!$Y$116</f>
        <v>0</v>
      </c>
      <c r="AR305" s="41">
        <f>'CD (11)'!$Y$117</f>
        <v>0</v>
      </c>
      <c r="AS305" s="41">
        <f>'CD (11)'!$Y$118</f>
        <v>0</v>
      </c>
      <c r="AT305" s="41">
        <f>'CD (11)'!$Y$163</f>
        <v>0</v>
      </c>
      <c r="AU305" s="41">
        <f>'CD (11)'!$Y$165</f>
        <v>0</v>
      </c>
      <c r="AV305" s="41">
        <f>'CD (11)'!$F$166</f>
        <v>0</v>
      </c>
      <c r="AW305" s="41">
        <f>'CD (11)'!$F$167</f>
        <v>0</v>
      </c>
      <c r="AX305" s="41">
        <f>'CD (11)'!$F$168</f>
        <v>0</v>
      </c>
      <c r="AY305" s="44" t="s">
        <v>104</v>
      </c>
      <c r="AZ305" s="3">
        <f t="shared" si="251"/>
        <v>-395</v>
      </c>
      <c r="BA305" s="3">
        <f t="shared" si="252"/>
        <v>-395</v>
      </c>
      <c r="BB305" s="3" t="str">
        <f t="shared" si="253"/>
        <v/>
      </c>
      <c r="BC305" s="3" t="str">
        <f t="shared" si="268"/>
        <v/>
      </c>
      <c r="BD305" s="3" t="str">
        <f t="shared" si="269"/>
        <v/>
      </c>
      <c r="BE305" s="3" t="str">
        <f t="shared" si="267"/>
        <v/>
      </c>
      <c r="BF305" s="3" t="str">
        <f t="shared" si="270"/>
        <v/>
      </c>
      <c r="BG305" s="3" t="str">
        <f t="shared" si="271"/>
        <v/>
      </c>
      <c r="BH305" s="3" t="str">
        <f t="shared" si="265"/>
        <v/>
      </c>
      <c r="BI305" s="3" t="str">
        <f t="shared" si="256"/>
        <v/>
      </c>
      <c r="BJ305" s="3" t="str">
        <f t="shared" si="257"/>
        <v/>
      </c>
      <c r="BK305" s="3" t="str">
        <f t="shared" si="258"/>
        <v/>
      </c>
      <c r="BL305" s="3" t="str">
        <f t="shared" si="272"/>
        <v/>
      </c>
    </row>
    <row r="306" spans="1:64" s="45" customFormat="1" x14ac:dyDescent="0.25">
      <c r="A306" s="40"/>
      <c r="B306" s="40"/>
      <c r="C306" s="40"/>
      <c r="D306" s="41">
        <v>23</v>
      </c>
      <c r="E306" s="41">
        <f>'CD (11)'!$Z$3</f>
        <v>0</v>
      </c>
      <c r="F306" s="42">
        <f>'CD (11)'!$Z$4</f>
        <v>0</v>
      </c>
      <c r="G306" s="43">
        <f t="shared" si="266"/>
        <v>-395</v>
      </c>
      <c r="H306" s="42">
        <f>'CD (11)'!$Z$6</f>
        <v>0</v>
      </c>
      <c r="I306" s="43">
        <f t="shared" si="259"/>
        <v>-395</v>
      </c>
      <c r="J306" s="41">
        <f>'CD (11)'!$Z$8</f>
        <v>0</v>
      </c>
      <c r="K306" s="42">
        <f>'CD (11)'!$Z$9</f>
        <v>0</v>
      </c>
      <c r="L306" s="41">
        <f>'CD (11)'!$Z$10</f>
        <v>0</v>
      </c>
      <c r="M306" s="41">
        <f>'CD (11)'!$Z$11</f>
        <v>0</v>
      </c>
      <c r="N306" s="41">
        <f>'CD (11)'!$Z$12</f>
        <v>0</v>
      </c>
      <c r="O306" s="41">
        <f>'CD (11)'!$Z$13</f>
        <v>0</v>
      </c>
      <c r="P306" s="41">
        <f>'CD (11)'!$Z$14</f>
        <v>0</v>
      </c>
      <c r="Q306" s="41">
        <f>'CD (11)'!$Z$15</f>
        <v>0</v>
      </c>
      <c r="R306" s="41">
        <f>'CD (11)'!$Z$16</f>
        <v>0</v>
      </c>
      <c r="S306" s="41">
        <f>'CD (11)'!$Z$17</f>
        <v>0</v>
      </c>
      <c r="T306" s="41">
        <f>'CD (11)'!$Z$18</f>
        <v>0</v>
      </c>
      <c r="U306" s="41">
        <f>'CD (11)'!$Z$19</f>
        <v>0</v>
      </c>
      <c r="V306" s="41">
        <f>'CD (11)'!$Z$20</f>
        <v>0</v>
      </c>
      <c r="W306" s="41">
        <f>'CD (11)'!$Z$21</f>
        <v>0</v>
      </c>
      <c r="X306" s="41">
        <f>'CD (11)'!$Z$22</f>
        <v>0</v>
      </c>
      <c r="Y306" s="41">
        <f>'CD (11)'!$Z$23</f>
        <v>0</v>
      </c>
      <c r="Z306" s="42">
        <f>'CD (11)'!$Z$24</f>
        <v>0</v>
      </c>
      <c r="AA306" s="42">
        <f>'CD (11)'!$Z$25</f>
        <v>0</v>
      </c>
      <c r="AB306" s="41">
        <f>'CD (11)'!$Z$51</f>
        <v>0</v>
      </c>
      <c r="AC306" s="41">
        <f>'CD (11)'!$Z$52</f>
        <v>0</v>
      </c>
      <c r="AD306" s="41">
        <f>'CD (11)'!$Z$53</f>
        <v>0</v>
      </c>
      <c r="AE306" s="41">
        <f>'CD (11)'!$Z$54</f>
        <v>0</v>
      </c>
      <c r="AF306" s="41">
        <f>'CD (11)'!$Z$55</f>
        <v>0</v>
      </c>
      <c r="AG306" s="41">
        <f>'CD (11)'!$Z$56</f>
        <v>0</v>
      </c>
      <c r="AH306" s="41">
        <f>'CD (11)'!$Z$82</f>
        <v>0</v>
      </c>
      <c r="AI306" s="41">
        <f>'CD (11)'!$Z$83</f>
        <v>0</v>
      </c>
      <c r="AJ306" s="41">
        <f>'CD (11)'!$Z$84</f>
        <v>0</v>
      </c>
      <c r="AK306" s="41">
        <f>'CD (11)'!$Z$85</f>
        <v>0</v>
      </c>
      <c r="AL306" s="41">
        <f>'CD (11)'!$Z$86</f>
        <v>0</v>
      </c>
      <c r="AM306" s="41">
        <f>'CD (11)'!$Z$87</f>
        <v>0</v>
      </c>
      <c r="AN306" s="41">
        <f>'CD (11)'!$Z$113</f>
        <v>0</v>
      </c>
      <c r="AO306" s="41">
        <f>'CD (11)'!$Z$114</f>
        <v>0</v>
      </c>
      <c r="AP306" s="41">
        <f>'CD (11)'!$Z$115</f>
        <v>0</v>
      </c>
      <c r="AQ306" s="41">
        <f>'CD (11)'!$Z$116</f>
        <v>0</v>
      </c>
      <c r="AR306" s="41">
        <f>'CD (11)'!$Z$117</f>
        <v>0</v>
      </c>
      <c r="AS306" s="41">
        <f>'CD (11)'!$Z$118</f>
        <v>0</v>
      </c>
      <c r="AT306" s="41">
        <f>'CD (11)'!$Z$163</f>
        <v>0</v>
      </c>
      <c r="AU306" s="41">
        <f>'CD (11)'!$Z$165</f>
        <v>0</v>
      </c>
      <c r="AV306" s="41">
        <f>'CD (11)'!$F$166</f>
        <v>0</v>
      </c>
      <c r="AW306" s="41">
        <f>'CD (11)'!$F$167</f>
        <v>0</v>
      </c>
      <c r="AX306" s="41">
        <f>'CD (11)'!$F$168</f>
        <v>0</v>
      </c>
      <c r="AY306" s="44" t="s">
        <v>104</v>
      </c>
      <c r="AZ306" s="3">
        <f t="shared" si="251"/>
        <v>-395</v>
      </c>
      <c r="BA306" s="3">
        <f t="shared" si="252"/>
        <v>-395</v>
      </c>
      <c r="BB306" s="3" t="str">
        <f t="shared" si="253"/>
        <v/>
      </c>
      <c r="BC306" s="3" t="str">
        <f t="shared" si="268"/>
        <v/>
      </c>
      <c r="BD306" s="3" t="str">
        <f t="shared" si="269"/>
        <v/>
      </c>
      <c r="BE306" s="3" t="str">
        <f t="shared" si="267"/>
        <v/>
      </c>
      <c r="BF306" s="3" t="str">
        <f t="shared" si="270"/>
        <v/>
      </c>
      <c r="BG306" s="3" t="str">
        <f t="shared" si="271"/>
        <v/>
      </c>
      <c r="BH306" s="3" t="str">
        <f t="shared" si="265"/>
        <v/>
      </c>
      <c r="BI306" s="3" t="str">
        <f t="shared" si="256"/>
        <v/>
      </c>
      <c r="BJ306" s="3" t="str">
        <f t="shared" si="257"/>
        <v/>
      </c>
      <c r="BK306" s="3" t="str">
        <f t="shared" si="258"/>
        <v/>
      </c>
      <c r="BL306" s="3" t="str">
        <f t="shared" si="272"/>
        <v/>
      </c>
    </row>
    <row r="307" spans="1:64" s="45" customFormat="1" x14ac:dyDescent="0.25">
      <c r="A307" s="40"/>
      <c r="B307" s="40"/>
      <c r="C307" s="40"/>
      <c r="D307" s="41">
        <v>24</v>
      </c>
      <c r="E307" s="41">
        <f>'CD (11)'!$AA$3</f>
        <v>0</v>
      </c>
      <c r="F307" s="42">
        <f>'CD (11)'!$AA$4</f>
        <v>0</v>
      </c>
      <c r="G307" s="43">
        <f t="shared" si="266"/>
        <v>-395</v>
      </c>
      <c r="H307" s="42">
        <f>'CD (11)'!$AA$6</f>
        <v>0</v>
      </c>
      <c r="I307" s="43">
        <f t="shared" si="259"/>
        <v>-395</v>
      </c>
      <c r="J307" s="41">
        <f>'CD (11)'!$AA$8</f>
        <v>0</v>
      </c>
      <c r="K307" s="42">
        <f>'CD (11)'!$AA$9</f>
        <v>0</v>
      </c>
      <c r="L307" s="41">
        <f>'CD (11)'!$AA$10</f>
        <v>0</v>
      </c>
      <c r="M307" s="41">
        <f>'CD (11)'!$AA$11</f>
        <v>0</v>
      </c>
      <c r="N307" s="41">
        <f>'CD (11)'!$AA$12</f>
        <v>0</v>
      </c>
      <c r="O307" s="41">
        <f>'CD (11)'!$AA$13</f>
        <v>0</v>
      </c>
      <c r="P307" s="41">
        <f>'CD (11)'!$AA$14</f>
        <v>0</v>
      </c>
      <c r="Q307" s="41">
        <f>'CD (11)'!$AA$15</f>
        <v>0</v>
      </c>
      <c r="R307" s="41">
        <f>'CD (11)'!$AA$16</f>
        <v>0</v>
      </c>
      <c r="S307" s="41">
        <f>'CD (11)'!$AA$17</f>
        <v>0</v>
      </c>
      <c r="T307" s="41">
        <f>'CD (11)'!$AA$18</f>
        <v>0</v>
      </c>
      <c r="U307" s="41">
        <f>'CD (11)'!$AA$19</f>
        <v>0</v>
      </c>
      <c r="V307" s="41">
        <f>'CD (11)'!$AA$20</f>
        <v>0</v>
      </c>
      <c r="W307" s="41">
        <f>'CD (11)'!$AA$21</f>
        <v>0</v>
      </c>
      <c r="X307" s="41">
        <f>'CD (11)'!$AA$22</f>
        <v>0</v>
      </c>
      <c r="Y307" s="41">
        <f>'CD (11)'!$AA$23</f>
        <v>0</v>
      </c>
      <c r="Z307" s="42">
        <f>'CD (11)'!$AA$24</f>
        <v>0</v>
      </c>
      <c r="AA307" s="42">
        <f>'CD (11)'!$AA$25</f>
        <v>0</v>
      </c>
      <c r="AB307" s="41">
        <f>'CD (11)'!$AA$51</f>
        <v>0</v>
      </c>
      <c r="AC307" s="41">
        <f>'CD (11)'!$AA$52</f>
        <v>0</v>
      </c>
      <c r="AD307" s="41">
        <f>'CD (11)'!$AA$53</f>
        <v>0</v>
      </c>
      <c r="AE307" s="41">
        <f>'CD (11)'!$AA$54</f>
        <v>0</v>
      </c>
      <c r="AF307" s="41">
        <f>'CD (11)'!$AA$55</f>
        <v>0</v>
      </c>
      <c r="AG307" s="41">
        <f>'CD (11)'!$AA$56</f>
        <v>0</v>
      </c>
      <c r="AH307" s="41">
        <f>'CD (11)'!$AA$82</f>
        <v>0</v>
      </c>
      <c r="AI307" s="41">
        <f>'CD (11)'!$AA$83</f>
        <v>0</v>
      </c>
      <c r="AJ307" s="41">
        <f>'CD (11)'!$AA$84</f>
        <v>0</v>
      </c>
      <c r="AK307" s="41">
        <f>'CD (11)'!$AA$85</f>
        <v>0</v>
      </c>
      <c r="AL307" s="41">
        <f>'CD (11)'!$AA$86</f>
        <v>0</v>
      </c>
      <c r="AM307" s="41">
        <f>'CD (11)'!$AA$87</f>
        <v>0</v>
      </c>
      <c r="AN307" s="41">
        <f>'CD (11)'!$AA$113</f>
        <v>0</v>
      </c>
      <c r="AO307" s="41">
        <f>'CD (11)'!$AA$114</f>
        <v>0</v>
      </c>
      <c r="AP307" s="41">
        <f>'CD (11)'!$AA$115</f>
        <v>0</v>
      </c>
      <c r="AQ307" s="41">
        <f>'CD (11)'!$AA$116</f>
        <v>0</v>
      </c>
      <c r="AR307" s="41">
        <f>'CD (11)'!$AA$117</f>
        <v>0</v>
      </c>
      <c r="AS307" s="41">
        <f>'CD (11)'!$AA$118</f>
        <v>0</v>
      </c>
      <c r="AT307" s="41">
        <f>'CD (11)'!$AA$163</f>
        <v>0</v>
      </c>
      <c r="AU307" s="41">
        <f>'CD (11)'!$AA$165</f>
        <v>0</v>
      </c>
      <c r="AV307" s="41">
        <f>'CD (11)'!$F$166</f>
        <v>0</v>
      </c>
      <c r="AW307" s="41">
        <f>'CD (11)'!$F$167</f>
        <v>0</v>
      </c>
      <c r="AX307" s="41">
        <f>'CD (11)'!$F$168</f>
        <v>0</v>
      </c>
      <c r="AY307" s="44" t="s">
        <v>104</v>
      </c>
      <c r="AZ307" s="3">
        <f t="shared" si="251"/>
        <v>-395</v>
      </c>
      <c r="BA307" s="3">
        <f t="shared" si="252"/>
        <v>-395</v>
      </c>
      <c r="BB307" s="3" t="str">
        <f t="shared" si="253"/>
        <v/>
      </c>
      <c r="BC307" s="3" t="str">
        <f t="shared" si="268"/>
        <v/>
      </c>
      <c r="BD307" s="3" t="str">
        <f t="shared" si="269"/>
        <v/>
      </c>
      <c r="BE307" s="3" t="str">
        <f t="shared" si="267"/>
        <v/>
      </c>
      <c r="BF307" s="3" t="str">
        <f t="shared" si="270"/>
        <v/>
      </c>
      <c r="BG307" s="3" t="str">
        <f t="shared" si="271"/>
        <v/>
      </c>
      <c r="BH307" s="3" t="str">
        <f t="shared" si="265"/>
        <v/>
      </c>
      <c r="BI307" s="3" t="str">
        <f t="shared" si="256"/>
        <v/>
      </c>
      <c r="BJ307" s="3" t="str">
        <f t="shared" si="257"/>
        <v/>
      </c>
      <c r="BK307" s="3" t="str">
        <f t="shared" si="258"/>
        <v/>
      </c>
      <c r="BL307" s="3" t="str">
        <f t="shared" si="272"/>
        <v/>
      </c>
    </row>
    <row r="308" spans="1:64" s="45" customFormat="1" x14ac:dyDescent="0.25">
      <c r="A308" s="40"/>
      <c r="B308" s="40"/>
      <c r="C308" s="40"/>
      <c r="D308" s="41">
        <v>25</v>
      </c>
      <c r="E308" s="41">
        <f>'CD (11)'!$AB$3</f>
        <v>0</v>
      </c>
      <c r="F308" s="42">
        <f>'CD (11)'!$AB$4</f>
        <v>0</v>
      </c>
      <c r="G308" s="43">
        <f t="shared" si="266"/>
        <v>-395</v>
      </c>
      <c r="H308" s="42">
        <f>'CD (11)'!$AB$6</f>
        <v>0</v>
      </c>
      <c r="I308" s="43">
        <f t="shared" si="259"/>
        <v>-395</v>
      </c>
      <c r="J308" s="41">
        <f>'CD (11)'!$AB$8</f>
        <v>0</v>
      </c>
      <c r="K308" s="42">
        <f>'CD (11)'!$AB$9</f>
        <v>0</v>
      </c>
      <c r="L308" s="41">
        <f>'CD (11)'!$AB$10</f>
        <v>0</v>
      </c>
      <c r="M308" s="41">
        <f>'CD (11)'!$AB$11</f>
        <v>0</v>
      </c>
      <c r="N308" s="41">
        <f>'CD (11)'!$AB$12</f>
        <v>0</v>
      </c>
      <c r="O308" s="41">
        <f>'CD (11)'!$AB$13</f>
        <v>0</v>
      </c>
      <c r="P308" s="41">
        <f>'CD (11)'!$AB$14</f>
        <v>0</v>
      </c>
      <c r="Q308" s="41">
        <f>'CD (11)'!$AB$15</f>
        <v>0</v>
      </c>
      <c r="R308" s="41">
        <f>'CD (11)'!$AB$16</f>
        <v>0</v>
      </c>
      <c r="S308" s="41">
        <f>'CD (11)'!$AB$17</f>
        <v>0</v>
      </c>
      <c r="T308" s="41">
        <f>'CD (11)'!$AB$18</f>
        <v>0</v>
      </c>
      <c r="U308" s="41">
        <f>'CD (11)'!$AB$19</f>
        <v>0</v>
      </c>
      <c r="V308" s="41">
        <f>'CD (11)'!$AB$20</f>
        <v>0</v>
      </c>
      <c r="W308" s="41">
        <f>'CD (11)'!$AB$21</f>
        <v>0</v>
      </c>
      <c r="X308" s="41">
        <f>'CD (11)'!$AB$22</f>
        <v>0</v>
      </c>
      <c r="Y308" s="41">
        <f>'CD (11)'!$AB$23</f>
        <v>0</v>
      </c>
      <c r="Z308" s="42">
        <f>'CD (11)'!$AB$24</f>
        <v>0</v>
      </c>
      <c r="AA308" s="42">
        <f>'CD (11)'!$AB$25</f>
        <v>0</v>
      </c>
      <c r="AB308" s="41">
        <f>'CD (11)'!$AB$51</f>
        <v>0</v>
      </c>
      <c r="AC308" s="41">
        <f>'CD (11)'!$AB$52</f>
        <v>0</v>
      </c>
      <c r="AD308" s="41">
        <f>'CD (11)'!$AB$53</f>
        <v>0</v>
      </c>
      <c r="AE308" s="41">
        <f>'CD (11)'!$AB$54</f>
        <v>0</v>
      </c>
      <c r="AF308" s="41">
        <f>'CD (11)'!$AB$55</f>
        <v>0</v>
      </c>
      <c r="AG308" s="41">
        <f>'CD (11)'!$AB$56</f>
        <v>0</v>
      </c>
      <c r="AH308" s="41">
        <f>'CD (11)'!$AB$82</f>
        <v>0</v>
      </c>
      <c r="AI308" s="41">
        <f>'CD (11)'!$AB$83</f>
        <v>0</v>
      </c>
      <c r="AJ308" s="41">
        <f>'CD (11)'!$AB$84</f>
        <v>0</v>
      </c>
      <c r="AK308" s="41">
        <f>'CD (11)'!$AB$85</f>
        <v>0</v>
      </c>
      <c r="AL308" s="41">
        <f>'CD (11)'!$AB$86</f>
        <v>0</v>
      </c>
      <c r="AM308" s="41">
        <f>'CD (11)'!$AB$87</f>
        <v>0</v>
      </c>
      <c r="AN308" s="41">
        <f>'CD (11)'!$AB$113</f>
        <v>0</v>
      </c>
      <c r="AO308" s="41">
        <f>'CD (11)'!$AB$114</f>
        <v>0</v>
      </c>
      <c r="AP308" s="41">
        <f>'CD (11)'!$AB$115</f>
        <v>0</v>
      </c>
      <c r="AQ308" s="41">
        <f>'CD (11)'!$AB$116</f>
        <v>0</v>
      </c>
      <c r="AR308" s="41">
        <f>'CD (11)'!$AB$117</f>
        <v>0</v>
      </c>
      <c r="AS308" s="41">
        <f>'CD (11)'!$AB$118</f>
        <v>0</v>
      </c>
      <c r="AT308" s="41">
        <f>'CD (11)'!$AB$163</f>
        <v>0</v>
      </c>
      <c r="AU308" s="41">
        <f>'CD (11)'!$AB$165</f>
        <v>0</v>
      </c>
      <c r="AV308" s="41">
        <f>'CD (11)'!$F$166</f>
        <v>0</v>
      </c>
      <c r="AW308" s="41">
        <f>'CD (11)'!$F$167</f>
        <v>0</v>
      </c>
      <c r="AX308" s="41">
        <f>'CD (11)'!$F$168</f>
        <v>0</v>
      </c>
      <c r="AY308" s="44" t="s">
        <v>104</v>
      </c>
      <c r="AZ308" s="3">
        <f t="shared" si="251"/>
        <v>-395</v>
      </c>
      <c r="BA308" s="3">
        <f t="shared" si="252"/>
        <v>-395</v>
      </c>
      <c r="BB308" s="3" t="str">
        <f t="shared" si="253"/>
        <v/>
      </c>
      <c r="BC308" s="3" t="str">
        <f t="shared" si="268"/>
        <v/>
      </c>
      <c r="BD308" s="3" t="str">
        <f t="shared" si="269"/>
        <v/>
      </c>
      <c r="BE308" s="3" t="str">
        <f t="shared" si="267"/>
        <v/>
      </c>
      <c r="BF308" s="3" t="str">
        <f t="shared" si="270"/>
        <v/>
      </c>
      <c r="BG308" s="3" t="str">
        <f t="shared" si="271"/>
        <v/>
      </c>
      <c r="BH308" s="3" t="str">
        <f t="shared" si="265"/>
        <v/>
      </c>
      <c r="BI308" s="3" t="str">
        <f t="shared" si="256"/>
        <v/>
      </c>
      <c r="BJ308" s="3" t="str">
        <f t="shared" si="257"/>
        <v/>
      </c>
      <c r="BK308" s="3" t="str">
        <f t="shared" si="258"/>
        <v/>
      </c>
      <c r="BL308" s="3" t="str">
        <f t="shared" si="272"/>
        <v/>
      </c>
    </row>
    <row r="309" spans="1:64" x14ac:dyDescent="0.25">
      <c r="A309" s="30"/>
      <c r="B309" s="30"/>
      <c r="C309" s="30"/>
      <c r="D309" s="33"/>
      <c r="E309" s="33"/>
      <c r="F309" s="31"/>
      <c r="G309" s="33"/>
      <c r="H309" s="31"/>
      <c r="I309" s="33"/>
      <c r="J309" s="33"/>
      <c r="K309" s="31"/>
      <c r="L309" s="33"/>
      <c r="M309" s="33"/>
      <c r="N309" s="33"/>
      <c r="O309" s="33"/>
      <c r="P309" s="33"/>
      <c r="Q309" s="33"/>
      <c r="R309" s="33"/>
      <c r="S309" s="33"/>
      <c r="T309" s="33"/>
      <c r="U309" s="33"/>
      <c r="V309" s="33"/>
      <c r="W309" s="33"/>
      <c r="X309" s="33"/>
      <c r="Y309" s="33"/>
      <c r="Z309" s="31"/>
      <c r="AA309" s="31"/>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26"/>
      <c r="AZ309" s="3"/>
      <c r="BA309" s="3"/>
      <c r="BB309" s="3"/>
      <c r="BC309" s="3"/>
      <c r="BD309" s="3"/>
      <c r="BE309" s="3"/>
      <c r="BF309" s="3"/>
      <c r="BG309" s="3"/>
      <c r="BH309" s="3"/>
      <c r="BI309" s="3"/>
      <c r="BJ309" s="3"/>
      <c r="BK309" s="3"/>
      <c r="BL309" s="3"/>
    </row>
    <row r="310" spans="1:64" x14ac:dyDescent="0.25">
      <c r="A310" s="30" t="s">
        <v>264</v>
      </c>
      <c r="B310" s="30"/>
      <c r="C310" s="30"/>
      <c r="D310" s="32"/>
      <c r="E310" s="32" t="s">
        <v>80</v>
      </c>
      <c r="F310" s="32" t="s">
        <v>81</v>
      </c>
      <c r="G310" s="38" t="s">
        <v>174</v>
      </c>
      <c r="H310" s="32" t="s">
        <v>82</v>
      </c>
      <c r="I310" s="38" t="s">
        <v>174</v>
      </c>
      <c r="J310" s="32" t="s">
        <v>83</v>
      </c>
      <c r="K310" s="32" t="s">
        <v>84</v>
      </c>
      <c r="L310" s="32" t="s">
        <v>122</v>
      </c>
      <c r="M310" s="32" t="s">
        <v>123</v>
      </c>
      <c r="N310" s="32" t="s">
        <v>85</v>
      </c>
      <c r="O310" s="32" t="s">
        <v>86</v>
      </c>
      <c r="P310" s="32" t="s">
        <v>87</v>
      </c>
      <c r="Q310" s="32" t="s">
        <v>124</v>
      </c>
      <c r="R310" s="32" t="s">
        <v>125</v>
      </c>
      <c r="S310" s="32" t="s">
        <v>126</v>
      </c>
      <c r="T310" s="32" t="s">
        <v>127</v>
      </c>
      <c r="U310" s="32" t="s">
        <v>88</v>
      </c>
      <c r="V310" s="32" t="s">
        <v>128</v>
      </c>
      <c r="W310" s="32" t="s">
        <v>129</v>
      </c>
      <c r="X310" s="32" t="s">
        <v>130</v>
      </c>
      <c r="Y310" s="32" t="s">
        <v>89</v>
      </c>
      <c r="Z310" s="32" t="s">
        <v>90</v>
      </c>
      <c r="AA310" s="32" t="s">
        <v>91</v>
      </c>
      <c r="AB310" s="36" t="s">
        <v>133</v>
      </c>
      <c r="AC310" s="36" t="s">
        <v>134</v>
      </c>
      <c r="AD310" s="36" t="s">
        <v>135</v>
      </c>
      <c r="AE310" s="36" t="s">
        <v>136</v>
      </c>
      <c r="AF310" s="36" t="s">
        <v>137</v>
      </c>
      <c r="AG310" s="36" t="s">
        <v>79</v>
      </c>
      <c r="AH310" s="35" t="s">
        <v>74</v>
      </c>
      <c r="AI310" s="35" t="s">
        <v>75</v>
      </c>
      <c r="AJ310" s="35" t="s">
        <v>76</v>
      </c>
      <c r="AK310" s="35" t="s">
        <v>77</v>
      </c>
      <c r="AL310" s="35" t="s">
        <v>78</v>
      </c>
      <c r="AM310" s="35" t="s">
        <v>79</v>
      </c>
      <c r="AN310" s="34" t="s">
        <v>74</v>
      </c>
      <c r="AO310" s="34" t="s">
        <v>75</v>
      </c>
      <c r="AP310" s="34" t="s">
        <v>76</v>
      </c>
      <c r="AQ310" s="34" t="s">
        <v>77</v>
      </c>
      <c r="AR310" s="34" t="s">
        <v>78</v>
      </c>
      <c r="AS310" s="34" t="s">
        <v>79</v>
      </c>
      <c r="AT310" s="34" t="s">
        <v>154</v>
      </c>
      <c r="AU310" s="37" t="s">
        <v>156</v>
      </c>
      <c r="AV310" s="37" t="s">
        <v>158</v>
      </c>
      <c r="AW310" s="37" t="s">
        <v>157</v>
      </c>
      <c r="AX310" s="37" t="s">
        <v>159</v>
      </c>
      <c r="AY310" s="26" t="s">
        <v>104</v>
      </c>
      <c r="AZ310" s="3"/>
      <c r="BA310" s="3"/>
      <c r="BB310" s="3"/>
      <c r="BC310" s="3"/>
      <c r="BD310" s="3"/>
      <c r="BE310" s="3"/>
      <c r="BF310" s="3"/>
      <c r="BG310" s="3"/>
      <c r="BH310" s="3"/>
      <c r="BI310" s="3"/>
      <c r="BJ310" s="3"/>
      <c r="BK310" s="3"/>
      <c r="BL310" s="3"/>
    </row>
    <row r="311" spans="1:64" x14ac:dyDescent="0.25">
      <c r="A311" s="30"/>
      <c r="B311" s="30"/>
      <c r="C311" s="30"/>
      <c r="D311" s="41">
        <v>1</v>
      </c>
      <c r="E311" s="33">
        <f>'CD (12)'!$D$3</f>
        <v>0</v>
      </c>
      <c r="F311" s="31">
        <f>'CD (12)'!$D$4</f>
        <v>0</v>
      </c>
      <c r="G311" s="39">
        <f t="shared" ref="G311:G312" si="273">IF(F311="","",INT((((YEAR(F311)-YEAR($A$1))*12+MONTH(F311)-MONTH($A$1)+1)+2)/3))</f>
        <v>-395</v>
      </c>
      <c r="H311" s="31">
        <f>'CD (12)'!$D$6</f>
        <v>0</v>
      </c>
      <c r="I311" s="39">
        <f>IF(H311="","",INT((((YEAR(H311)-YEAR($A$1))*12+MONTH(H311)-MONTH($A$1)+1)+2)/3))</f>
        <v>-395</v>
      </c>
      <c r="J311" s="33">
        <f>'CD (12)'!$D$8</f>
        <v>0</v>
      </c>
      <c r="K311" s="31">
        <f>'CD (12)'!$D$9</f>
        <v>0</v>
      </c>
      <c r="L311" s="33">
        <f>'CD (12)'!$D$10</f>
        <v>0</v>
      </c>
      <c r="M311" s="33">
        <f>'CD (12)'!$D$11</f>
        <v>0</v>
      </c>
      <c r="N311" s="33">
        <f>'CD (12)'!$D$12</f>
        <v>0</v>
      </c>
      <c r="O311" s="33">
        <f>'CD (12)'!$D$13</f>
        <v>0</v>
      </c>
      <c r="P311" s="33">
        <f>'CD (12)'!$D$14</f>
        <v>0</v>
      </c>
      <c r="Q311" s="33">
        <f>'CD (12)'!$D$15</f>
        <v>0</v>
      </c>
      <c r="R311" s="33">
        <f>'CD (12)'!$D$16</f>
        <v>0</v>
      </c>
      <c r="S311" s="33">
        <f>'CD (12)'!$D$17</f>
        <v>0</v>
      </c>
      <c r="T311" s="33">
        <f>'CD (12)'!$D$18</f>
        <v>0</v>
      </c>
      <c r="U311" s="33">
        <f>'CD (12)'!$D$19</f>
        <v>0</v>
      </c>
      <c r="V311" s="33">
        <f>'CD (12)'!$D$20</f>
        <v>0</v>
      </c>
      <c r="W311" s="33">
        <f>'CD (12)'!$D$21</f>
        <v>0</v>
      </c>
      <c r="X311" s="33">
        <f>'CD (12)'!$D$22</f>
        <v>0</v>
      </c>
      <c r="Y311" s="33">
        <f>'CD (12)'!$D$23</f>
        <v>0</v>
      </c>
      <c r="Z311" s="31">
        <f>'CD (12)'!$D$24</f>
        <v>0</v>
      </c>
      <c r="AA311" s="31">
        <f>'CD (12)'!$D$25</f>
        <v>0</v>
      </c>
      <c r="AB311" s="33">
        <f>'CD (12)'!$D$51</f>
        <v>0</v>
      </c>
      <c r="AC311" s="33">
        <f>'CD (12)'!$D$52</f>
        <v>0</v>
      </c>
      <c r="AD311" s="33">
        <f>'CD (12)'!$D$53</f>
        <v>0</v>
      </c>
      <c r="AE311" s="33">
        <f>'CD (12)'!$D$54</f>
        <v>0</v>
      </c>
      <c r="AF311" s="33">
        <f>'CD (12)'!$D$55</f>
        <v>0</v>
      </c>
      <c r="AG311" s="33">
        <f>'CD (12)'!$D$56</f>
        <v>0</v>
      </c>
      <c r="AH311" s="33">
        <f>'CD (12)'!$D$82</f>
        <v>0</v>
      </c>
      <c r="AI311" s="33">
        <f>'CD (12)'!$D$83</f>
        <v>0</v>
      </c>
      <c r="AJ311" s="33">
        <f>'CD (12)'!$D$84</f>
        <v>0</v>
      </c>
      <c r="AK311" s="33">
        <f>'CD (12)'!$D$85</f>
        <v>0</v>
      </c>
      <c r="AL311" s="33">
        <f>'CD (12)'!$D$86</f>
        <v>0</v>
      </c>
      <c r="AM311" s="33">
        <f>'CD (12)'!$D$87</f>
        <v>0</v>
      </c>
      <c r="AN311" s="33">
        <f>'CD (12)'!$D$113</f>
        <v>0</v>
      </c>
      <c r="AO311" s="33">
        <f>'CD (12)'!$D$114</f>
        <v>0</v>
      </c>
      <c r="AP311" s="33">
        <f>'CD (12)'!$D$115</f>
        <v>0</v>
      </c>
      <c r="AQ311" s="33">
        <f>'CD (12)'!$D$116</f>
        <v>0</v>
      </c>
      <c r="AR311" s="33">
        <f>'CD (12)'!$D$117</f>
        <v>0</v>
      </c>
      <c r="AS311" s="33">
        <f>'CD (12)'!$D$118</f>
        <v>0</v>
      </c>
      <c r="AT311" s="33">
        <f>'CD (12)'!$D$163</f>
        <v>0</v>
      </c>
      <c r="AU311" s="33">
        <f>'CD (12)'!$D$165</f>
        <v>0</v>
      </c>
      <c r="AV311" s="33">
        <f>'CD (12)'!$D$166</f>
        <v>0</v>
      </c>
      <c r="AW311" s="33">
        <f>'CD (12)'!$D$167</f>
        <v>0</v>
      </c>
      <c r="AX311" s="33">
        <f>'CD (12)'!$D$168</f>
        <v>0</v>
      </c>
      <c r="AY311" s="26" t="s">
        <v>104</v>
      </c>
      <c r="AZ311" s="3">
        <f t="shared" ref="AZ311:AZ335" si="274">IF(F311="","",G311)</f>
        <v>-395</v>
      </c>
      <c r="BA311" s="3">
        <f t="shared" ref="BA311:BA335" si="275">IF(H311="","",I311)</f>
        <v>-395</v>
      </c>
      <c r="BB311" s="3" t="str">
        <f t="shared" ref="BB311:BB335" si="276">IF(AND(BA311&gt;0,J311="Completed TF-CBT"),BA311,"")</f>
        <v/>
      </c>
      <c r="BC311" s="3" t="str">
        <f>IF(BB311="","",BB311)</f>
        <v/>
      </c>
      <c r="BD311" s="3" t="str">
        <f>IF(AU311="Yes",BB311,"")</f>
        <v/>
      </c>
      <c r="BE311" s="3" t="str">
        <f t="shared" ref="BE311" si="277">IF(COUNT(FIND("C",AG311),FIND("C",AM311))=2,I311,"")</f>
        <v/>
      </c>
      <c r="BF311" s="3" t="str">
        <f>IF(AG311="Clinical",BB311,"")</f>
        <v/>
      </c>
      <c r="BG311" s="3" t="str">
        <f>IF(AN311&lt;0,$I311,"")</f>
        <v/>
      </c>
      <c r="BH311" s="3" t="str">
        <f t="shared" ref="BH311" si="278">IF(AO311&lt;0,$I311,"")</f>
        <v/>
      </c>
      <c r="BI311" s="3" t="str">
        <f t="shared" ref="BI311:BI335" si="279">IF(AP311&lt;0,$I311,"")</f>
        <v/>
      </c>
      <c r="BJ311" s="3" t="str">
        <f t="shared" ref="BJ311:BJ335" si="280">IF(AQ311&lt;0,$I311,"")</f>
        <v/>
      </c>
      <c r="BK311" s="3" t="str">
        <f t="shared" ref="BK311:BK335" si="281">IF(AR311&lt;0,$I311,"")</f>
        <v/>
      </c>
      <c r="BL311" s="3" t="str">
        <f>IF(AND(AG311="Clinical",AM311="Non-C"),BB311,"")</f>
        <v/>
      </c>
    </row>
    <row r="312" spans="1:64" x14ac:dyDescent="0.25">
      <c r="A312" s="30"/>
      <c r="B312" s="30"/>
      <c r="C312" s="30"/>
      <c r="D312" s="41">
        <v>2</v>
      </c>
      <c r="E312" s="33">
        <f>'CD (12)'!$E$3</f>
        <v>0</v>
      </c>
      <c r="F312" s="31">
        <f>'CD (12)'!$E$4</f>
        <v>0</v>
      </c>
      <c r="G312" s="39">
        <f t="shared" si="273"/>
        <v>-395</v>
      </c>
      <c r="H312" s="31">
        <f>'CD (12)'!$E$6</f>
        <v>0</v>
      </c>
      <c r="I312" s="39">
        <f t="shared" ref="I312:I335" si="282">IF(H312="","",INT((((YEAR(H312)-YEAR($A$1))*12+MONTH(H312)-MONTH($A$1)+1)+2)/3))</f>
        <v>-395</v>
      </c>
      <c r="J312" s="33">
        <f>'CD (12)'!$E$8</f>
        <v>0</v>
      </c>
      <c r="K312" s="31">
        <f>'CD (12)'!$E$9</f>
        <v>0</v>
      </c>
      <c r="L312" s="33">
        <f>'CD (12)'!$E$10</f>
        <v>0</v>
      </c>
      <c r="M312" s="33">
        <f>'CD (12)'!$E$11</f>
        <v>0</v>
      </c>
      <c r="N312" s="33">
        <f>'CD (12)'!$E$12</f>
        <v>0</v>
      </c>
      <c r="O312" s="33">
        <f>'CD (12)'!$E$13</f>
        <v>0</v>
      </c>
      <c r="P312" s="33">
        <f>'CD (12)'!$E$14</f>
        <v>0</v>
      </c>
      <c r="Q312" s="33">
        <f>'CD (12)'!$E$15</f>
        <v>0</v>
      </c>
      <c r="R312" s="33">
        <f>'CD (12)'!$E$16</f>
        <v>0</v>
      </c>
      <c r="S312" s="33">
        <f>'CD (12)'!$E$17</f>
        <v>0</v>
      </c>
      <c r="T312" s="33">
        <f>'CD (12)'!$E$18</f>
        <v>0</v>
      </c>
      <c r="U312" s="33">
        <f>'CD (12)'!$E$19</f>
        <v>0</v>
      </c>
      <c r="V312" s="33">
        <f>'CD (12)'!$E$20</f>
        <v>0</v>
      </c>
      <c r="W312" s="33">
        <f>'CD (12)'!$E$21</f>
        <v>0</v>
      </c>
      <c r="X312" s="33">
        <f>'CD (12)'!$E$22</f>
        <v>0</v>
      </c>
      <c r="Y312" s="33">
        <f>'CD (12)'!$E$23</f>
        <v>0</v>
      </c>
      <c r="Z312" s="31">
        <f>'CD (12)'!$E$24</f>
        <v>0</v>
      </c>
      <c r="AA312" s="31">
        <f>'CD (12)'!$E$25</f>
        <v>0</v>
      </c>
      <c r="AB312" s="33">
        <f>'CD (12)'!$E$51</f>
        <v>0</v>
      </c>
      <c r="AC312" s="33">
        <f>'CD (12)'!$E$52</f>
        <v>0</v>
      </c>
      <c r="AD312" s="33">
        <f>'CD (12)'!$E$53</f>
        <v>0</v>
      </c>
      <c r="AE312" s="33">
        <f>'CD (12)'!$E$54</f>
        <v>0</v>
      </c>
      <c r="AF312" s="33">
        <f>'CD (12)'!$E$55</f>
        <v>0</v>
      </c>
      <c r="AG312" s="33">
        <f>'CD (12)'!$E$56</f>
        <v>0</v>
      </c>
      <c r="AH312" s="33">
        <f>'CD (12)'!$E$82</f>
        <v>0</v>
      </c>
      <c r="AI312" s="33">
        <f>'CD (12)'!$E$83</f>
        <v>0</v>
      </c>
      <c r="AJ312" s="33">
        <f>'CD (12)'!$E$84</f>
        <v>0</v>
      </c>
      <c r="AK312" s="33">
        <f>'CD (12)'!$E$85</f>
        <v>0</v>
      </c>
      <c r="AL312" s="33">
        <f>'CD (12)'!$E$86</f>
        <v>0</v>
      </c>
      <c r="AM312" s="33">
        <f>'CD (12)'!$E$87</f>
        <v>0</v>
      </c>
      <c r="AN312" s="33">
        <f>'CD (12)'!$E$113</f>
        <v>0</v>
      </c>
      <c r="AO312" s="33">
        <f>'CD (12)'!$E$114</f>
        <v>0</v>
      </c>
      <c r="AP312" s="33">
        <f>'CD (12)'!$E$115</f>
        <v>0</v>
      </c>
      <c r="AQ312" s="33">
        <f>'CD (12)'!$E$116</f>
        <v>0</v>
      </c>
      <c r="AR312" s="33">
        <f>'CD (12)'!$E$117</f>
        <v>0</v>
      </c>
      <c r="AS312" s="33">
        <f>'CD (12)'!$E$118</f>
        <v>0</v>
      </c>
      <c r="AT312" s="33">
        <f>'CD (12)'!$E$163</f>
        <v>0</v>
      </c>
      <c r="AU312" s="33">
        <f>'CD (12)'!$E$165</f>
        <v>0</v>
      </c>
      <c r="AV312" s="33">
        <f>'CD (12)'!$E$166</f>
        <v>0</v>
      </c>
      <c r="AW312" s="33">
        <f>'CD (12)'!$E$167</f>
        <v>0</v>
      </c>
      <c r="AX312" s="33">
        <f>'CD (12)'!$E$168</f>
        <v>0</v>
      </c>
      <c r="AY312" s="26" t="s">
        <v>104</v>
      </c>
      <c r="AZ312" s="3">
        <f t="shared" si="274"/>
        <v>-395</v>
      </c>
      <c r="BA312" s="3">
        <f t="shared" si="275"/>
        <v>-395</v>
      </c>
      <c r="BB312" s="3" t="str">
        <f t="shared" si="276"/>
        <v/>
      </c>
      <c r="BC312" s="3" t="str">
        <f t="shared" ref="BC312:BC324" si="283">IF(BB312="","",BB312)</f>
        <v/>
      </c>
      <c r="BD312" s="3" t="str">
        <f t="shared" ref="BD312:BD324" si="284">IF(AU312="Yes",BB312,"")</f>
        <v/>
      </c>
      <c r="BE312" s="3" t="str">
        <f t="shared" si="267"/>
        <v/>
      </c>
      <c r="BF312" s="3" t="str">
        <f t="shared" ref="BF312:BF324" si="285">IF(AG312="Clinical",BB312,"")</f>
        <v/>
      </c>
      <c r="BG312" s="3" t="str">
        <f t="shared" ref="BG312:BG324" si="286">IF(AN312&lt;0,$I312,"")</f>
        <v/>
      </c>
      <c r="BH312" s="3" t="str">
        <f>IF(AO312&lt;0,$I312,"")</f>
        <v/>
      </c>
      <c r="BI312" s="3" t="str">
        <f t="shared" si="279"/>
        <v/>
      </c>
      <c r="BJ312" s="3" t="str">
        <f t="shared" si="280"/>
        <v/>
      </c>
      <c r="BK312" s="3" t="str">
        <f t="shared" si="281"/>
        <v/>
      </c>
      <c r="BL312" s="3" t="str">
        <f t="shared" ref="BL312:BL324" si="287">IF(AND(AG312="Clinical",AM312="Non-C"),BB312,"")</f>
        <v/>
      </c>
    </row>
    <row r="313" spans="1:64" x14ac:dyDescent="0.25">
      <c r="A313" s="30"/>
      <c r="B313" s="30"/>
      <c r="C313" s="30"/>
      <c r="D313" s="41">
        <v>3</v>
      </c>
      <c r="E313" s="33">
        <f>'CD (12)'!$F$3</f>
        <v>0</v>
      </c>
      <c r="F313" s="31">
        <f>'CD (12)'!$F$4</f>
        <v>0</v>
      </c>
      <c r="G313" s="39">
        <f>IF(F313="","",INT((((YEAR(F313)-YEAR($A$1))*12+MONTH(F313)-MONTH($A$1)+1)+2)/3))</f>
        <v>-395</v>
      </c>
      <c r="H313" s="31">
        <f>'CD (12)'!$F$6</f>
        <v>0</v>
      </c>
      <c r="I313" s="39">
        <f t="shared" si="282"/>
        <v>-395</v>
      </c>
      <c r="J313" s="33">
        <f>'CD (12)'!$F$8</f>
        <v>0</v>
      </c>
      <c r="K313" s="31">
        <f>'CD (12)'!$F$9</f>
        <v>0</v>
      </c>
      <c r="L313" s="33">
        <f>'CD (12)'!$F$10</f>
        <v>0</v>
      </c>
      <c r="M313" s="33">
        <f>'CD (12)'!$F$11</f>
        <v>0</v>
      </c>
      <c r="N313" s="33">
        <f>'CD (12)'!$F$12</f>
        <v>0</v>
      </c>
      <c r="O313" s="33">
        <f>'CD (12)'!$F$13</f>
        <v>0</v>
      </c>
      <c r="P313" s="33">
        <f>'CD (12)'!$F$14</f>
        <v>0</v>
      </c>
      <c r="Q313" s="33">
        <f>'CD (12)'!$F$15</f>
        <v>0</v>
      </c>
      <c r="R313" s="33">
        <f>'CD (12)'!$F$16</f>
        <v>0</v>
      </c>
      <c r="S313" s="33">
        <f>'CD (12)'!$F$17</f>
        <v>0</v>
      </c>
      <c r="T313" s="33">
        <f>'CD (12)'!$F$18</f>
        <v>0</v>
      </c>
      <c r="U313" s="33">
        <f>'CD (12)'!$F$19</f>
        <v>0</v>
      </c>
      <c r="V313" s="33">
        <f>'CD (12)'!$F$20</f>
        <v>0</v>
      </c>
      <c r="W313" s="33">
        <f>'CD (12)'!$F$21</f>
        <v>0</v>
      </c>
      <c r="X313" s="33">
        <f>'CD (12)'!$F$22</f>
        <v>0</v>
      </c>
      <c r="Y313" s="33">
        <f>'CD (12)'!$F$23</f>
        <v>0</v>
      </c>
      <c r="Z313" s="31">
        <f>'CD (12)'!$F$24</f>
        <v>0</v>
      </c>
      <c r="AA313" s="31">
        <f>'CD (12)'!$F$25</f>
        <v>0</v>
      </c>
      <c r="AB313" s="33">
        <f>'CD (12)'!$F$51</f>
        <v>0</v>
      </c>
      <c r="AC313" s="33">
        <f>'CD (12)'!$F$52</f>
        <v>0</v>
      </c>
      <c r="AD313" s="33">
        <f>'CD (12)'!$F$53</f>
        <v>0</v>
      </c>
      <c r="AE313" s="33">
        <f>'CD (12)'!$F$54</f>
        <v>0</v>
      </c>
      <c r="AF313" s="33">
        <f>'CD (12)'!$F$55</f>
        <v>0</v>
      </c>
      <c r="AG313" s="33">
        <f>'CD (12)'!$F$56</f>
        <v>0</v>
      </c>
      <c r="AH313" s="33">
        <f>'CD (12)'!$F$82</f>
        <v>0</v>
      </c>
      <c r="AI313" s="33">
        <f>'CD (12)'!$F$83</f>
        <v>0</v>
      </c>
      <c r="AJ313" s="33">
        <f>'CD (12)'!$F$84</f>
        <v>0</v>
      </c>
      <c r="AK313" s="33">
        <f>'CD (12)'!$F$85</f>
        <v>0</v>
      </c>
      <c r="AL313" s="33">
        <f>'CD (12)'!$F$86</f>
        <v>0</v>
      </c>
      <c r="AM313" s="33">
        <f>'CD (12)'!$F$87</f>
        <v>0</v>
      </c>
      <c r="AN313" s="33">
        <f>'CD (12)'!$F$113</f>
        <v>0</v>
      </c>
      <c r="AO313" s="33">
        <f>'CD (12)'!$F$114</f>
        <v>0</v>
      </c>
      <c r="AP313" s="33">
        <f>'CD (12)'!$F$115</f>
        <v>0</v>
      </c>
      <c r="AQ313" s="33">
        <f>'CD (12)'!$F$116</f>
        <v>0</v>
      </c>
      <c r="AR313" s="33">
        <f>'CD (12)'!$F$117</f>
        <v>0</v>
      </c>
      <c r="AS313" s="33">
        <f>'CD (12)'!$F$118</f>
        <v>0</v>
      </c>
      <c r="AT313" s="33">
        <f>'CD (12)'!$F$163</f>
        <v>0</v>
      </c>
      <c r="AU313" s="33">
        <f>'CD (12)'!$F$165</f>
        <v>0</v>
      </c>
      <c r="AV313" s="33">
        <f>'CD (12)'!$F$166</f>
        <v>0</v>
      </c>
      <c r="AW313" s="33">
        <f>'CD (12)'!$F$167</f>
        <v>0</v>
      </c>
      <c r="AX313" s="33">
        <f>'CD (12)'!$F$168</f>
        <v>0</v>
      </c>
      <c r="AY313" s="26" t="s">
        <v>104</v>
      </c>
      <c r="AZ313" s="3">
        <f t="shared" si="274"/>
        <v>-395</v>
      </c>
      <c r="BA313" s="3">
        <f t="shared" si="275"/>
        <v>-395</v>
      </c>
      <c r="BB313" s="3" t="str">
        <f t="shared" si="276"/>
        <v/>
      </c>
      <c r="BC313" s="3" t="str">
        <f t="shared" si="283"/>
        <v/>
      </c>
      <c r="BD313" s="3" t="str">
        <f t="shared" si="284"/>
        <v/>
      </c>
      <c r="BE313" s="3" t="str">
        <f t="shared" si="267"/>
        <v/>
      </c>
      <c r="BF313" s="3" t="str">
        <f t="shared" si="285"/>
        <v/>
      </c>
      <c r="BG313" s="3" t="str">
        <f t="shared" si="286"/>
        <v/>
      </c>
      <c r="BH313" s="3" t="str">
        <f t="shared" ref="BH313:BH335" si="288">IF(AO313&lt;0,$I313,"")</f>
        <v/>
      </c>
      <c r="BI313" s="3" t="str">
        <f t="shared" si="279"/>
        <v/>
      </c>
      <c r="BJ313" s="3" t="str">
        <f t="shared" si="280"/>
        <v/>
      </c>
      <c r="BK313" s="3" t="str">
        <f t="shared" si="281"/>
        <v/>
      </c>
      <c r="BL313" s="3" t="str">
        <f t="shared" si="287"/>
        <v/>
      </c>
    </row>
    <row r="314" spans="1:64" s="45" customFormat="1" x14ac:dyDescent="0.25">
      <c r="A314" s="40"/>
      <c r="B314" s="40"/>
      <c r="C314" s="40"/>
      <c r="D314" s="41">
        <v>4</v>
      </c>
      <c r="E314" s="41">
        <f>'CD (12)'!$G$3</f>
        <v>0</v>
      </c>
      <c r="F314" s="42">
        <f>'CD (12)'!$G$4</f>
        <v>0</v>
      </c>
      <c r="G314" s="43">
        <f t="shared" ref="G314:G335" si="289">IF(F314="","",INT((((YEAR(F314)-YEAR($A$1))*12+MONTH(F314)-MONTH($A$1)+1)+2)/3))</f>
        <v>-395</v>
      </c>
      <c r="H314" s="42">
        <f>'CD (12)'!$G$6</f>
        <v>0</v>
      </c>
      <c r="I314" s="43">
        <f t="shared" si="282"/>
        <v>-395</v>
      </c>
      <c r="J314" s="41">
        <f>'CD (12)'!$G$8</f>
        <v>0</v>
      </c>
      <c r="K314" s="42">
        <f>'CD (12)'!$G$9</f>
        <v>0</v>
      </c>
      <c r="L314" s="41">
        <f>'CD (12)'!$G$10</f>
        <v>0</v>
      </c>
      <c r="M314" s="41">
        <f>'CD (12)'!$G$11</f>
        <v>0</v>
      </c>
      <c r="N314" s="41">
        <f>'CD (12)'!$G$12</f>
        <v>0</v>
      </c>
      <c r="O314" s="41">
        <f>'CD (12)'!$G$13</f>
        <v>0</v>
      </c>
      <c r="P314" s="41">
        <f>'CD (12)'!$G$14</f>
        <v>0</v>
      </c>
      <c r="Q314" s="41">
        <f>'CD (12)'!$G$15</f>
        <v>0</v>
      </c>
      <c r="R314" s="41">
        <f>'CD (12)'!$G$16</f>
        <v>0</v>
      </c>
      <c r="S314" s="41">
        <f>'CD (12)'!$G$17</f>
        <v>0</v>
      </c>
      <c r="T314" s="41">
        <f>'CD (12)'!$G$18</f>
        <v>0</v>
      </c>
      <c r="U314" s="41">
        <f>'CD (12)'!$G$19</f>
        <v>0</v>
      </c>
      <c r="V314" s="41">
        <f>'CD (12)'!$G$20</f>
        <v>0</v>
      </c>
      <c r="W314" s="41">
        <f>'CD (12)'!$G$21</f>
        <v>0</v>
      </c>
      <c r="X314" s="41">
        <f>'CD (12)'!$G$22</f>
        <v>0</v>
      </c>
      <c r="Y314" s="41">
        <f>'CD (12)'!$G$23</f>
        <v>0</v>
      </c>
      <c r="Z314" s="42">
        <f>'CD (12)'!$G$24</f>
        <v>0</v>
      </c>
      <c r="AA314" s="42">
        <f>'CD (12)'!$G$25</f>
        <v>0</v>
      </c>
      <c r="AB314" s="41">
        <f>'CD (12)'!$G$51</f>
        <v>0</v>
      </c>
      <c r="AC314" s="41">
        <f>'CD (12)'!$G$52</f>
        <v>0</v>
      </c>
      <c r="AD314" s="41">
        <f>'CD (12)'!$G$53</f>
        <v>0</v>
      </c>
      <c r="AE314" s="41">
        <f>'CD (12)'!$G$54</f>
        <v>0</v>
      </c>
      <c r="AF314" s="41">
        <f>'CD (12)'!$G$55</f>
        <v>0</v>
      </c>
      <c r="AG314" s="41">
        <f>'CD (12)'!$G$56</f>
        <v>0</v>
      </c>
      <c r="AH314" s="41">
        <f>'CD (12)'!$G$82</f>
        <v>0</v>
      </c>
      <c r="AI314" s="41">
        <f>'CD (12)'!$G$83</f>
        <v>0</v>
      </c>
      <c r="AJ314" s="41">
        <f>'CD (12)'!$G$84</f>
        <v>0</v>
      </c>
      <c r="AK314" s="41">
        <f>'CD (12)'!$G$85</f>
        <v>0</v>
      </c>
      <c r="AL314" s="41">
        <f>'CD (12)'!$G$86</f>
        <v>0</v>
      </c>
      <c r="AM314" s="41">
        <f>'CD (12)'!$G$87</f>
        <v>0</v>
      </c>
      <c r="AN314" s="41">
        <f>'CD (12)'!$G$113</f>
        <v>0</v>
      </c>
      <c r="AO314" s="41">
        <f>'CD (12)'!$G$114</f>
        <v>0</v>
      </c>
      <c r="AP314" s="41">
        <f>'CD (12)'!$G$115</f>
        <v>0</v>
      </c>
      <c r="AQ314" s="41">
        <f>'CD (12)'!$G$116</f>
        <v>0</v>
      </c>
      <c r="AR314" s="41">
        <f>'CD (12)'!$G$117</f>
        <v>0</v>
      </c>
      <c r="AS314" s="41">
        <f>'CD (12)'!$G$118</f>
        <v>0</v>
      </c>
      <c r="AT314" s="41">
        <f>'CD (12)'!$G$163</f>
        <v>0</v>
      </c>
      <c r="AU314" s="41">
        <f>'CD (12)'!$G$165</f>
        <v>0</v>
      </c>
      <c r="AV314" s="41">
        <f>'CD (12)'!$D$166</f>
        <v>0</v>
      </c>
      <c r="AW314" s="41">
        <f>'CD (12)'!$D$167</f>
        <v>0</v>
      </c>
      <c r="AX314" s="41">
        <f>'CD (12)'!$D$168</f>
        <v>0</v>
      </c>
      <c r="AY314" s="44" t="s">
        <v>104</v>
      </c>
      <c r="AZ314" s="3">
        <f t="shared" si="274"/>
        <v>-395</v>
      </c>
      <c r="BA314" s="3">
        <f t="shared" si="275"/>
        <v>-395</v>
      </c>
      <c r="BB314" s="3" t="str">
        <f t="shared" si="276"/>
        <v/>
      </c>
      <c r="BC314" s="3" t="str">
        <f t="shared" si="283"/>
        <v/>
      </c>
      <c r="BD314" s="3" t="str">
        <f t="shared" si="284"/>
        <v/>
      </c>
      <c r="BE314" s="3" t="str">
        <f t="shared" si="267"/>
        <v/>
      </c>
      <c r="BF314" s="3" t="str">
        <f t="shared" si="285"/>
        <v/>
      </c>
      <c r="BG314" s="3" t="str">
        <f t="shared" si="286"/>
        <v/>
      </c>
      <c r="BH314" s="3" t="str">
        <f t="shared" si="288"/>
        <v/>
      </c>
      <c r="BI314" s="3" t="str">
        <f t="shared" si="279"/>
        <v/>
      </c>
      <c r="BJ314" s="3" t="str">
        <f t="shared" si="280"/>
        <v/>
      </c>
      <c r="BK314" s="3" t="str">
        <f t="shared" si="281"/>
        <v/>
      </c>
      <c r="BL314" s="3" t="str">
        <f t="shared" si="287"/>
        <v/>
      </c>
    </row>
    <row r="315" spans="1:64" s="45" customFormat="1" x14ac:dyDescent="0.25">
      <c r="A315" s="40"/>
      <c r="B315" s="40"/>
      <c r="C315" s="40"/>
      <c r="D315" s="41">
        <v>5</v>
      </c>
      <c r="E315" s="41">
        <f>'CD (12)'!$H$3</f>
        <v>0</v>
      </c>
      <c r="F315" s="42">
        <f>'CD (12)'!$H$4</f>
        <v>0</v>
      </c>
      <c r="G315" s="43">
        <f t="shared" si="289"/>
        <v>-395</v>
      </c>
      <c r="H315" s="42">
        <f>'CD (12)'!$H$6</f>
        <v>0</v>
      </c>
      <c r="I315" s="43">
        <f t="shared" si="282"/>
        <v>-395</v>
      </c>
      <c r="J315" s="41">
        <f>'CD (12)'!$H$8</f>
        <v>0</v>
      </c>
      <c r="K315" s="42">
        <f>'CD (12)'!$H$9</f>
        <v>0</v>
      </c>
      <c r="L315" s="41">
        <f>'CD (12)'!$H$10</f>
        <v>0</v>
      </c>
      <c r="M315" s="41">
        <f>'CD (12)'!$H$11</f>
        <v>0</v>
      </c>
      <c r="N315" s="41">
        <f>'CD (12)'!$H$12</f>
        <v>0</v>
      </c>
      <c r="O315" s="41">
        <f>'CD (12)'!$H$13</f>
        <v>0</v>
      </c>
      <c r="P315" s="41">
        <f>'CD (12)'!$H$14</f>
        <v>0</v>
      </c>
      <c r="Q315" s="41">
        <f>'CD (12)'!$H$15</f>
        <v>0</v>
      </c>
      <c r="R315" s="41">
        <f>'CD (12)'!$H$16</f>
        <v>0</v>
      </c>
      <c r="S315" s="41">
        <f>'CD (12)'!$H$17</f>
        <v>0</v>
      </c>
      <c r="T315" s="41">
        <f>'CD (12)'!$H$18</f>
        <v>0</v>
      </c>
      <c r="U315" s="41">
        <f>'CD (12)'!$H$19</f>
        <v>0</v>
      </c>
      <c r="V315" s="41">
        <f>'CD (12)'!$H$20</f>
        <v>0</v>
      </c>
      <c r="W315" s="41">
        <f>'CD (12)'!$H$21</f>
        <v>0</v>
      </c>
      <c r="X315" s="41">
        <f>'CD (12)'!$H$22</f>
        <v>0</v>
      </c>
      <c r="Y315" s="41">
        <f>'CD (12)'!$H$23</f>
        <v>0</v>
      </c>
      <c r="Z315" s="42">
        <f>'CD (12)'!$H$24</f>
        <v>0</v>
      </c>
      <c r="AA315" s="42">
        <f>'CD (12)'!$H$25</f>
        <v>0</v>
      </c>
      <c r="AB315" s="41">
        <f>'CD (12)'!$H$51</f>
        <v>0</v>
      </c>
      <c r="AC315" s="41">
        <f>'CD (12)'!$H$52</f>
        <v>0</v>
      </c>
      <c r="AD315" s="41">
        <f>'CD (12)'!$H$53</f>
        <v>0</v>
      </c>
      <c r="AE315" s="41">
        <f>'CD (12)'!$H$54</f>
        <v>0</v>
      </c>
      <c r="AF315" s="41">
        <f>'CD (12)'!$H$55</f>
        <v>0</v>
      </c>
      <c r="AG315" s="41">
        <f>'CD (12)'!$H$56</f>
        <v>0</v>
      </c>
      <c r="AH315" s="41">
        <f>'CD (12)'!$H$82</f>
        <v>0</v>
      </c>
      <c r="AI315" s="41">
        <f>'CD (12)'!$H$83</f>
        <v>0</v>
      </c>
      <c r="AJ315" s="41">
        <f>'CD (12)'!$H$84</f>
        <v>0</v>
      </c>
      <c r="AK315" s="41">
        <f>'CD (12)'!$H$85</f>
        <v>0</v>
      </c>
      <c r="AL315" s="41">
        <f>'CD (12)'!$H$86</f>
        <v>0</v>
      </c>
      <c r="AM315" s="41">
        <f>'CD (12)'!$H$87</f>
        <v>0</v>
      </c>
      <c r="AN315" s="41">
        <f>'CD (12)'!$H$113</f>
        <v>0</v>
      </c>
      <c r="AO315" s="41">
        <f>'CD (12)'!$H$114</f>
        <v>0</v>
      </c>
      <c r="AP315" s="41">
        <f>'CD (12)'!$H$115</f>
        <v>0</v>
      </c>
      <c r="AQ315" s="41">
        <f>'CD (12)'!$H$116</f>
        <v>0</v>
      </c>
      <c r="AR315" s="41">
        <f>'CD (12)'!$H$117</f>
        <v>0</v>
      </c>
      <c r="AS315" s="41">
        <f>'CD (12)'!$H$118</f>
        <v>0</v>
      </c>
      <c r="AT315" s="41">
        <f>'CD (12)'!$H$163</f>
        <v>0</v>
      </c>
      <c r="AU315" s="41">
        <f>'CD (12)'!$H$165</f>
        <v>0</v>
      </c>
      <c r="AV315" s="41">
        <f>'CD (12)'!$E$166</f>
        <v>0</v>
      </c>
      <c r="AW315" s="41">
        <f>'CD (12)'!$E$167</f>
        <v>0</v>
      </c>
      <c r="AX315" s="41">
        <f>'CD (12)'!$E$168</f>
        <v>0</v>
      </c>
      <c r="AY315" s="44" t="s">
        <v>104</v>
      </c>
      <c r="AZ315" s="3">
        <f t="shared" si="274"/>
        <v>-395</v>
      </c>
      <c r="BA315" s="3">
        <f t="shared" si="275"/>
        <v>-395</v>
      </c>
      <c r="BB315" s="3" t="str">
        <f t="shared" si="276"/>
        <v/>
      </c>
      <c r="BC315" s="3" t="str">
        <f t="shared" si="283"/>
        <v/>
      </c>
      <c r="BD315" s="3" t="str">
        <f t="shared" si="284"/>
        <v/>
      </c>
      <c r="BE315" s="3" t="str">
        <f t="shared" si="267"/>
        <v/>
      </c>
      <c r="BF315" s="3" t="str">
        <f t="shared" si="285"/>
        <v/>
      </c>
      <c r="BG315" s="3" t="str">
        <f t="shared" si="286"/>
        <v/>
      </c>
      <c r="BH315" s="3" t="str">
        <f t="shared" si="288"/>
        <v/>
      </c>
      <c r="BI315" s="3" t="str">
        <f t="shared" si="279"/>
        <v/>
      </c>
      <c r="BJ315" s="3" t="str">
        <f t="shared" si="280"/>
        <v/>
      </c>
      <c r="BK315" s="3" t="str">
        <f t="shared" si="281"/>
        <v/>
      </c>
      <c r="BL315" s="3" t="str">
        <f t="shared" si="287"/>
        <v/>
      </c>
    </row>
    <row r="316" spans="1:64" s="45" customFormat="1" x14ac:dyDescent="0.25">
      <c r="A316" s="40"/>
      <c r="B316" s="40"/>
      <c r="C316" s="40"/>
      <c r="D316" s="41">
        <v>6</v>
      </c>
      <c r="E316" s="41">
        <f>'CD (12)'!$I$3</f>
        <v>0</v>
      </c>
      <c r="F316" s="42">
        <f>'CD (12)'!$I$4</f>
        <v>0</v>
      </c>
      <c r="G316" s="43">
        <f t="shared" si="289"/>
        <v>-395</v>
      </c>
      <c r="H316" s="42">
        <f>'CD (12)'!$I$6</f>
        <v>0</v>
      </c>
      <c r="I316" s="43">
        <f t="shared" si="282"/>
        <v>-395</v>
      </c>
      <c r="J316" s="41">
        <f>'CD (12)'!$I$8</f>
        <v>0</v>
      </c>
      <c r="K316" s="42">
        <f>'CD (12)'!$I$9</f>
        <v>0</v>
      </c>
      <c r="L316" s="41">
        <f>'CD (12)'!$I$10</f>
        <v>0</v>
      </c>
      <c r="M316" s="41">
        <f>'CD (12)'!$I$11</f>
        <v>0</v>
      </c>
      <c r="N316" s="41">
        <f>'CD (12)'!$I$12</f>
        <v>0</v>
      </c>
      <c r="O316" s="41">
        <f>'CD (12)'!$I$13</f>
        <v>0</v>
      </c>
      <c r="P316" s="41">
        <f>'CD (12)'!$I$14</f>
        <v>0</v>
      </c>
      <c r="Q316" s="41">
        <f>'CD (12)'!$I$15</f>
        <v>0</v>
      </c>
      <c r="R316" s="41">
        <f>'CD (12)'!$I$16</f>
        <v>0</v>
      </c>
      <c r="S316" s="41">
        <f>'CD (12)'!$I$17</f>
        <v>0</v>
      </c>
      <c r="T316" s="41">
        <f>'CD (12)'!$I$18</f>
        <v>0</v>
      </c>
      <c r="U316" s="41">
        <f>'CD (12)'!$I$19</f>
        <v>0</v>
      </c>
      <c r="V316" s="41">
        <f>'CD (12)'!$I$20</f>
        <v>0</v>
      </c>
      <c r="W316" s="41">
        <f>'CD (12)'!$I$21</f>
        <v>0</v>
      </c>
      <c r="X316" s="41">
        <f>'CD (12)'!$I$22</f>
        <v>0</v>
      </c>
      <c r="Y316" s="41">
        <f>'CD (12)'!$I$23</f>
        <v>0</v>
      </c>
      <c r="Z316" s="42">
        <f>'CD (12)'!$I$24</f>
        <v>0</v>
      </c>
      <c r="AA316" s="42">
        <f>'CD (12)'!$I$25</f>
        <v>0</v>
      </c>
      <c r="AB316" s="41">
        <f>'CD (12)'!$I$51</f>
        <v>0</v>
      </c>
      <c r="AC316" s="41">
        <f>'CD (12)'!$I$52</f>
        <v>0</v>
      </c>
      <c r="AD316" s="41">
        <f>'CD (12)'!$I$53</f>
        <v>0</v>
      </c>
      <c r="AE316" s="41">
        <f>'CD (12)'!$I$54</f>
        <v>0</v>
      </c>
      <c r="AF316" s="41">
        <f>'CD (12)'!$I$55</f>
        <v>0</v>
      </c>
      <c r="AG316" s="41">
        <f>'CD (12)'!$I$56</f>
        <v>0</v>
      </c>
      <c r="AH316" s="41">
        <f>'CD (12)'!$I$82</f>
        <v>0</v>
      </c>
      <c r="AI316" s="41">
        <f>'CD (12)'!$I$83</f>
        <v>0</v>
      </c>
      <c r="AJ316" s="41">
        <f>'CD (12)'!$I$84</f>
        <v>0</v>
      </c>
      <c r="AK316" s="41">
        <f>'CD (12)'!$I$85</f>
        <v>0</v>
      </c>
      <c r="AL316" s="41">
        <f>'CD (12)'!$I$86</f>
        <v>0</v>
      </c>
      <c r="AM316" s="41">
        <f>'CD (12)'!$I$87</f>
        <v>0</v>
      </c>
      <c r="AN316" s="41">
        <f>'CD (12)'!$I$113</f>
        <v>0</v>
      </c>
      <c r="AO316" s="41">
        <f>'CD (12)'!$I$114</f>
        <v>0</v>
      </c>
      <c r="AP316" s="41">
        <f>'CD (12)'!$I$115</f>
        <v>0</v>
      </c>
      <c r="AQ316" s="41">
        <f>'CD (12)'!$I$116</f>
        <v>0</v>
      </c>
      <c r="AR316" s="41">
        <f>'CD (12)'!$I$117</f>
        <v>0</v>
      </c>
      <c r="AS316" s="41">
        <f>'CD (12)'!$I$118</f>
        <v>0</v>
      </c>
      <c r="AT316" s="41">
        <f>'CD (12)'!$I$163</f>
        <v>0</v>
      </c>
      <c r="AU316" s="41">
        <f>'CD (12)'!$I$165</f>
        <v>0</v>
      </c>
      <c r="AV316" s="41">
        <f>'CD (12)'!$F$166</f>
        <v>0</v>
      </c>
      <c r="AW316" s="41">
        <f>'CD (12)'!$F$167</f>
        <v>0</v>
      </c>
      <c r="AX316" s="41">
        <f>'CD (12)'!$F$168</f>
        <v>0</v>
      </c>
      <c r="AY316" s="44" t="s">
        <v>104</v>
      </c>
      <c r="AZ316" s="3">
        <f t="shared" si="274"/>
        <v>-395</v>
      </c>
      <c r="BA316" s="3">
        <f t="shared" si="275"/>
        <v>-395</v>
      </c>
      <c r="BB316" s="3" t="str">
        <f t="shared" si="276"/>
        <v/>
      </c>
      <c r="BC316" s="3" t="str">
        <f t="shared" si="283"/>
        <v/>
      </c>
      <c r="BD316" s="3" t="str">
        <f t="shared" si="284"/>
        <v/>
      </c>
      <c r="BE316" s="3" t="str">
        <f t="shared" si="267"/>
        <v/>
      </c>
      <c r="BF316" s="3" t="str">
        <f t="shared" si="285"/>
        <v/>
      </c>
      <c r="BG316" s="3" t="str">
        <f t="shared" si="286"/>
        <v/>
      </c>
      <c r="BH316" s="3" t="str">
        <f t="shared" si="288"/>
        <v/>
      </c>
      <c r="BI316" s="3" t="str">
        <f t="shared" si="279"/>
        <v/>
      </c>
      <c r="BJ316" s="3" t="str">
        <f t="shared" si="280"/>
        <v/>
      </c>
      <c r="BK316" s="3" t="str">
        <f t="shared" si="281"/>
        <v/>
      </c>
      <c r="BL316" s="3" t="str">
        <f t="shared" si="287"/>
        <v/>
      </c>
    </row>
    <row r="317" spans="1:64" s="45" customFormat="1" x14ac:dyDescent="0.25">
      <c r="A317" s="40"/>
      <c r="B317" s="40"/>
      <c r="C317" s="40"/>
      <c r="D317" s="41">
        <v>7</v>
      </c>
      <c r="E317" s="41">
        <f>'CD (12)'!$J$3</f>
        <v>0</v>
      </c>
      <c r="F317" s="42">
        <f>'CD (12)'!$J$4</f>
        <v>0</v>
      </c>
      <c r="G317" s="43">
        <f t="shared" si="289"/>
        <v>-395</v>
      </c>
      <c r="H317" s="42">
        <f>'CD (12)'!$J$6</f>
        <v>0</v>
      </c>
      <c r="I317" s="43">
        <f t="shared" si="282"/>
        <v>-395</v>
      </c>
      <c r="J317" s="41">
        <f>'CD (12)'!$J$8</f>
        <v>0</v>
      </c>
      <c r="K317" s="42">
        <f>'CD (12)'!$J$9</f>
        <v>0</v>
      </c>
      <c r="L317" s="41">
        <f>'CD (12)'!$J$10</f>
        <v>0</v>
      </c>
      <c r="M317" s="41">
        <f>'CD (12)'!$J$11</f>
        <v>0</v>
      </c>
      <c r="N317" s="41">
        <f>'CD (12)'!$J$12</f>
        <v>0</v>
      </c>
      <c r="O317" s="41">
        <f>'CD (12)'!$J$13</f>
        <v>0</v>
      </c>
      <c r="P317" s="41">
        <f>'CD (12)'!$J$14</f>
        <v>0</v>
      </c>
      <c r="Q317" s="41">
        <f>'CD (12)'!$J$15</f>
        <v>0</v>
      </c>
      <c r="R317" s="41">
        <f>'CD (12)'!$J$16</f>
        <v>0</v>
      </c>
      <c r="S317" s="41">
        <f>'CD (12)'!$J$17</f>
        <v>0</v>
      </c>
      <c r="T317" s="41">
        <f>'CD (12)'!$J$18</f>
        <v>0</v>
      </c>
      <c r="U317" s="41">
        <f>'CD (12)'!$J$19</f>
        <v>0</v>
      </c>
      <c r="V317" s="41">
        <f>'CD (12)'!$J$20</f>
        <v>0</v>
      </c>
      <c r="W317" s="41">
        <f>'CD (12)'!$J$21</f>
        <v>0</v>
      </c>
      <c r="X317" s="41">
        <f>'CD (12)'!$J$22</f>
        <v>0</v>
      </c>
      <c r="Y317" s="41">
        <f>'CD (12)'!$J$23</f>
        <v>0</v>
      </c>
      <c r="Z317" s="42">
        <f>'CD (12)'!$J$24</f>
        <v>0</v>
      </c>
      <c r="AA317" s="42">
        <f>'CD (12)'!$J$25</f>
        <v>0</v>
      </c>
      <c r="AB317" s="41">
        <f>'CD (12)'!$J$51</f>
        <v>0</v>
      </c>
      <c r="AC317" s="41">
        <f>'CD (12)'!$J$52</f>
        <v>0</v>
      </c>
      <c r="AD317" s="41">
        <f>'CD (12)'!$J$53</f>
        <v>0</v>
      </c>
      <c r="AE317" s="41">
        <f>'CD (12)'!$J$54</f>
        <v>0</v>
      </c>
      <c r="AF317" s="41">
        <f>'CD (12)'!$J$55</f>
        <v>0</v>
      </c>
      <c r="AG317" s="41">
        <f>'CD (12)'!$J$56</f>
        <v>0</v>
      </c>
      <c r="AH317" s="41">
        <f>'CD (12)'!$J$82</f>
        <v>0</v>
      </c>
      <c r="AI317" s="41">
        <f>'CD (12)'!$J$83</f>
        <v>0</v>
      </c>
      <c r="AJ317" s="41">
        <f>'CD (12)'!$J$84</f>
        <v>0</v>
      </c>
      <c r="AK317" s="41">
        <f>'CD (12)'!$J$85</f>
        <v>0</v>
      </c>
      <c r="AL317" s="41">
        <f>'CD (12)'!$J$86</f>
        <v>0</v>
      </c>
      <c r="AM317" s="41">
        <f>'CD (12)'!$J$87</f>
        <v>0</v>
      </c>
      <c r="AN317" s="41">
        <f>'CD (12)'!$J$113</f>
        <v>0</v>
      </c>
      <c r="AO317" s="41">
        <f>'CD (12)'!$J$114</f>
        <v>0</v>
      </c>
      <c r="AP317" s="41">
        <f>'CD (12)'!$J$115</f>
        <v>0</v>
      </c>
      <c r="AQ317" s="41">
        <f>'CD (12)'!$J$116</f>
        <v>0</v>
      </c>
      <c r="AR317" s="41">
        <f>'CD (12)'!$J$117</f>
        <v>0</v>
      </c>
      <c r="AS317" s="41">
        <f>'CD (12)'!$J$118</f>
        <v>0</v>
      </c>
      <c r="AT317" s="41">
        <f>'CD (12)'!$J$163</f>
        <v>0</v>
      </c>
      <c r="AU317" s="41">
        <f>'CD (12)'!$J$165</f>
        <v>0</v>
      </c>
      <c r="AV317" s="41">
        <f>'CD (12)'!$F$166</f>
        <v>0</v>
      </c>
      <c r="AW317" s="41">
        <f>'CD (12)'!$F$167</f>
        <v>0</v>
      </c>
      <c r="AX317" s="41">
        <f>'CD (12)'!$F$168</f>
        <v>0</v>
      </c>
      <c r="AY317" s="44" t="s">
        <v>104</v>
      </c>
      <c r="AZ317" s="3">
        <f t="shared" si="274"/>
        <v>-395</v>
      </c>
      <c r="BA317" s="3">
        <f t="shared" si="275"/>
        <v>-395</v>
      </c>
      <c r="BB317" s="3" t="str">
        <f t="shared" si="276"/>
        <v/>
      </c>
      <c r="BC317" s="3" t="str">
        <f t="shared" si="283"/>
        <v/>
      </c>
      <c r="BD317" s="3" t="str">
        <f t="shared" si="284"/>
        <v/>
      </c>
      <c r="BE317" s="3" t="str">
        <f t="shared" si="267"/>
        <v/>
      </c>
      <c r="BF317" s="3" t="str">
        <f t="shared" si="285"/>
        <v/>
      </c>
      <c r="BG317" s="3" t="str">
        <f t="shared" si="286"/>
        <v/>
      </c>
      <c r="BH317" s="3" t="str">
        <f t="shared" si="288"/>
        <v/>
      </c>
      <c r="BI317" s="3" t="str">
        <f t="shared" si="279"/>
        <v/>
      </c>
      <c r="BJ317" s="3" t="str">
        <f t="shared" si="280"/>
        <v/>
      </c>
      <c r="BK317" s="3" t="str">
        <f t="shared" si="281"/>
        <v/>
      </c>
      <c r="BL317" s="3" t="str">
        <f t="shared" si="287"/>
        <v/>
      </c>
    </row>
    <row r="318" spans="1:64" s="45" customFormat="1" x14ac:dyDescent="0.25">
      <c r="A318" s="40"/>
      <c r="B318" s="40"/>
      <c r="C318" s="40"/>
      <c r="D318" s="41">
        <v>8</v>
      </c>
      <c r="E318" s="41">
        <f>'CD (12)'!$K$3</f>
        <v>0</v>
      </c>
      <c r="F318" s="42">
        <f>'CD (12)'!$K$4</f>
        <v>0</v>
      </c>
      <c r="G318" s="43">
        <f t="shared" si="289"/>
        <v>-395</v>
      </c>
      <c r="H318" s="42">
        <f>'CD (12)'!$K$6</f>
        <v>0</v>
      </c>
      <c r="I318" s="43">
        <f t="shared" si="282"/>
        <v>-395</v>
      </c>
      <c r="J318" s="41">
        <f>'CD (12)'!$K$8</f>
        <v>0</v>
      </c>
      <c r="K318" s="42">
        <f>'CD (12)'!$K$9</f>
        <v>0</v>
      </c>
      <c r="L318" s="41">
        <f>'CD (12)'!$K$10</f>
        <v>0</v>
      </c>
      <c r="M318" s="41">
        <f>'CD (12)'!$K$11</f>
        <v>0</v>
      </c>
      <c r="N318" s="41">
        <f>'CD (12)'!$K$12</f>
        <v>0</v>
      </c>
      <c r="O318" s="41">
        <f>'CD (12)'!$K$13</f>
        <v>0</v>
      </c>
      <c r="P318" s="41">
        <f>'CD (12)'!$K$14</f>
        <v>0</v>
      </c>
      <c r="Q318" s="41">
        <f>'CD (12)'!$K$15</f>
        <v>0</v>
      </c>
      <c r="R318" s="41">
        <f>'CD (12)'!$K$16</f>
        <v>0</v>
      </c>
      <c r="S318" s="41">
        <f>'CD (12)'!$K$17</f>
        <v>0</v>
      </c>
      <c r="T318" s="41">
        <f>'CD (12)'!$K$18</f>
        <v>0</v>
      </c>
      <c r="U318" s="41">
        <f>'CD (12)'!$K$19</f>
        <v>0</v>
      </c>
      <c r="V318" s="41">
        <f>'CD (12)'!$K$20</f>
        <v>0</v>
      </c>
      <c r="W318" s="41">
        <f>'CD (12)'!$K$21</f>
        <v>0</v>
      </c>
      <c r="X318" s="41">
        <f>'CD (12)'!$K$22</f>
        <v>0</v>
      </c>
      <c r="Y318" s="41">
        <f>'CD (12)'!$K$23</f>
        <v>0</v>
      </c>
      <c r="Z318" s="42">
        <f>'CD (12)'!$K$24</f>
        <v>0</v>
      </c>
      <c r="AA318" s="42">
        <f>'CD (12)'!$K$25</f>
        <v>0</v>
      </c>
      <c r="AB318" s="41">
        <f>'CD (12)'!$K$51</f>
        <v>0</v>
      </c>
      <c r="AC318" s="41">
        <f>'CD (12)'!$K$52</f>
        <v>0</v>
      </c>
      <c r="AD318" s="41">
        <f>'CD (12)'!$K$53</f>
        <v>0</v>
      </c>
      <c r="AE318" s="41">
        <f>'CD (12)'!$K$54</f>
        <v>0</v>
      </c>
      <c r="AF318" s="41">
        <f>'CD (12)'!$K$55</f>
        <v>0</v>
      </c>
      <c r="AG318" s="41">
        <f>'CD (12)'!$K$56</f>
        <v>0</v>
      </c>
      <c r="AH318" s="41">
        <f>'CD (12)'!$K$82</f>
        <v>0</v>
      </c>
      <c r="AI318" s="41">
        <f>'CD (12)'!$K$83</f>
        <v>0</v>
      </c>
      <c r="AJ318" s="41">
        <f>'CD (12)'!$K$84</f>
        <v>0</v>
      </c>
      <c r="AK318" s="41">
        <f>'CD (12)'!$K$85</f>
        <v>0</v>
      </c>
      <c r="AL318" s="41">
        <f>'CD (12)'!$K$86</f>
        <v>0</v>
      </c>
      <c r="AM318" s="41">
        <f>'CD (12)'!$K$87</f>
        <v>0</v>
      </c>
      <c r="AN318" s="41">
        <f>'CD (12)'!$K$113</f>
        <v>0</v>
      </c>
      <c r="AO318" s="41">
        <f>'CD (12)'!$K$114</f>
        <v>0</v>
      </c>
      <c r="AP318" s="41">
        <f>'CD (12)'!$K$115</f>
        <v>0</v>
      </c>
      <c r="AQ318" s="41">
        <f>'CD (12)'!$K$116</f>
        <v>0</v>
      </c>
      <c r="AR318" s="41">
        <f>'CD (12)'!$K$117</f>
        <v>0</v>
      </c>
      <c r="AS318" s="41">
        <f>'CD (12)'!$K$118</f>
        <v>0</v>
      </c>
      <c r="AT318" s="41">
        <f>'CD (12)'!$K$163</f>
        <v>0</v>
      </c>
      <c r="AU318" s="41">
        <f>'CD (12)'!$K$165</f>
        <v>0</v>
      </c>
      <c r="AV318" s="41">
        <f>'CD (12)'!$F$166</f>
        <v>0</v>
      </c>
      <c r="AW318" s="41">
        <f>'CD (12)'!$F$167</f>
        <v>0</v>
      </c>
      <c r="AX318" s="41">
        <f>'CD (12)'!$F$168</f>
        <v>0</v>
      </c>
      <c r="AY318" s="44" t="s">
        <v>104</v>
      </c>
      <c r="AZ318" s="3">
        <f t="shared" si="274"/>
        <v>-395</v>
      </c>
      <c r="BA318" s="3">
        <f t="shared" si="275"/>
        <v>-395</v>
      </c>
      <c r="BB318" s="3" t="str">
        <f t="shared" si="276"/>
        <v/>
      </c>
      <c r="BC318" s="3" t="str">
        <f t="shared" si="283"/>
        <v/>
      </c>
      <c r="BD318" s="3" t="str">
        <f t="shared" si="284"/>
        <v/>
      </c>
      <c r="BE318" s="3" t="str">
        <f t="shared" si="267"/>
        <v/>
      </c>
      <c r="BF318" s="3" t="str">
        <f t="shared" si="285"/>
        <v/>
      </c>
      <c r="BG318" s="3" t="str">
        <f t="shared" si="286"/>
        <v/>
      </c>
      <c r="BH318" s="3" t="str">
        <f t="shared" si="288"/>
        <v/>
      </c>
      <c r="BI318" s="3" t="str">
        <f t="shared" si="279"/>
        <v/>
      </c>
      <c r="BJ318" s="3" t="str">
        <f t="shared" si="280"/>
        <v/>
      </c>
      <c r="BK318" s="3" t="str">
        <f t="shared" si="281"/>
        <v/>
      </c>
      <c r="BL318" s="3" t="str">
        <f t="shared" si="287"/>
        <v/>
      </c>
    </row>
    <row r="319" spans="1:64" s="45" customFormat="1" x14ac:dyDescent="0.25">
      <c r="A319" s="40"/>
      <c r="B319" s="40"/>
      <c r="C319" s="40"/>
      <c r="D319" s="41">
        <v>9</v>
      </c>
      <c r="E319" s="41">
        <f>'CD (12)'!$L$3</f>
        <v>0</v>
      </c>
      <c r="F319" s="42">
        <f>'CD (12)'!$L$4</f>
        <v>0</v>
      </c>
      <c r="G319" s="43">
        <f t="shared" si="289"/>
        <v>-395</v>
      </c>
      <c r="H319" s="42">
        <f>'CD (12)'!$L$6</f>
        <v>0</v>
      </c>
      <c r="I319" s="43">
        <f t="shared" si="282"/>
        <v>-395</v>
      </c>
      <c r="J319" s="41">
        <f>'CD (12)'!$L$8</f>
        <v>0</v>
      </c>
      <c r="K319" s="42">
        <f>'CD (12)'!$L$9</f>
        <v>0</v>
      </c>
      <c r="L319" s="41">
        <f>'CD (12)'!$L$10</f>
        <v>0</v>
      </c>
      <c r="M319" s="41">
        <f>'CD (12)'!$L$11</f>
        <v>0</v>
      </c>
      <c r="N319" s="41">
        <f>'CD (12)'!$L$12</f>
        <v>0</v>
      </c>
      <c r="O319" s="41">
        <f>'CD (12)'!$L$13</f>
        <v>0</v>
      </c>
      <c r="P319" s="41">
        <f>'CD (12)'!$L$14</f>
        <v>0</v>
      </c>
      <c r="Q319" s="41">
        <f>'CD (12)'!$L$15</f>
        <v>0</v>
      </c>
      <c r="R319" s="41">
        <f>'CD (12)'!$L$16</f>
        <v>0</v>
      </c>
      <c r="S319" s="41">
        <f>'CD (12)'!$L$17</f>
        <v>0</v>
      </c>
      <c r="T319" s="41">
        <f>'CD (12)'!$L$18</f>
        <v>0</v>
      </c>
      <c r="U319" s="41">
        <f>'CD (12)'!$L$19</f>
        <v>0</v>
      </c>
      <c r="V319" s="41">
        <f>'CD (12)'!$L$20</f>
        <v>0</v>
      </c>
      <c r="W319" s="41">
        <f>'CD (12)'!$L$21</f>
        <v>0</v>
      </c>
      <c r="X319" s="41">
        <f>'CD (12)'!$L$22</f>
        <v>0</v>
      </c>
      <c r="Y319" s="41">
        <f>'CD (12)'!$L$23</f>
        <v>0</v>
      </c>
      <c r="Z319" s="42">
        <f>'CD (12)'!$L$24</f>
        <v>0</v>
      </c>
      <c r="AA319" s="42">
        <f>'CD (12)'!$L$25</f>
        <v>0</v>
      </c>
      <c r="AB319" s="41">
        <f>'CD (12)'!$L$51</f>
        <v>0</v>
      </c>
      <c r="AC319" s="41">
        <f>'CD (12)'!$L$52</f>
        <v>0</v>
      </c>
      <c r="AD319" s="41">
        <f>'CD (12)'!$L$53</f>
        <v>0</v>
      </c>
      <c r="AE319" s="41">
        <f>'CD (12)'!$L$54</f>
        <v>0</v>
      </c>
      <c r="AF319" s="41">
        <f>'CD (12)'!$L$55</f>
        <v>0</v>
      </c>
      <c r="AG319" s="41">
        <f>'CD (12)'!$L$56</f>
        <v>0</v>
      </c>
      <c r="AH319" s="41">
        <f>'CD (12)'!$L$82</f>
        <v>0</v>
      </c>
      <c r="AI319" s="41">
        <f>'CD (12)'!$L$83</f>
        <v>0</v>
      </c>
      <c r="AJ319" s="41">
        <f>'CD (12)'!$L$84</f>
        <v>0</v>
      </c>
      <c r="AK319" s="41">
        <f>'CD (12)'!$L$85</f>
        <v>0</v>
      </c>
      <c r="AL319" s="41">
        <f>'CD (12)'!$L$86</f>
        <v>0</v>
      </c>
      <c r="AM319" s="41">
        <f>'CD (12)'!$L$87</f>
        <v>0</v>
      </c>
      <c r="AN319" s="41">
        <f>'CD (12)'!$L$113</f>
        <v>0</v>
      </c>
      <c r="AO319" s="41">
        <f>'CD (12)'!$L$114</f>
        <v>0</v>
      </c>
      <c r="AP319" s="41">
        <f>'CD (12)'!$L$115</f>
        <v>0</v>
      </c>
      <c r="AQ319" s="41">
        <f>'CD (12)'!$L$116</f>
        <v>0</v>
      </c>
      <c r="AR319" s="41">
        <f>'CD (12)'!$L$117</f>
        <v>0</v>
      </c>
      <c r="AS319" s="41">
        <f>'CD (12)'!$L$118</f>
        <v>0</v>
      </c>
      <c r="AT319" s="41">
        <f>'CD (12)'!$L$163</f>
        <v>0</v>
      </c>
      <c r="AU319" s="41">
        <f>'CD (12)'!$L$165</f>
        <v>0</v>
      </c>
      <c r="AV319" s="41">
        <f>'CD (12)'!$F$166</f>
        <v>0</v>
      </c>
      <c r="AW319" s="41">
        <f>'CD (12)'!$F$167</f>
        <v>0</v>
      </c>
      <c r="AX319" s="41">
        <f>'CD (12)'!$F$168</f>
        <v>0</v>
      </c>
      <c r="AY319" s="44" t="s">
        <v>104</v>
      </c>
      <c r="AZ319" s="3">
        <f t="shared" si="274"/>
        <v>-395</v>
      </c>
      <c r="BA319" s="3">
        <f t="shared" si="275"/>
        <v>-395</v>
      </c>
      <c r="BB319" s="3" t="str">
        <f t="shared" si="276"/>
        <v/>
      </c>
      <c r="BC319" s="3" t="str">
        <f t="shared" si="283"/>
        <v/>
      </c>
      <c r="BD319" s="3" t="str">
        <f t="shared" si="284"/>
        <v/>
      </c>
      <c r="BE319" s="3" t="str">
        <f t="shared" si="267"/>
        <v/>
      </c>
      <c r="BF319" s="3" t="str">
        <f t="shared" si="285"/>
        <v/>
      </c>
      <c r="BG319" s="3" t="str">
        <f t="shared" si="286"/>
        <v/>
      </c>
      <c r="BH319" s="3" t="str">
        <f t="shared" si="288"/>
        <v/>
      </c>
      <c r="BI319" s="3" t="str">
        <f t="shared" si="279"/>
        <v/>
      </c>
      <c r="BJ319" s="3" t="str">
        <f t="shared" si="280"/>
        <v/>
      </c>
      <c r="BK319" s="3" t="str">
        <f t="shared" si="281"/>
        <v/>
      </c>
      <c r="BL319" s="3" t="str">
        <f t="shared" si="287"/>
        <v/>
      </c>
    </row>
    <row r="320" spans="1:64" s="45" customFormat="1" x14ac:dyDescent="0.25">
      <c r="A320" s="40"/>
      <c r="B320" s="40"/>
      <c r="C320" s="40"/>
      <c r="D320" s="41">
        <v>10</v>
      </c>
      <c r="E320" s="41">
        <f>'CD (12)'!$M$3</f>
        <v>0</v>
      </c>
      <c r="F320" s="42">
        <f>'CD (12)'!$M$4</f>
        <v>0</v>
      </c>
      <c r="G320" s="43">
        <f t="shared" si="289"/>
        <v>-395</v>
      </c>
      <c r="H320" s="42">
        <f>'CD (12)'!$M$6</f>
        <v>0</v>
      </c>
      <c r="I320" s="43">
        <f t="shared" si="282"/>
        <v>-395</v>
      </c>
      <c r="J320" s="41">
        <f>'CD (12)'!$M$8</f>
        <v>0</v>
      </c>
      <c r="K320" s="42">
        <f>'CD (12)'!$M$9</f>
        <v>0</v>
      </c>
      <c r="L320" s="41">
        <f>'CD (12)'!$M$10</f>
        <v>0</v>
      </c>
      <c r="M320" s="41">
        <f>'CD (12)'!$M$11</f>
        <v>0</v>
      </c>
      <c r="N320" s="41">
        <f>'CD (12)'!$M$12</f>
        <v>0</v>
      </c>
      <c r="O320" s="41">
        <f>'CD (12)'!$M$13</f>
        <v>0</v>
      </c>
      <c r="P320" s="41">
        <f>'CD (12)'!$M$14</f>
        <v>0</v>
      </c>
      <c r="Q320" s="41">
        <f>'CD (12)'!$M$15</f>
        <v>0</v>
      </c>
      <c r="R320" s="41">
        <f>'CD (12)'!$M$16</f>
        <v>0</v>
      </c>
      <c r="S320" s="41">
        <f>'CD (12)'!$M$17</f>
        <v>0</v>
      </c>
      <c r="T320" s="41">
        <f>'CD (12)'!$M$18</f>
        <v>0</v>
      </c>
      <c r="U320" s="41">
        <f>'CD (12)'!$M$19</f>
        <v>0</v>
      </c>
      <c r="V320" s="41">
        <f>'CD (12)'!$M$20</f>
        <v>0</v>
      </c>
      <c r="W320" s="41">
        <f>'CD (12)'!$M$21</f>
        <v>0</v>
      </c>
      <c r="X320" s="41">
        <f>'CD (12)'!$M$22</f>
        <v>0</v>
      </c>
      <c r="Y320" s="41">
        <f>'CD (12)'!$M$23</f>
        <v>0</v>
      </c>
      <c r="Z320" s="42">
        <f>'CD (12)'!$M$24</f>
        <v>0</v>
      </c>
      <c r="AA320" s="42">
        <f>'CD (12)'!$M$25</f>
        <v>0</v>
      </c>
      <c r="AB320" s="41">
        <f>'CD (12)'!$M$51</f>
        <v>0</v>
      </c>
      <c r="AC320" s="41">
        <f>'CD (12)'!$M$52</f>
        <v>0</v>
      </c>
      <c r="AD320" s="41">
        <f>'CD (12)'!$M$53</f>
        <v>0</v>
      </c>
      <c r="AE320" s="41">
        <f>'CD (12)'!$M$54</f>
        <v>0</v>
      </c>
      <c r="AF320" s="41">
        <f>'CD (12)'!$M$55</f>
        <v>0</v>
      </c>
      <c r="AG320" s="41">
        <f>'CD (12)'!$M$56</f>
        <v>0</v>
      </c>
      <c r="AH320" s="41">
        <f>'CD (12)'!$M$82</f>
        <v>0</v>
      </c>
      <c r="AI320" s="41">
        <f>'CD (12)'!$M$83</f>
        <v>0</v>
      </c>
      <c r="AJ320" s="41">
        <f>'CD (12)'!$M$84</f>
        <v>0</v>
      </c>
      <c r="AK320" s="41">
        <f>'CD (12)'!$M$85</f>
        <v>0</v>
      </c>
      <c r="AL320" s="41">
        <f>'CD (12)'!$M$86</f>
        <v>0</v>
      </c>
      <c r="AM320" s="41">
        <f>'CD (12)'!$M$87</f>
        <v>0</v>
      </c>
      <c r="AN320" s="41">
        <f>'CD (12)'!$M$113</f>
        <v>0</v>
      </c>
      <c r="AO320" s="41">
        <f>'CD (12)'!$M$114</f>
        <v>0</v>
      </c>
      <c r="AP320" s="41">
        <f>'CD (12)'!$M$115</f>
        <v>0</v>
      </c>
      <c r="AQ320" s="41">
        <f>'CD (12)'!$M$116</f>
        <v>0</v>
      </c>
      <c r="AR320" s="41">
        <f>'CD (12)'!$M$117</f>
        <v>0</v>
      </c>
      <c r="AS320" s="41">
        <f>'CD (12)'!$M$118</f>
        <v>0</v>
      </c>
      <c r="AT320" s="41">
        <f>'CD (12)'!$M$163</f>
        <v>0</v>
      </c>
      <c r="AU320" s="41">
        <f>'CD (12)'!$M$165</f>
        <v>0</v>
      </c>
      <c r="AV320" s="41">
        <f>'CD (12)'!$F$166</f>
        <v>0</v>
      </c>
      <c r="AW320" s="41">
        <f>'CD (12)'!$F$167</f>
        <v>0</v>
      </c>
      <c r="AX320" s="41">
        <f>'CD (12)'!$F$168</f>
        <v>0</v>
      </c>
      <c r="AY320" s="44" t="s">
        <v>104</v>
      </c>
      <c r="AZ320" s="3">
        <f t="shared" si="274"/>
        <v>-395</v>
      </c>
      <c r="BA320" s="3">
        <f t="shared" si="275"/>
        <v>-395</v>
      </c>
      <c r="BB320" s="3" t="str">
        <f t="shared" si="276"/>
        <v/>
      </c>
      <c r="BC320" s="3" t="str">
        <f t="shared" si="283"/>
        <v/>
      </c>
      <c r="BD320" s="3" t="str">
        <f t="shared" si="284"/>
        <v/>
      </c>
      <c r="BE320" s="3" t="str">
        <f t="shared" si="267"/>
        <v/>
      </c>
      <c r="BF320" s="3" t="str">
        <f t="shared" si="285"/>
        <v/>
      </c>
      <c r="BG320" s="3" t="str">
        <f t="shared" si="286"/>
        <v/>
      </c>
      <c r="BH320" s="3" t="str">
        <f t="shared" si="288"/>
        <v/>
      </c>
      <c r="BI320" s="3" t="str">
        <f t="shared" si="279"/>
        <v/>
      </c>
      <c r="BJ320" s="3" t="str">
        <f t="shared" si="280"/>
        <v/>
      </c>
      <c r="BK320" s="3" t="str">
        <f t="shared" si="281"/>
        <v/>
      </c>
      <c r="BL320" s="3" t="str">
        <f t="shared" si="287"/>
        <v/>
      </c>
    </row>
    <row r="321" spans="1:64" s="45" customFormat="1" x14ac:dyDescent="0.25">
      <c r="A321" s="40"/>
      <c r="B321" s="40"/>
      <c r="C321" s="40"/>
      <c r="D321" s="41">
        <v>11</v>
      </c>
      <c r="E321" s="41">
        <f>'CD (12)'!$N$3</f>
        <v>0</v>
      </c>
      <c r="F321" s="42">
        <f>'CD (12)'!$N$4</f>
        <v>0</v>
      </c>
      <c r="G321" s="43">
        <f t="shared" si="289"/>
        <v>-395</v>
      </c>
      <c r="H321" s="42">
        <f>'CD (12)'!$N$6</f>
        <v>0</v>
      </c>
      <c r="I321" s="43">
        <f t="shared" si="282"/>
        <v>-395</v>
      </c>
      <c r="J321" s="41">
        <f>'CD (12)'!$N$8</f>
        <v>0</v>
      </c>
      <c r="K321" s="42">
        <f>'CD (12)'!$N$9</f>
        <v>0</v>
      </c>
      <c r="L321" s="41">
        <f>'CD (12)'!$N$10</f>
        <v>0</v>
      </c>
      <c r="M321" s="41">
        <f>'CD (12)'!$N$11</f>
        <v>0</v>
      </c>
      <c r="N321" s="41">
        <f>'CD (12)'!$N$12</f>
        <v>0</v>
      </c>
      <c r="O321" s="41">
        <f>'CD (12)'!$N$13</f>
        <v>0</v>
      </c>
      <c r="P321" s="41">
        <f>'CD (12)'!$N$14</f>
        <v>0</v>
      </c>
      <c r="Q321" s="41">
        <f>'CD (12)'!$N$15</f>
        <v>0</v>
      </c>
      <c r="R321" s="41">
        <f>'CD (12)'!$N$16</f>
        <v>0</v>
      </c>
      <c r="S321" s="41">
        <f>'CD (12)'!$N$17</f>
        <v>0</v>
      </c>
      <c r="T321" s="41">
        <f>'CD (12)'!$N$18</f>
        <v>0</v>
      </c>
      <c r="U321" s="41">
        <f>'CD (12)'!$N$19</f>
        <v>0</v>
      </c>
      <c r="V321" s="41">
        <f>'CD (12)'!$N$20</f>
        <v>0</v>
      </c>
      <c r="W321" s="41">
        <f>'CD (12)'!$N$21</f>
        <v>0</v>
      </c>
      <c r="X321" s="41">
        <f>'CD (12)'!$N$22</f>
        <v>0</v>
      </c>
      <c r="Y321" s="41">
        <f>'CD (12)'!$N$23</f>
        <v>0</v>
      </c>
      <c r="Z321" s="42">
        <f>'CD (12)'!$N$24</f>
        <v>0</v>
      </c>
      <c r="AA321" s="42">
        <f>'CD (12)'!$N$25</f>
        <v>0</v>
      </c>
      <c r="AB321" s="41">
        <f>'CD (12)'!$N$51</f>
        <v>0</v>
      </c>
      <c r="AC321" s="41">
        <f>'CD (12)'!$N$52</f>
        <v>0</v>
      </c>
      <c r="AD321" s="41">
        <f>'CD (12)'!$N$53</f>
        <v>0</v>
      </c>
      <c r="AE321" s="41">
        <f>'CD (12)'!$N$54</f>
        <v>0</v>
      </c>
      <c r="AF321" s="41">
        <f>'CD (12)'!$N$55</f>
        <v>0</v>
      </c>
      <c r="AG321" s="41">
        <f>'CD (12)'!$N$56</f>
        <v>0</v>
      </c>
      <c r="AH321" s="41">
        <f>'CD (12)'!$N$82</f>
        <v>0</v>
      </c>
      <c r="AI321" s="41">
        <f>'CD (12)'!$N$83</f>
        <v>0</v>
      </c>
      <c r="AJ321" s="41">
        <f>'CD (12)'!$N$84</f>
        <v>0</v>
      </c>
      <c r="AK321" s="41">
        <f>'CD (12)'!$N$85</f>
        <v>0</v>
      </c>
      <c r="AL321" s="41">
        <f>'CD (12)'!$N$86</f>
        <v>0</v>
      </c>
      <c r="AM321" s="41">
        <f>'CD (12)'!$N$87</f>
        <v>0</v>
      </c>
      <c r="AN321" s="41">
        <f>'CD (12)'!$N$113</f>
        <v>0</v>
      </c>
      <c r="AO321" s="41">
        <f>'CD (12)'!$N$114</f>
        <v>0</v>
      </c>
      <c r="AP321" s="41">
        <f>'CD (12)'!$N$115</f>
        <v>0</v>
      </c>
      <c r="AQ321" s="41">
        <f>'CD (12)'!$N$116</f>
        <v>0</v>
      </c>
      <c r="AR321" s="41">
        <f>'CD (12)'!$N$117</f>
        <v>0</v>
      </c>
      <c r="AS321" s="41">
        <f>'CD (12)'!$N$118</f>
        <v>0</v>
      </c>
      <c r="AT321" s="41">
        <f>'CD (12)'!$N$163</f>
        <v>0</v>
      </c>
      <c r="AU321" s="41">
        <f>'CD (12)'!$N$165</f>
        <v>0</v>
      </c>
      <c r="AV321" s="41">
        <f>'CD (12)'!$F$166</f>
        <v>0</v>
      </c>
      <c r="AW321" s="41">
        <f>'CD (12)'!$F$167</f>
        <v>0</v>
      </c>
      <c r="AX321" s="41">
        <f>'CD (12)'!$F$168</f>
        <v>0</v>
      </c>
      <c r="AY321" s="44" t="s">
        <v>104</v>
      </c>
      <c r="AZ321" s="3">
        <f t="shared" si="274"/>
        <v>-395</v>
      </c>
      <c r="BA321" s="3">
        <f t="shared" si="275"/>
        <v>-395</v>
      </c>
      <c r="BB321" s="3" t="str">
        <f t="shared" si="276"/>
        <v/>
      </c>
      <c r="BC321" s="3" t="str">
        <f t="shared" si="283"/>
        <v/>
      </c>
      <c r="BD321" s="3" t="str">
        <f t="shared" si="284"/>
        <v/>
      </c>
      <c r="BE321" s="3" t="str">
        <f t="shared" si="267"/>
        <v/>
      </c>
      <c r="BF321" s="3" t="str">
        <f t="shared" si="285"/>
        <v/>
      </c>
      <c r="BG321" s="3" t="str">
        <f t="shared" si="286"/>
        <v/>
      </c>
      <c r="BH321" s="3" t="str">
        <f t="shared" si="288"/>
        <v/>
      </c>
      <c r="BI321" s="3" t="str">
        <f t="shared" si="279"/>
        <v/>
      </c>
      <c r="BJ321" s="3" t="str">
        <f t="shared" si="280"/>
        <v/>
      </c>
      <c r="BK321" s="3" t="str">
        <f t="shared" si="281"/>
        <v/>
      </c>
      <c r="BL321" s="3" t="str">
        <f t="shared" si="287"/>
        <v/>
      </c>
    </row>
    <row r="322" spans="1:64" s="45" customFormat="1" x14ac:dyDescent="0.25">
      <c r="A322" s="40"/>
      <c r="B322" s="40"/>
      <c r="C322" s="40"/>
      <c r="D322" s="41">
        <v>12</v>
      </c>
      <c r="E322" s="41">
        <f>'CD (12)'!$O$3</f>
        <v>0</v>
      </c>
      <c r="F322" s="42">
        <f>'CD (12)'!$O$4</f>
        <v>0</v>
      </c>
      <c r="G322" s="43">
        <f t="shared" si="289"/>
        <v>-395</v>
      </c>
      <c r="H322" s="42">
        <f>'CD (12)'!$O$6</f>
        <v>0</v>
      </c>
      <c r="I322" s="43">
        <f t="shared" si="282"/>
        <v>-395</v>
      </c>
      <c r="J322" s="41">
        <f>'CD (12)'!$O$8</f>
        <v>0</v>
      </c>
      <c r="K322" s="42">
        <f>'CD (12)'!$O$9</f>
        <v>0</v>
      </c>
      <c r="L322" s="41">
        <f>'CD (12)'!$O$10</f>
        <v>0</v>
      </c>
      <c r="M322" s="41">
        <f>'CD (12)'!$O$11</f>
        <v>0</v>
      </c>
      <c r="N322" s="41">
        <f>'CD (12)'!$O$12</f>
        <v>0</v>
      </c>
      <c r="O322" s="41">
        <f>'CD (12)'!$O$13</f>
        <v>0</v>
      </c>
      <c r="P322" s="41">
        <f>'CD (12)'!$O$14</f>
        <v>0</v>
      </c>
      <c r="Q322" s="41">
        <f>'CD (12)'!$O$15</f>
        <v>0</v>
      </c>
      <c r="R322" s="41">
        <f>'CD (12)'!$O$16</f>
        <v>0</v>
      </c>
      <c r="S322" s="41">
        <f>'CD (12)'!$O$17</f>
        <v>0</v>
      </c>
      <c r="T322" s="41">
        <f>'CD (12)'!$O$18</f>
        <v>0</v>
      </c>
      <c r="U322" s="41">
        <f>'CD (12)'!$O$19</f>
        <v>0</v>
      </c>
      <c r="V322" s="41">
        <f>'CD (12)'!$O$20</f>
        <v>0</v>
      </c>
      <c r="W322" s="41">
        <f>'CD (12)'!$O$21</f>
        <v>0</v>
      </c>
      <c r="X322" s="41">
        <f>'CD (12)'!$O$22</f>
        <v>0</v>
      </c>
      <c r="Y322" s="41">
        <f>'CD (12)'!$O$23</f>
        <v>0</v>
      </c>
      <c r="Z322" s="42">
        <f>'CD (12)'!$O$24</f>
        <v>0</v>
      </c>
      <c r="AA322" s="42">
        <f>'CD (12)'!$O$25</f>
        <v>0</v>
      </c>
      <c r="AB322" s="41">
        <f>'CD (12)'!$O$51</f>
        <v>0</v>
      </c>
      <c r="AC322" s="41">
        <f>'CD (12)'!$O$52</f>
        <v>0</v>
      </c>
      <c r="AD322" s="41">
        <f>'CD (12)'!$O$53</f>
        <v>0</v>
      </c>
      <c r="AE322" s="41">
        <f>'CD (12)'!$O$54</f>
        <v>0</v>
      </c>
      <c r="AF322" s="41">
        <f>'CD (12)'!$O$55</f>
        <v>0</v>
      </c>
      <c r="AG322" s="41">
        <f>'CD (12)'!$O$56</f>
        <v>0</v>
      </c>
      <c r="AH322" s="41">
        <f>'CD (12)'!$O$82</f>
        <v>0</v>
      </c>
      <c r="AI322" s="41">
        <f>'CD (12)'!$O$83</f>
        <v>0</v>
      </c>
      <c r="AJ322" s="41">
        <f>'CD (12)'!$O$84</f>
        <v>0</v>
      </c>
      <c r="AK322" s="41">
        <f>'CD (12)'!$O$85</f>
        <v>0</v>
      </c>
      <c r="AL322" s="41">
        <f>'CD (12)'!$O$86</f>
        <v>0</v>
      </c>
      <c r="AM322" s="41">
        <f>'CD (12)'!$O$87</f>
        <v>0</v>
      </c>
      <c r="AN322" s="41">
        <f>'CD (12)'!$O$113</f>
        <v>0</v>
      </c>
      <c r="AO322" s="41">
        <f>'CD (12)'!$O$114</f>
        <v>0</v>
      </c>
      <c r="AP322" s="41">
        <f>'CD (12)'!$O$115</f>
        <v>0</v>
      </c>
      <c r="AQ322" s="41">
        <f>'CD (12)'!$O$116</f>
        <v>0</v>
      </c>
      <c r="AR322" s="41">
        <f>'CD (12)'!$O$117</f>
        <v>0</v>
      </c>
      <c r="AS322" s="41">
        <f>'CD (12)'!$O$118</f>
        <v>0</v>
      </c>
      <c r="AT322" s="41">
        <f>'CD (12)'!$O$163</f>
        <v>0</v>
      </c>
      <c r="AU322" s="41">
        <f>'CD (12)'!$O$165</f>
        <v>0</v>
      </c>
      <c r="AV322" s="41">
        <f>'CD (12)'!$F$166</f>
        <v>0</v>
      </c>
      <c r="AW322" s="41">
        <f>'CD (12)'!$F$167</f>
        <v>0</v>
      </c>
      <c r="AX322" s="41">
        <f>'CD (12)'!$F$168</f>
        <v>0</v>
      </c>
      <c r="AY322" s="44" t="s">
        <v>104</v>
      </c>
      <c r="AZ322" s="3">
        <f t="shared" si="274"/>
        <v>-395</v>
      </c>
      <c r="BA322" s="3">
        <f t="shared" si="275"/>
        <v>-395</v>
      </c>
      <c r="BB322" s="3" t="str">
        <f t="shared" si="276"/>
        <v/>
      </c>
      <c r="BC322" s="3" t="str">
        <f t="shared" si="283"/>
        <v/>
      </c>
      <c r="BD322" s="3" t="str">
        <f t="shared" si="284"/>
        <v/>
      </c>
      <c r="BE322" s="3" t="str">
        <f t="shared" si="267"/>
        <v/>
      </c>
      <c r="BF322" s="3" t="str">
        <f t="shared" si="285"/>
        <v/>
      </c>
      <c r="BG322" s="3" t="str">
        <f t="shared" si="286"/>
        <v/>
      </c>
      <c r="BH322" s="3" t="str">
        <f t="shared" si="288"/>
        <v/>
      </c>
      <c r="BI322" s="3" t="str">
        <f t="shared" si="279"/>
        <v/>
      </c>
      <c r="BJ322" s="3" t="str">
        <f t="shared" si="280"/>
        <v/>
      </c>
      <c r="BK322" s="3" t="str">
        <f t="shared" si="281"/>
        <v/>
      </c>
      <c r="BL322" s="3" t="str">
        <f t="shared" si="287"/>
        <v/>
      </c>
    </row>
    <row r="323" spans="1:64" s="45" customFormat="1" x14ac:dyDescent="0.25">
      <c r="A323" s="40"/>
      <c r="B323" s="40"/>
      <c r="C323" s="40"/>
      <c r="D323" s="41">
        <v>13</v>
      </c>
      <c r="E323" s="41">
        <f>'CD (12)'!$P$3</f>
        <v>0</v>
      </c>
      <c r="F323" s="42">
        <f>'CD (12)'!$P$4</f>
        <v>0</v>
      </c>
      <c r="G323" s="43">
        <f t="shared" si="289"/>
        <v>-395</v>
      </c>
      <c r="H323" s="42">
        <f>'CD (12)'!$P$6</f>
        <v>0</v>
      </c>
      <c r="I323" s="43">
        <f t="shared" si="282"/>
        <v>-395</v>
      </c>
      <c r="J323" s="41">
        <f>'CD (12)'!$P$8</f>
        <v>0</v>
      </c>
      <c r="K323" s="42">
        <f>'CD (12)'!$P$9</f>
        <v>0</v>
      </c>
      <c r="L323" s="41">
        <f>'CD (12)'!$P$10</f>
        <v>0</v>
      </c>
      <c r="M323" s="41">
        <f>'CD (12)'!$P$11</f>
        <v>0</v>
      </c>
      <c r="N323" s="41">
        <f>'CD (12)'!$P$12</f>
        <v>0</v>
      </c>
      <c r="O323" s="41">
        <f>'CD (12)'!$P$13</f>
        <v>0</v>
      </c>
      <c r="P323" s="41">
        <f>'CD (12)'!$P$14</f>
        <v>0</v>
      </c>
      <c r="Q323" s="41">
        <f>'CD (12)'!$P$15</f>
        <v>0</v>
      </c>
      <c r="R323" s="41">
        <f>'CD (12)'!$P$16</f>
        <v>0</v>
      </c>
      <c r="S323" s="41">
        <f>'CD (12)'!$P$17</f>
        <v>0</v>
      </c>
      <c r="T323" s="41">
        <f>'CD (12)'!$P$18</f>
        <v>0</v>
      </c>
      <c r="U323" s="41">
        <f>'CD (12)'!$P$19</f>
        <v>0</v>
      </c>
      <c r="V323" s="41">
        <f>'CD (12)'!$P$20</f>
        <v>0</v>
      </c>
      <c r="W323" s="41">
        <f>'CD (12)'!$P$21</f>
        <v>0</v>
      </c>
      <c r="X323" s="41">
        <f>'CD (12)'!$P$22</f>
        <v>0</v>
      </c>
      <c r="Y323" s="41">
        <f>'CD (12)'!$P$23</f>
        <v>0</v>
      </c>
      <c r="Z323" s="42">
        <f>'CD (12)'!$P$24</f>
        <v>0</v>
      </c>
      <c r="AA323" s="42">
        <f>'CD (12)'!$P$25</f>
        <v>0</v>
      </c>
      <c r="AB323" s="41">
        <f>'CD (12)'!$P$51</f>
        <v>0</v>
      </c>
      <c r="AC323" s="41">
        <f>'CD (12)'!$P$52</f>
        <v>0</v>
      </c>
      <c r="AD323" s="41">
        <f>'CD (12)'!$P$53</f>
        <v>0</v>
      </c>
      <c r="AE323" s="41">
        <f>'CD (12)'!$P$54</f>
        <v>0</v>
      </c>
      <c r="AF323" s="41">
        <f>'CD (12)'!$P$55</f>
        <v>0</v>
      </c>
      <c r="AG323" s="41">
        <f>'CD (12)'!$P$56</f>
        <v>0</v>
      </c>
      <c r="AH323" s="41">
        <f>'CD (12)'!$P$82</f>
        <v>0</v>
      </c>
      <c r="AI323" s="41">
        <f>'CD (12)'!$P$83</f>
        <v>0</v>
      </c>
      <c r="AJ323" s="41">
        <f>'CD (12)'!$P$84</f>
        <v>0</v>
      </c>
      <c r="AK323" s="41">
        <f>'CD (12)'!$P$85</f>
        <v>0</v>
      </c>
      <c r="AL323" s="41">
        <f>'CD (12)'!$P$86</f>
        <v>0</v>
      </c>
      <c r="AM323" s="41">
        <f>'CD (12)'!$P$87</f>
        <v>0</v>
      </c>
      <c r="AN323" s="41">
        <f>'CD (12)'!$P$113</f>
        <v>0</v>
      </c>
      <c r="AO323" s="41">
        <f>'CD (12)'!$P$114</f>
        <v>0</v>
      </c>
      <c r="AP323" s="41">
        <f>'CD (12)'!$P$115</f>
        <v>0</v>
      </c>
      <c r="AQ323" s="41">
        <f>'CD (12)'!$P$116</f>
        <v>0</v>
      </c>
      <c r="AR323" s="41">
        <f>'CD (12)'!$P$117</f>
        <v>0</v>
      </c>
      <c r="AS323" s="41">
        <f>'CD (12)'!$P$118</f>
        <v>0</v>
      </c>
      <c r="AT323" s="41">
        <f>'CD (12)'!$P$163</f>
        <v>0</v>
      </c>
      <c r="AU323" s="41">
        <f>'CD (12)'!$P$165</f>
        <v>0</v>
      </c>
      <c r="AV323" s="41">
        <f>'CD (12)'!$F$166</f>
        <v>0</v>
      </c>
      <c r="AW323" s="41">
        <f>'CD (12)'!$F$167</f>
        <v>0</v>
      </c>
      <c r="AX323" s="41">
        <f>'CD (12)'!$F$168</f>
        <v>0</v>
      </c>
      <c r="AY323" s="44" t="s">
        <v>104</v>
      </c>
      <c r="AZ323" s="3">
        <f t="shared" si="274"/>
        <v>-395</v>
      </c>
      <c r="BA323" s="3">
        <f t="shared" si="275"/>
        <v>-395</v>
      </c>
      <c r="BB323" s="3" t="str">
        <f t="shared" si="276"/>
        <v/>
      </c>
      <c r="BC323" s="3" t="str">
        <f t="shared" si="283"/>
        <v/>
      </c>
      <c r="BD323" s="3" t="str">
        <f t="shared" si="284"/>
        <v/>
      </c>
      <c r="BE323" s="3" t="str">
        <f t="shared" si="267"/>
        <v/>
      </c>
      <c r="BF323" s="3" t="str">
        <f t="shared" si="285"/>
        <v/>
      </c>
      <c r="BG323" s="3" t="str">
        <f t="shared" si="286"/>
        <v/>
      </c>
      <c r="BH323" s="3" t="str">
        <f t="shared" si="288"/>
        <v/>
      </c>
      <c r="BI323" s="3" t="str">
        <f t="shared" si="279"/>
        <v/>
      </c>
      <c r="BJ323" s="3" t="str">
        <f t="shared" si="280"/>
        <v/>
      </c>
      <c r="BK323" s="3" t="str">
        <f t="shared" si="281"/>
        <v/>
      </c>
      <c r="BL323" s="3" t="str">
        <f t="shared" si="287"/>
        <v/>
      </c>
    </row>
    <row r="324" spans="1:64" s="45" customFormat="1" x14ac:dyDescent="0.25">
      <c r="A324" s="40"/>
      <c r="B324" s="40"/>
      <c r="C324" s="40"/>
      <c r="D324" s="41">
        <v>14</v>
      </c>
      <c r="E324" s="41">
        <f>'CD (12)'!$Q$3</f>
        <v>0</v>
      </c>
      <c r="F324" s="42">
        <f>'CD (12)'!$Q$4</f>
        <v>0</v>
      </c>
      <c r="G324" s="43">
        <f t="shared" si="289"/>
        <v>-395</v>
      </c>
      <c r="H324" s="42">
        <f>'CD (12)'!$Q$6</f>
        <v>0</v>
      </c>
      <c r="I324" s="43">
        <f t="shared" si="282"/>
        <v>-395</v>
      </c>
      <c r="J324" s="41">
        <f>'CD (12)'!$Q$8</f>
        <v>0</v>
      </c>
      <c r="K324" s="42">
        <f>'CD (12)'!$Q$9</f>
        <v>0</v>
      </c>
      <c r="L324" s="41">
        <f>'CD (12)'!$Q$10</f>
        <v>0</v>
      </c>
      <c r="M324" s="41">
        <f>'CD (12)'!$Q$11</f>
        <v>0</v>
      </c>
      <c r="N324" s="41">
        <f>'CD (12)'!$Q$12</f>
        <v>0</v>
      </c>
      <c r="O324" s="41">
        <f>'CD (12)'!$Q$13</f>
        <v>0</v>
      </c>
      <c r="P324" s="41">
        <f>'CD (12)'!$Q$14</f>
        <v>0</v>
      </c>
      <c r="Q324" s="41">
        <f>'CD (12)'!$Q$15</f>
        <v>0</v>
      </c>
      <c r="R324" s="41">
        <f>'CD (12)'!$Q$16</f>
        <v>0</v>
      </c>
      <c r="S324" s="41">
        <f>'CD (12)'!$Q$17</f>
        <v>0</v>
      </c>
      <c r="T324" s="41">
        <f>'CD (12)'!$Q$18</f>
        <v>0</v>
      </c>
      <c r="U324" s="41">
        <f>'CD (12)'!$Q$19</f>
        <v>0</v>
      </c>
      <c r="V324" s="41">
        <f>'CD (12)'!$Q$20</f>
        <v>0</v>
      </c>
      <c r="W324" s="41">
        <f>'CD (12)'!$Q$21</f>
        <v>0</v>
      </c>
      <c r="X324" s="41">
        <f>'CD (12)'!$Q$22</f>
        <v>0</v>
      </c>
      <c r="Y324" s="41">
        <f>'CD (12)'!$Q$23</f>
        <v>0</v>
      </c>
      <c r="Z324" s="42">
        <f>'CD (12)'!$Q$24</f>
        <v>0</v>
      </c>
      <c r="AA324" s="42">
        <f>'CD (12)'!$Q$25</f>
        <v>0</v>
      </c>
      <c r="AB324" s="41">
        <f>'CD (12)'!$Q$51</f>
        <v>0</v>
      </c>
      <c r="AC324" s="41">
        <f>'CD (12)'!$Q$52</f>
        <v>0</v>
      </c>
      <c r="AD324" s="41">
        <f>'CD (12)'!$Q$53</f>
        <v>0</v>
      </c>
      <c r="AE324" s="41">
        <f>'CD (12)'!$Q$54</f>
        <v>0</v>
      </c>
      <c r="AF324" s="41">
        <f>'CD (12)'!$Q$55</f>
        <v>0</v>
      </c>
      <c r="AG324" s="41">
        <f>'CD (12)'!$Q$56</f>
        <v>0</v>
      </c>
      <c r="AH324" s="41">
        <f>'CD (12)'!$Q$82</f>
        <v>0</v>
      </c>
      <c r="AI324" s="41">
        <f>'CD (12)'!$Q$83</f>
        <v>0</v>
      </c>
      <c r="AJ324" s="41">
        <f>'CD (12)'!$Q$84</f>
        <v>0</v>
      </c>
      <c r="AK324" s="41">
        <f>'CD (12)'!$Q$85</f>
        <v>0</v>
      </c>
      <c r="AL324" s="41">
        <f>'CD (12)'!$Q$86</f>
        <v>0</v>
      </c>
      <c r="AM324" s="41">
        <f>'CD (12)'!$Q$87</f>
        <v>0</v>
      </c>
      <c r="AN324" s="41">
        <f>'CD (12)'!$Q$113</f>
        <v>0</v>
      </c>
      <c r="AO324" s="41">
        <f>'CD (12)'!$Q$114</f>
        <v>0</v>
      </c>
      <c r="AP324" s="41">
        <f>'CD (12)'!$Q$115</f>
        <v>0</v>
      </c>
      <c r="AQ324" s="41">
        <f>'CD (12)'!$Q$116</f>
        <v>0</v>
      </c>
      <c r="AR324" s="41">
        <f>'CD (12)'!$Q$117</f>
        <v>0</v>
      </c>
      <c r="AS324" s="41">
        <f>'CD (12)'!$Q$118</f>
        <v>0</v>
      </c>
      <c r="AT324" s="41">
        <f>'CD (12)'!$Q$163</f>
        <v>0</v>
      </c>
      <c r="AU324" s="41">
        <f>'CD (12)'!$Q$165</f>
        <v>0</v>
      </c>
      <c r="AV324" s="41">
        <f>'CD (12)'!$F$166</f>
        <v>0</v>
      </c>
      <c r="AW324" s="41">
        <f>'CD (12)'!$F$167</f>
        <v>0</v>
      </c>
      <c r="AX324" s="41">
        <f>'CD (12)'!$F$168</f>
        <v>0</v>
      </c>
      <c r="AY324" s="44" t="s">
        <v>104</v>
      </c>
      <c r="AZ324" s="3">
        <f t="shared" si="274"/>
        <v>-395</v>
      </c>
      <c r="BA324" s="3">
        <f t="shared" si="275"/>
        <v>-395</v>
      </c>
      <c r="BB324" s="3" t="str">
        <f t="shared" si="276"/>
        <v/>
      </c>
      <c r="BC324" s="3" t="str">
        <f t="shared" si="283"/>
        <v/>
      </c>
      <c r="BD324" s="3" t="str">
        <f t="shared" si="284"/>
        <v/>
      </c>
      <c r="BE324" s="3" t="str">
        <f t="shared" si="267"/>
        <v/>
      </c>
      <c r="BF324" s="3" t="str">
        <f t="shared" si="285"/>
        <v/>
      </c>
      <c r="BG324" s="3" t="str">
        <f t="shared" si="286"/>
        <v/>
      </c>
      <c r="BH324" s="3" t="str">
        <f t="shared" si="288"/>
        <v/>
      </c>
      <c r="BI324" s="3" t="str">
        <f t="shared" si="279"/>
        <v/>
      </c>
      <c r="BJ324" s="3" t="str">
        <f t="shared" si="280"/>
        <v/>
      </c>
      <c r="BK324" s="3" t="str">
        <f t="shared" si="281"/>
        <v/>
      </c>
      <c r="BL324" s="3" t="str">
        <f t="shared" si="287"/>
        <v/>
      </c>
    </row>
    <row r="325" spans="1:64" s="45" customFormat="1" x14ac:dyDescent="0.25">
      <c r="A325" s="40"/>
      <c r="B325" s="40"/>
      <c r="C325" s="40"/>
      <c r="D325" s="41">
        <v>15</v>
      </c>
      <c r="E325" s="41">
        <f>'CD (12)'!$R$3</f>
        <v>0</v>
      </c>
      <c r="F325" s="42">
        <f>'CD (12)'!$R$4</f>
        <v>0</v>
      </c>
      <c r="G325" s="43">
        <f t="shared" si="289"/>
        <v>-395</v>
      </c>
      <c r="H325" s="42">
        <f>'CD (12)'!$R$6</f>
        <v>0</v>
      </c>
      <c r="I325" s="43">
        <f t="shared" si="282"/>
        <v>-395</v>
      </c>
      <c r="J325" s="41">
        <f>'CD (12)'!$R$8</f>
        <v>0</v>
      </c>
      <c r="K325" s="42">
        <f>'CD (12)'!$R$9</f>
        <v>0</v>
      </c>
      <c r="L325" s="41">
        <f>'CD (12)'!$R$10</f>
        <v>0</v>
      </c>
      <c r="M325" s="41">
        <f>'CD (12)'!$R$11</f>
        <v>0</v>
      </c>
      <c r="N325" s="41">
        <f>'CD (12)'!$R$12</f>
        <v>0</v>
      </c>
      <c r="O325" s="41">
        <f>'CD (12)'!$R$13</f>
        <v>0</v>
      </c>
      <c r="P325" s="41">
        <f>'CD (12)'!$R$14</f>
        <v>0</v>
      </c>
      <c r="Q325" s="41">
        <f>'CD (12)'!$R$15</f>
        <v>0</v>
      </c>
      <c r="R325" s="41">
        <f>'CD (12)'!$R$16</f>
        <v>0</v>
      </c>
      <c r="S325" s="41">
        <f>'CD (12)'!$R$17</f>
        <v>0</v>
      </c>
      <c r="T325" s="41">
        <f>'CD (12)'!$R$18</f>
        <v>0</v>
      </c>
      <c r="U325" s="41">
        <f>'CD (12)'!$R$19</f>
        <v>0</v>
      </c>
      <c r="V325" s="41">
        <f>'CD (12)'!$R$20</f>
        <v>0</v>
      </c>
      <c r="W325" s="41">
        <f>'CD (12)'!$R$21</f>
        <v>0</v>
      </c>
      <c r="X325" s="41">
        <f>'CD (12)'!$R$22</f>
        <v>0</v>
      </c>
      <c r="Y325" s="41">
        <f>'CD (12)'!$R$23</f>
        <v>0</v>
      </c>
      <c r="Z325" s="42">
        <f>'CD (12)'!$R$24</f>
        <v>0</v>
      </c>
      <c r="AA325" s="42">
        <f>'CD (12)'!$R$25</f>
        <v>0</v>
      </c>
      <c r="AB325" s="41">
        <f>'CD (12)'!$R$51</f>
        <v>0</v>
      </c>
      <c r="AC325" s="41">
        <f>'CD (12)'!$R$52</f>
        <v>0</v>
      </c>
      <c r="AD325" s="41">
        <f>'CD (12)'!$R$53</f>
        <v>0</v>
      </c>
      <c r="AE325" s="41">
        <f>'CD (12)'!$R$54</f>
        <v>0</v>
      </c>
      <c r="AF325" s="41">
        <f>'CD (12)'!$R$55</f>
        <v>0</v>
      </c>
      <c r="AG325" s="41">
        <f>'CD (12)'!$R$56</f>
        <v>0</v>
      </c>
      <c r="AH325" s="41">
        <f>'CD (12)'!$R$82</f>
        <v>0</v>
      </c>
      <c r="AI325" s="41">
        <f>'CD (12)'!$R$83</f>
        <v>0</v>
      </c>
      <c r="AJ325" s="41">
        <f>'CD (12)'!$R$84</f>
        <v>0</v>
      </c>
      <c r="AK325" s="41">
        <f>'CD (12)'!$R$85</f>
        <v>0</v>
      </c>
      <c r="AL325" s="41">
        <f>'CD (12)'!$R$86</f>
        <v>0</v>
      </c>
      <c r="AM325" s="41">
        <f>'CD (12)'!$R$87</f>
        <v>0</v>
      </c>
      <c r="AN325" s="41">
        <f>'CD (12)'!$R$113</f>
        <v>0</v>
      </c>
      <c r="AO325" s="41">
        <f>'CD (12)'!$R$114</f>
        <v>0</v>
      </c>
      <c r="AP325" s="41">
        <f>'CD (12)'!$R$115</f>
        <v>0</v>
      </c>
      <c r="AQ325" s="41">
        <f>'CD (12)'!$R$116</f>
        <v>0</v>
      </c>
      <c r="AR325" s="41">
        <f>'CD (12)'!$R$117</f>
        <v>0</v>
      </c>
      <c r="AS325" s="41">
        <f>'CD (12)'!$R$118</f>
        <v>0</v>
      </c>
      <c r="AT325" s="41">
        <f>'CD (12)'!$R$163</f>
        <v>0</v>
      </c>
      <c r="AU325" s="41">
        <f>'CD (12)'!$R$165</f>
        <v>0</v>
      </c>
      <c r="AV325" s="41">
        <f>'CD (12)'!$F$166</f>
        <v>0</v>
      </c>
      <c r="AW325" s="41">
        <f>'CD (12)'!$F$167</f>
        <v>0</v>
      </c>
      <c r="AX325" s="41">
        <f>'CD (12)'!$F$168</f>
        <v>0</v>
      </c>
      <c r="AY325" s="44" t="s">
        <v>104</v>
      </c>
      <c r="AZ325" s="3">
        <f t="shared" si="274"/>
        <v>-395</v>
      </c>
      <c r="BA325" s="3">
        <f t="shared" si="275"/>
        <v>-395</v>
      </c>
      <c r="BB325" s="3" t="str">
        <f t="shared" si="276"/>
        <v/>
      </c>
      <c r="BC325" s="3" t="str">
        <f>IF(BB325="","",BB325)</f>
        <v/>
      </c>
      <c r="BD325" s="3" t="str">
        <f>IF(AU325="Yes",BB325,"")</f>
        <v/>
      </c>
      <c r="BE325" s="3" t="str">
        <f t="shared" si="267"/>
        <v/>
      </c>
      <c r="BF325" s="3" t="str">
        <f>IF(AG325="Clinical",BB325,"")</f>
        <v/>
      </c>
      <c r="BG325" s="3" t="str">
        <f>IF(AN325&lt;0,$I325,"")</f>
        <v/>
      </c>
      <c r="BH325" s="3" t="str">
        <f t="shared" si="288"/>
        <v/>
      </c>
      <c r="BI325" s="3" t="str">
        <f t="shared" si="279"/>
        <v/>
      </c>
      <c r="BJ325" s="3" t="str">
        <f t="shared" si="280"/>
        <v/>
      </c>
      <c r="BK325" s="3" t="str">
        <f t="shared" si="281"/>
        <v/>
      </c>
      <c r="BL325" s="3" t="str">
        <f>IF(AND(AG325="Clinical",AM325="Non-C"),BB325,"")</f>
        <v/>
      </c>
    </row>
    <row r="326" spans="1:64" s="45" customFormat="1" x14ac:dyDescent="0.25">
      <c r="A326" s="40"/>
      <c r="B326" s="40"/>
      <c r="C326" s="40"/>
      <c r="D326" s="41">
        <v>16</v>
      </c>
      <c r="E326" s="41">
        <f>'CD (12)'!$S$3</f>
        <v>0</v>
      </c>
      <c r="F326" s="42">
        <f>'CD (12)'!$S$4</f>
        <v>0</v>
      </c>
      <c r="G326" s="43">
        <f t="shared" si="289"/>
        <v>-395</v>
      </c>
      <c r="H326" s="42">
        <f>'CD (12)'!$S$6</f>
        <v>0</v>
      </c>
      <c r="I326" s="43">
        <f t="shared" si="282"/>
        <v>-395</v>
      </c>
      <c r="J326" s="41">
        <f>'CD (12)'!$S$8</f>
        <v>0</v>
      </c>
      <c r="K326" s="42">
        <f>'CD (12)'!$S$9</f>
        <v>0</v>
      </c>
      <c r="L326" s="41">
        <f>'CD (12)'!$S$10</f>
        <v>0</v>
      </c>
      <c r="M326" s="41">
        <f>'CD (12)'!$S$11</f>
        <v>0</v>
      </c>
      <c r="N326" s="41">
        <f>'CD (12)'!$S$12</f>
        <v>0</v>
      </c>
      <c r="O326" s="41">
        <f>'CD (12)'!$S$13</f>
        <v>0</v>
      </c>
      <c r="P326" s="41">
        <f>'CD (12)'!$S$14</f>
        <v>0</v>
      </c>
      <c r="Q326" s="41">
        <f>'CD (12)'!$S$15</f>
        <v>0</v>
      </c>
      <c r="R326" s="41">
        <f>'CD (12)'!$S$16</f>
        <v>0</v>
      </c>
      <c r="S326" s="41">
        <f>'CD (12)'!$S$17</f>
        <v>0</v>
      </c>
      <c r="T326" s="41">
        <f>'CD (12)'!$S$18</f>
        <v>0</v>
      </c>
      <c r="U326" s="41">
        <f>'CD (12)'!$S$19</f>
        <v>0</v>
      </c>
      <c r="V326" s="41">
        <f>'CD (12)'!$S$20</f>
        <v>0</v>
      </c>
      <c r="W326" s="41">
        <f>'CD (12)'!$S$21</f>
        <v>0</v>
      </c>
      <c r="X326" s="41">
        <f>'CD (12)'!$S$22</f>
        <v>0</v>
      </c>
      <c r="Y326" s="41">
        <f>'CD (12)'!$S$23</f>
        <v>0</v>
      </c>
      <c r="Z326" s="42">
        <f>'CD (12)'!$S$24</f>
        <v>0</v>
      </c>
      <c r="AA326" s="42">
        <f>'CD (12)'!$S$25</f>
        <v>0</v>
      </c>
      <c r="AB326" s="41">
        <f>'CD (12)'!$S$51</f>
        <v>0</v>
      </c>
      <c r="AC326" s="41">
        <f>'CD (12)'!$S$52</f>
        <v>0</v>
      </c>
      <c r="AD326" s="41">
        <f>'CD (12)'!$S$53</f>
        <v>0</v>
      </c>
      <c r="AE326" s="41">
        <f>'CD (12)'!$S$54</f>
        <v>0</v>
      </c>
      <c r="AF326" s="41">
        <f>'CD (12)'!$S$55</f>
        <v>0</v>
      </c>
      <c r="AG326" s="41">
        <f>'CD (12)'!$S$56</f>
        <v>0</v>
      </c>
      <c r="AH326" s="41">
        <f>'CD (12)'!$S$82</f>
        <v>0</v>
      </c>
      <c r="AI326" s="41">
        <f>'CD (12)'!$S$83</f>
        <v>0</v>
      </c>
      <c r="AJ326" s="41">
        <f>'CD (12)'!$S$84</f>
        <v>0</v>
      </c>
      <c r="AK326" s="41">
        <f>'CD (12)'!$S$85</f>
        <v>0</v>
      </c>
      <c r="AL326" s="41">
        <f>'CD (12)'!$S$86</f>
        <v>0</v>
      </c>
      <c r="AM326" s="41">
        <f>'CD (12)'!$S$87</f>
        <v>0</v>
      </c>
      <c r="AN326" s="41">
        <f>'CD (12)'!$S$113</f>
        <v>0</v>
      </c>
      <c r="AO326" s="41">
        <f>'CD (12)'!$S$114</f>
        <v>0</v>
      </c>
      <c r="AP326" s="41">
        <f>'CD (12)'!$S$115</f>
        <v>0</v>
      </c>
      <c r="AQ326" s="41">
        <f>'CD (12)'!$S$116</f>
        <v>0</v>
      </c>
      <c r="AR326" s="41">
        <f>'CD (12)'!$S$117</f>
        <v>0</v>
      </c>
      <c r="AS326" s="41">
        <f>'CD (12)'!$S$118</f>
        <v>0</v>
      </c>
      <c r="AT326" s="41">
        <f>'CD (12)'!$S$163</f>
        <v>0</v>
      </c>
      <c r="AU326" s="41">
        <f>'CD (12)'!$S$165</f>
        <v>0</v>
      </c>
      <c r="AV326" s="41">
        <f>'CD (12)'!$F$166</f>
        <v>0</v>
      </c>
      <c r="AW326" s="41">
        <f>'CD (12)'!$F$167</f>
        <v>0</v>
      </c>
      <c r="AX326" s="41">
        <f>'CD (12)'!$F$168</f>
        <v>0</v>
      </c>
      <c r="AY326" s="44" t="s">
        <v>104</v>
      </c>
      <c r="AZ326" s="3">
        <f t="shared" si="274"/>
        <v>-395</v>
      </c>
      <c r="BA326" s="3">
        <f t="shared" si="275"/>
        <v>-395</v>
      </c>
      <c r="BB326" s="3" t="str">
        <f t="shared" si="276"/>
        <v/>
      </c>
      <c r="BC326" s="3" t="str">
        <f t="shared" ref="BC326:BC335" si="290">IF(BB326="","",BB326)</f>
        <v/>
      </c>
      <c r="BD326" s="3" t="str">
        <f t="shared" ref="BD326:BD335" si="291">IF(AU326="Yes",BB326,"")</f>
        <v/>
      </c>
      <c r="BE326" s="3" t="str">
        <f t="shared" si="267"/>
        <v/>
      </c>
      <c r="BF326" s="3" t="str">
        <f t="shared" ref="BF326:BF335" si="292">IF(AG326="Clinical",BB326,"")</f>
        <v/>
      </c>
      <c r="BG326" s="3" t="str">
        <f t="shared" ref="BG326:BG335" si="293">IF(AN326&lt;0,$I326,"")</f>
        <v/>
      </c>
      <c r="BH326" s="3" t="str">
        <f t="shared" si="288"/>
        <v/>
      </c>
      <c r="BI326" s="3" t="str">
        <f t="shared" si="279"/>
        <v/>
      </c>
      <c r="BJ326" s="3" t="str">
        <f t="shared" si="280"/>
        <v/>
      </c>
      <c r="BK326" s="3" t="str">
        <f t="shared" si="281"/>
        <v/>
      </c>
      <c r="BL326" s="3" t="str">
        <f t="shared" ref="BL326:BL335" si="294">IF(AND(AG326="Clinical",AM326="Non-C"),BB326,"")</f>
        <v/>
      </c>
    </row>
    <row r="327" spans="1:64" s="45" customFormat="1" x14ac:dyDescent="0.25">
      <c r="A327" s="40"/>
      <c r="B327" s="40"/>
      <c r="C327" s="40"/>
      <c r="D327" s="41">
        <v>17</v>
      </c>
      <c r="E327" s="41">
        <f>'CD (12)'!$T$3</f>
        <v>0</v>
      </c>
      <c r="F327" s="42">
        <f>'CD (12)'!$T$4</f>
        <v>0</v>
      </c>
      <c r="G327" s="43">
        <f t="shared" si="289"/>
        <v>-395</v>
      </c>
      <c r="H327" s="42">
        <f>'CD (12)'!$T$6</f>
        <v>0</v>
      </c>
      <c r="I327" s="43">
        <f t="shared" si="282"/>
        <v>-395</v>
      </c>
      <c r="J327" s="41">
        <f>'CD (12)'!$T$8</f>
        <v>0</v>
      </c>
      <c r="K327" s="42">
        <f>'CD (12)'!$T$9</f>
        <v>0</v>
      </c>
      <c r="L327" s="41">
        <f>'CD (12)'!$T$10</f>
        <v>0</v>
      </c>
      <c r="M327" s="41">
        <f>'CD (12)'!$T$11</f>
        <v>0</v>
      </c>
      <c r="N327" s="41">
        <f>'CD (12)'!$T$12</f>
        <v>0</v>
      </c>
      <c r="O327" s="41">
        <f>'CD (12)'!$T$13</f>
        <v>0</v>
      </c>
      <c r="P327" s="41">
        <f>'CD (12)'!$T$14</f>
        <v>0</v>
      </c>
      <c r="Q327" s="41">
        <f>'CD (12)'!$T$15</f>
        <v>0</v>
      </c>
      <c r="R327" s="41">
        <f>'CD (12)'!$T$16</f>
        <v>0</v>
      </c>
      <c r="S327" s="41">
        <f>'CD (12)'!$T$17</f>
        <v>0</v>
      </c>
      <c r="T327" s="41">
        <f>'CD (12)'!$T$18</f>
        <v>0</v>
      </c>
      <c r="U327" s="41">
        <f>'CD (12)'!$T$19</f>
        <v>0</v>
      </c>
      <c r="V327" s="41">
        <f>'CD (12)'!$T$20</f>
        <v>0</v>
      </c>
      <c r="W327" s="41">
        <f>'CD (12)'!$T$21</f>
        <v>0</v>
      </c>
      <c r="X327" s="41">
        <f>'CD (12)'!$T$22</f>
        <v>0</v>
      </c>
      <c r="Y327" s="41">
        <f>'CD (12)'!$T$23</f>
        <v>0</v>
      </c>
      <c r="Z327" s="42">
        <f>'CD (12)'!$T$24</f>
        <v>0</v>
      </c>
      <c r="AA327" s="42">
        <f>'CD (12)'!$T$25</f>
        <v>0</v>
      </c>
      <c r="AB327" s="41">
        <f>'CD (12)'!$T$51</f>
        <v>0</v>
      </c>
      <c r="AC327" s="41">
        <f>'CD (12)'!$T$52</f>
        <v>0</v>
      </c>
      <c r="AD327" s="41">
        <f>'CD (12)'!$T$53</f>
        <v>0</v>
      </c>
      <c r="AE327" s="41">
        <f>'CD (12)'!$T$54</f>
        <v>0</v>
      </c>
      <c r="AF327" s="41">
        <f>'CD (12)'!$T$55</f>
        <v>0</v>
      </c>
      <c r="AG327" s="41">
        <f>'CD (12)'!$T$56</f>
        <v>0</v>
      </c>
      <c r="AH327" s="41">
        <f>'CD (12)'!$T$82</f>
        <v>0</v>
      </c>
      <c r="AI327" s="41">
        <f>'CD (12)'!$T$83</f>
        <v>0</v>
      </c>
      <c r="AJ327" s="41">
        <f>'CD (12)'!$T$84</f>
        <v>0</v>
      </c>
      <c r="AK327" s="41">
        <f>'CD (12)'!$T$85</f>
        <v>0</v>
      </c>
      <c r="AL327" s="41">
        <f>'CD (12)'!$T$86</f>
        <v>0</v>
      </c>
      <c r="AM327" s="41">
        <f>'CD (12)'!$T$87</f>
        <v>0</v>
      </c>
      <c r="AN327" s="41">
        <f>'CD (12)'!$T$113</f>
        <v>0</v>
      </c>
      <c r="AO327" s="41">
        <f>'CD (12)'!$T$114</f>
        <v>0</v>
      </c>
      <c r="AP327" s="41">
        <f>'CD (12)'!$T$115</f>
        <v>0</v>
      </c>
      <c r="AQ327" s="41">
        <f>'CD (12)'!$T$116</f>
        <v>0</v>
      </c>
      <c r="AR327" s="41">
        <f>'CD (12)'!$T$117</f>
        <v>0</v>
      </c>
      <c r="AS327" s="41">
        <f>'CD (12)'!$T$118</f>
        <v>0</v>
      </c>
      <c r="AT327" s="41">
        <f>'CD (12)'!$T$163</f>
        <v>0</v>
      </c>
      <c r="AU327" s="41">
        <f>'CD (12)'!$T$165</f>
        <v>0</v>
      </c>
      <c r="AV327" s="41">
        <f>'CD (12)'!$F$166</f>
        <v>0</v>
      </c>
      <c r="AW327" s="41">
        <f>'CD (12)'!$F$167</f>
        <v>0</v>
      </c>
      <c r="AX327" s="41">
        <f>'CD (12)'!$F$168</f>
        <v>0</v>
      </c>
      <c r="AY327" s="44" t="s">
        <v>104</v>
      </c>
      <c r="AZ327" s="3">
        <f t="shared" si="274"/>
        <v>-395</v>
      </c>
      <c r="BA327" s="3">
        <f t="shared" si="275"/>
        <v>-395</v>
      </c>
      <c r="BB327" s="3" t="str">
        <f t="shared" si="276"/>
        <v/>
      </c>
      <c r="BC327" s="3" t="str">
        <f t="shared" si="290"/>
        <v/>
      </c>
      <c r="BD327" s="3" t="str">
        <f t="shared" si="291"/>
        <v/>
      </c>
      <c r="BE327" s="3" t="str">
        <f t="shared" si="267"/>
        <v/>
      </c>
      <c r="BF327" s="3" t="str">
        <f t="shared" si="292"/>
        <v/>
      </c>
      <c r="BG327" s="3" t="str">
        <f t="shared" si="293"/>
        <v/>
      </c>
      <c r="BH327" s="3" t="str">
        <f t="shared" si="288"/>
        <v/>
      </c>
      <c r="BI327" s="3" t="str">
        <f t="shared" si="279"/>
        <v/>
      </c>
      <c r="BJ327" s="3" t="str">
        <f t="shared" si="280"/>
        <v/>
      </c>
      <c r="BK327" s="3" t="str">
        <f t="shared" si="281"/>
        <v/>
      </c>
      <c r="BL327" s="3" t="str">
        <f t="shared" si="294"/>
        <v/>
      </c>
    </row>
    <row r="328" spans="1:64" s="45" customFormat="1" x14ac:dyDescent="0.25">
      <c r="A328" s="40"/>
      <c r="B328" s="40"/>
      <c r="C328" s="40"/>
      <c r="D328" s="41">
        <v>18</v>
      </c>
      <c r="E328" s="41">
        <f>'CD (12)'!$U$3</f>
        <v>0</v>
      </c>
      <c r="F328" s="42">
        <f>'CD (12)'!$U$4</f>
        <v>0</v>
      </c>
      <c r="G328" s="43">
        <f t="shared" si="289"/>
        <v>-395</v>
      </c>
      <c r="H328" s="42">
        <f>'CD (12)'!$U$6</f>
        <v>0</v>
      </c>
      <c r="I328" s="43">
        <f t="shared" si="282"/>
        <v>-395</v>
      </c>
      <c r="J328" s="41">
        <f>'CD (12)'!$U$8</f>
        <v>0</v>
      </c>
      <c r="K328" s="42">
        <f>'CD (12)'!$U$9</f>
        <v>0</v>
      </c>
      <c r="L328" s="41">
        <f>'CD (12)'!$U$10</f>
        <v>0</v>
      </c>
      <c r="M328" s="41">
        <f>'CD (12)'!$U$11</f>
        <v>0</v>
      </c>
      <c r="N328" s="41">
        <f>'CD (12)'!$U$12</f>
        <v>0</v>
      </c>
      <c r="O328" s="41">
        <f>'CD (12)'!$U$13</f>
        <v>0</v>
      </c>
      <c r="P328" s="41">
        <f>'CD (12)'!$U$14</f>
        <v>0</v>
      </c>
      <c r="Q328" s="41">
        <f>'CD (12)'!$U$15</f>
        <v>0</v>
      </c>
      <c r="R328" s="41">
        <f>'CD (12)'!$U$16</f>
        <v>0</v>
      </c>
      <c r="S328" s="41">
        <f>'CD (12)'!$U$17</f>
        <v>0</v>
      </c>
      <c r="T328" s="41">
        <f>'CD (12)'!$U$18</f>
        <v>0</v>
      </c>
      <c r="U328" s="41">
        <f>'CD (12)'!$U$19</f>
        <v>0</v>
      </c>
      <c r="V328" s="41">
        <f>'CD (12)'!$U$20</f>
        <v>0</v>
      </c>
      <c r="W328" s="41">
        <f>'CD (12)'!$U$21</f>
        <v>0</v>
      </c>
      <c r="X328" s="41">
        <f>'CD (12)'!$U$22</f>
        <v>0</v>
      </c>
      <c r="Y328" s="41">
        <f>'CD (12)'!$U$23</f>
        <v>0</v>
      </c>
      <c r="Z328" s="42">
        <f>'CD (12)'!$U$24</f>
        <v>0</v>
      </c>
      <c r="AA328" s="42">
        <f>'CD (12)'!$U$25</f>
        <v>0</v>
      </c>
      <c r="AB328" s="41">
        <f>'CD (12)'!$U$51</f>
        <v>0</v>
      </c>
      <c r="AC328" s="41">
        <f>'CD (12)'!$U$52</f>
        <v>0</v>
      </c>
      <c r="AD328" s="41">
        <f>'CD (12)'!$U$53</f>
        <v>0</v>
      </c>
      <c r="AE328" s="41">
        <f>'CD (12)'!$U$54</f>
        <v>0</v>
      </c>
      <c r="AF328" s="41">
        <f>'CD (12)'!$U$55</f>
        <v>0</v>
      </c>
      <c r="AG328" s="41">
        <f>'CD (12)'!$U$56</f>
        <v>0</v>
      </c>
      <c r="AH328" s="41">
        <f>'CD (12)'!$U$82</f>
        <v>0</v>
      </c>
      <c r="AI328" s="41">
        <f>'CD (12)'!$U$83</f>
        <v>0</v>
      </c>
      <c r="AJ328" s="41">
        <f>'CD (12)'!$U$84</f>
        <v>0</v>
      </c>
      <c r="AK328" s="41">
        <f>'CD (12)'!$U$85</f>
        <v>0</v>
      </c>
      <c r="AL328" s="41">
        <f>'CD (12)'!$U$86</f>
        <v>0</v>
      </c>
      <c r="AM328" s="41">
        <f>'CD (12)'!$U$87</f>
        <v>0</v>
      </c>
      <c r="AN328" s="41">
        <f>'CD (12)'!$U$113</f>
        <v>0</v>
      </c>
      <c r="AO328" s="41">
        <f>'CD (12)'!$U$114</f>
        <v>0</v>
      </c>
      <c r="AP328" s="41">
        <f>'CD (12)'!$U$115</f>
        <v>0</v>
      </c>
      <c r="AQ328" s="41">
        <f>'CD (12)'!$U$116</f>
        <v>0</v>
      </c>
      <c r="AR328" s="41">
        <f>'CD (12)'!$U$117</f>
        <v>0</v>
      </c>
      <c r="AS328" s="41">
        <f>'CD (12)'!$U$118</f>
        <v>0</v>
      </c>
      <c r="AT328" s="41">
        <f>'CD (12)'!$U$163</f>
        <v>0</v>
      </c>
      <c r="AU328" s="41">
        <f>'CD (12)'!$U$165</f>
        <v>0</v>
      </c>
      <c r="AV328" s="41">
        <f>'CD (12)'!$F$166</f>
        <v>0</v>
      </c>
      <c r="AW328" s="41">
        <f>'CD (12)'!$F$167</f>
        <v>0</v>
      </c>
      <c r="AX328" s="41">
        <f>'CD (12)'!$F$168</f>
        <v>0</v>
      </c>
      <c r="AY328" s="44" t="s">
        <v>104</v>
      </c>
      <c r="AZ328" s="3">
        <f t="shared" si="274"/>
        <v>-395</v>
      </c>
      <c r="BA328" s="3">
        <f t="shared" si="275"/>
        <v>-395</v>
      </c>
      <c r="BB328" s="3" t="str">
        <f t="shared" si="276"/>
        <v/>
      </c>
      <c r="BC328" s="3" t="str">
        <f t="shared" si="290"/>
        <v/>
      </c>
      <c r="BD328" s="3" t="str">
        <f t="shared" si="291"/>
        <v/>
      </c>
      <c r="BE328" s="3" t="str">
        <f t="shared" si="267"/>
        <v/>
      </c>
      <c r="BF328" s="3" t="str">
        <f t="shared" si="292"/>
        <v/>
      </c>
      <c r="BG328" s="3" t="str">
        <f t="shared" si="293"/>
        <v/>
      </c>
      <c r="BH328" s="3" t="str">
        <f t="shared" si="288"/>
        <v/>
      </c>
      <c r="BI328" s="3" t="str">
        <f t="shared" si="279"/>
        <v/>
      </c>
      <c r="BJ328" s="3" t="str">
        <f t="shared" si="280"/>
        <v/>
      </c>
      <c r="BK328" s="3" t="str">
        <f t="shared" si="281"/>
        <v/>
      </c>
      <c r="BL328" s="3" t="str">
        <f t="shared" si="294"/>
        <v/>
      </c>
    </row>
    <row r="329" spans="1:64" s="45" customFormat="1" x14ac:dyDescent="0.25">
      <c r="A329" s="40"/>
      <c r="B329" s="40"/>
      <c r="C329" s="40"/>
      <c r="D329" s="41">
        <v>19</v>
      </c>
      <c r="E329" s="41">
        <f>'CD (12)'!$V$3</f>
        <v>0</v>
      </c>
      <c r="F329" s="42">
        <f>'CD (12)'!$V$4</f>
        <v>0</v>
      </c>
      <c r="G329" s="43">
        <f t="shared" si="289"/>
        <v>-395</v>
      </c>
      <c r="H329" s="42">
        <f>'CD (12)'!$V$6</f>
        <v>0</v>
      </c>
      <c r="I329" s="43">
        <f t="shared" si="282"/>
        <v>-395</v>
      </c>
      <c r="J329" s="41">
        <f>'CD (12)'!$V$8</f>
        <v>0</v>
      </c>
      <c r="K329" s="42">
        <f>'CD (12)'!$V$9</f>
        <v>0</v>
      </c>
      <c r="L329" s="41">
        <f>'CD (12)'!$V$10</f>
        <v>0</v>
      </c>
      <c r="M329" s="41">
        <f>'CD (12)'!$V$11</f>
        <v>0</v>
      </c>
      <c r="N329" s="41">
        <f>'CD (12)'!$V$12</f>
        <v>0</v>
      </c>
      <c r="O329" s="41">
        <f>'CD (12)'!$V$13</f>
        <v>0</v>
      </c>
      <c r="P329" s="41">
        <f>'CD (12)'!$V$14</f>
        <v>0</v>
      </c>
      <c r="Q329" s="41">
        <f>'CD (12)'!$V$15</f>
        <v>0</v>
      </c>
      <c r="R329" s="41">
        <f>'CD (12)'!$V$16</f>
        <v>0</v>
      </c>
      <c r="S329" s="41">
        <f>'CD (12)'!$V$17</f>
        <v>0</v>
      </c>
      <c r="T329" s="41">
        <f>'CD (12)'!$V$18</f>
        <v>0</v>
      </c>
      <c r="U329" s="41">
        <f>'CD (12)'!$V$19</f>
        <v>0</v>
      </c>
      <c r="V329" s="41">
        <f>'CD (12)'!$V$20</f>
        <v>0</v>
      </c>
      <c r="W329" s="41">
        <f>'CD (12)'!$V$21</f>
        <v>0</v>
      </c>
      <c r="X329" s="41">
        <f>'CD (12)'!$V$22</f>
        <v>0</v>
      </c>
      <c r="Y329" s="41">
        <f>'CD (12)'!$V$23</f>
        <v>0</v>
      </c>
      <c r="Z329" s="42">
        <f>'CD (12)'!$V$24</f>
        <v>0</v>
      </c>
      <c r="AA329" s="42">
        <f>'CD (12)'!$V$25</f>
        <v>0</v>
      </c>
      <c r="AB329" s="41">
        <f>'CD (12)'!$V$51</f>
        <v>0</v>
      </c>
      <c r="AC329" s="41">
        <f>'CD (12)'!$V$52</f>
        <v>0</v>
      </c>
      <c r="AD329" s="41">
        <f>'CD (12)'!$V$53</f>
        <v>0</v>
      </c>
      <c r="AE329" s="41">
        <f>'CD (12)'!$V$54</f>
        <v>0</v>
      </c>
      <c r="AF329" s="41">
        <f>'CD (12)'!$V$55</f>
        <v>0</v>
      </c>
      <c r="AG329" s="41">
        <f>'CD (12)'!$V$56</f>
        <v>0</v>
      </c>
      <c r="AH329" s="41">
        <f>'CD (12)'!$V$82</f>
        <v>0</v>
      </c>
      <c r="AI329" s="41">
        <f>'CD (12)'!$V$83</f>
        <v>0</v>
      </c>
      <c r="AJ329" s="41">
        <f>'CD (12)'!$V$84</f>
        <v>0</v>
      </c>
      <c r="AK329" s="41">
        <f>'CD (12)'!$V$85</f>
        <v>0</v>
      </c>
      <c r="AL329" s="41">
        <f>'CD (12)'!$V$86</f>
        <v>0</v>
      </c>
      <c r="AM329" s="41">
        <f>'CD (12)'!$V$87</f>
        <v>0</v>
      </c>
      <c r="AN329" s="41">
        <f>'CD (12)'!$V$113</f>
        <v>0</v>
      </c>
      <c r="AO329" s="41">
        <f>'CD (12)'!$V$114</f>
        <v>0</v>
      </c>
      <c r="AP329" s="41">
        <f>'CD (12)'!$V$115</f>
        <v>0</v>
      </c>
      <c r="AQ329" s="41">
        <f>'CD (12)'!$V$116</f>
        <v>0</v>
      </c>
      <c r="AR329" s="41">
        <f>'CD (12)'!$V$117</f>
        <v>0</v>
      </c>
      <c r="AS329" s="41">
        <f>'CD (12)'!$V$118</f>
        <v>0</v>
      </c>
      <c r="AT329" s="41">
        <f>'CD (12)'!$V$163</f>
        <v>0</v>
      </c>
      <c r="AU329" s="41">
        <f>'CD (12)'!$V$165</f>
        <v>0</v>
      </c>
      <c r="AV329" s="41">
        <f>'CD (12)'!$F$166</f>
        <v>0</v>
      </c>
      <c r="AW329" s="41">
        <f>'CD (12)'!$F$167</f>
        <v>0</v>
      </c>
      <c r="AX329" s="41">
        <f>'CD (12)'!$F$168</f>
        <v>0</v>
      </c>
      <c r="AY329" s="44" t="s">
        <v>104</v>
      </c>
      <c r="AZ329" s="3">
        <f t="shared" si="274"/>
        <v>-395</v>
      </c>
      <c r="BA329" s="3">
        <f t="shared" si="275"/>
        <v>-395</v>
      </c>
      <c r="BB329" s="3" t="str">
        <f t="shared" si="276"/>
        <v/>
      </c>
      <c r="BC329" s="3" t="str">
        <f t="shared" si="290"/>
        <v/>
      </c>
      <c r="BD329" s="3" t="str">
        <f t="shared" si="291"/>
        <v/>
      </c>
      <c r="BE329" s="3" t="str">
        <f t="shared" si="267"/>
        <v/>
      </c>
      <c r="BF329" s="3" t="str">
        <f t="shared" si="292"/>
        <v/>
      </c>
      <c r="BG329" s="3" t="str">
        <f t="shared" si="293"/>
        <v/>
      </c>
      <c r="BH329" s="3" t="str">
        <f t="shared" si="288"/>
        <v/>
      </c>
      <c r="BI329" s="3" t="str">
        <f t="shared" si="279"/>
        <v/>
      </c>
      <c r="BJ329" s="3" t="str">
        <f t="shared" si="280"/>
        <v/>
      </c>
      <c r="BK329" s="3" t="str">
        <f t="shared" si="281"/>
        <v/>
      </c>
      <c r="BL329" s="3" t="str">
        <f t="shared" si="294"/>
        <v/>
      </c>
    </row>
    <row r="330" spans="1:64" s="45" customFormat="1" x14ac:dyDescent="0.25">
      <c r="A330" s="40"/>
      <c r="B330" s="40"/>
      <c r="C330" s="40"/>
      <c r="D330" s="41">
        <v>20</v>
      </c>
      <c r="E330" s="41">
        <f>'CD (12)'!$W$3</f>
        <v>0</v>
      </c>
      <c r="F330" s="42">
        <f>'CD (12)'!$W$4</f>
        <v>0</v>
      </c>
      <c r="G330" s="43">
        <f t="shared" si="289"/>
        <v>-395</v>
      </c>
      <c r="H330" s="42">
        <f>'CD (12)'!$W$6</f>
        <v>0</v>
      </c>
      <c r="I330" s="43">
        <f t="shared" si="282"/>
        <v>-395</v>
      </c>
      <c r="J330" s="41">
        <f>'CD (12)'!$W$8</f>
        <v>0</v>
      </c>
      <c r="K330" s="42">
        <f>'CD (12)'!$W$9</f>
        <v>0</v>
      </c>
      <c r="L330" s="41">
        <f>'CD (12)'!$W$10</f>
        <v>0</v>
      </c>
      <c r="M330" s="41">
        <f>'CD (12)'!$W$11</f>
        <v>0</v>
      </c>
      <c r="N330" s="41">
        <f>'CD (12)'!$W$12</f>
        <v>0</v>
      </c>
      <c r="O330" s="41">
        <f>'CD (12)'!$W$13</f>
        <v>0</v>
      </c>
      <c r="P330" s="41">
        <f>'CD (12)'!$W$14</f>
        <v>0</v>
      </c>
      <c r="Q330" s="41">
        <f>'CD (12)'!$W$15</f>
        <v>0</v>
      </c>
      <c r="R330" s="41">
        <f>'CD (12)'!$W$16</f>
        <v>0</v>
      </c>
      <c r="S330" s="41">
        <f>'CD (12)'!$W$17</f>
        <v>0</v>
      </c>
      <c r="T330" s="41">
        <f>'CD (12)'!$W$18</f>
        <v>0</v>
      </c>
      <c r="U330" s="41">
        <f>'CD (12)'!$W$19</f>
        <v>0</v>
      </c>
      <c r="V330" s="41">
        <f>'CD (12)'!$W$20</f>
        <v>0</v>
      </c>
      <c r="W330" s="41">
        <f>'CD (12)'!$W$21</f>
        <v>0</v>
      </c>
      <c r="X330" s="41">
        <f>'CD (12)'!$W$22</f>
        <v>0</v>
      </c>
      <c r="Y330" s="41">
        <f>'CD (12)'!$W$23</f>
        <v>0</v>
      </c>
      <c r="Z330" s="42">
        <f>'CD (12)'!$W$24</f>
        <v>0</v>
      </c>
      <c r="AA330" s="42">
        <f>'CD (12)'!$W$25</f>
        <v>0</v>
      </c>
      <c r="AB330" s="41">
        <f>'CD (12)'!$W$51</f>
        <v>0</v>
      </c>
      <c r="AC330" s="41">
        <f>'CD (12)'!$W$52</f>
        <v>0</v>
      </c>
      <c r="AD330" s="41">
        <f>'CD (12)'!$W$53</f>
        <v>0</v>
      </c>
      <c r="AE330" s="41">
        <f>'CD (12)'!$W$54</f>
        <v>0</v>
      </c>
      <c r="AF330" s="41">
        <f>'CD (12)'!$W$55</f>
        <v>0</v>
      </c>
      <c r="AG330" s="41">
        <f>'CD (12)'!$W$56</f>
        <v>0</v>
      </c>
      <c r="AH330" s="41">
        <f>'CD (12)'!$W$82</f>
        <v>0</v>
      </c>
      <c r="AI330" s="41">
        <f>'CD (12)'!$W$83</f>
        <v>0</v>
      </c>
      <c r="AJ330" s="41">
        <f>'CD (12)'!$W$84</f>
        <v>0</v>
      </c>
      <c r="AK330" s="41">
        <f>'CD (12)'!$W$85</f>
        <v>0</v>
      </c>
      <c r="AL330" s="41">
        <f>'CD (12)'!$W$86</f>
        <v>0</v>
      </c>
      <c r="AM330" s="41">
        <f>'CD (12)'!$W$87</f>
        <v>0</v>
      </c>
      <c r="AN330" s="41">
        <f>'CD (12)'!$W$113</f>
        <v>0</v>
      </c>
      <c r="AO330" s="41">
        <f>'CD (12)'!$W$114</f>
        <v>0</v>
      </c>
      <c r="AP330" s="41">
        <f>'CD (12)'!$W$115</f>
        <v>0</v>
      </c>
      <c r="AQ330" s="41">
        <f>'CD (12)'!$W$116</f>
        <v>0</v>
      </c>
      <c r="AR330" s="41">
        <f>'CD (12)'!$W$117</f>
        <v>0</v>
      </c>
      <c r="AS330" s="41">
        <f>'CD (12)'!$W$118</f>
        <v>0</v>
      </c>
      <c r="AT330" s="41">
        <f>'CD (12)'!$W$163</f>
        <v>0</v>
      </c>
      <c r="AU330" s="41">
        <f>'CD (12)'!$W$165</f>
        <v>0</v>
      </c>
      <c r="AV330" s="41">
        <f>'CD (12)'!$F$166</f>
        <v>0</v>
      </c>
      <c r="AW330" s="41">
        <f>'CD (12)'!$F$167</f>
        <v>0</v>
      </c>
      <c r="AX330" s="41">
        <f>'CD (12)'!$F$168</f>
        <v>0</v>
      </c>
      <c r="AY330" s="44" t="s">
        <v>104</v>
      </c>
      <c r="AZ330" s="3">
        <f t="shared" si="274"/>
        <v>-395</v>
      </c>
      <c r="BA330" s="3">
        <f t="shared" si="275"/>
        <v>-395</v>
      </c>
      <c r="BB330" s="3" t="str">
        <f t="shared" si="276"/>
        <v/>
      </c>
      <c r="BC330" s="3" t="str">
        <f t="shared" si="290"/>
        <v/>
      </c>
      <c r="BD330" s="3" t="str">
        <f t="shared" si="291"/>
        <v/>
      </c>
      <c r="BE330" s="3" t="str">
        <f t="shared" si="267"/>
        <v/>
      </c>
      <c r="BF330" s="3" t="str">
        <f t="shared" si="292"/>
        <v/>
      </c>
      <c r="BG330" s="3" t="str">
        <f t="shared" si="293"/>
        <v/>
      </c>
      <c r="BH330" s="3" t="str">
        <f t="shared" si="288"/>
        <v/>
      </c>
      <c r="BI330" s="3" t="str">
        <f t="shared" si="279"/>
        <v/>
      </c>
      <c r="BJ330" s="3" t="str">
        <f t="shared" si="280"/>
        <v/>
      </c>
      <c r="BK330" s="3" t="str">
        <f t="shared" si="281"/>
        <v/>
      </c>
      <c r="BL330" s="3" t="str">
        <f t="shared" si="294"/>
        <v/>
      </c>
    </row>
    <row r="331" spans="1:64" s="45" customFormat="1" x14ac:dyDescent="0.25">
      <c r="A331" s="40"/>
      <c r="B331" s="40"/>
      <c r="C331" s="40"/>
      <c r="D331" s="41">
        <v>21</v>
      </c>
      <c r="E331" s="41">
        <f>'CD (12)'!$X$3</f>
        <v>0</v>
      </c>
      <c r="F331" s="42">
        <f>'CD (12)'!$X$4</f>
        <v>0</v>
      </c>
      <c r="G331" s="43">
        <f t="shared" si="289"/>
        <v>-395</v>
      </c>
      <c r="H331" s="42">
        <f>'CD (12)'!$X$6</f>
        <v>0</v>
      </c>
      <c r="I331" s="43">
        <f t="shared" si="282"/>
        <v>-395</v>
      </c>
      <c r="J331" s="41">
        <f>'CD (12)'!$X$8</f>
        <v>0</v>
      </c>
      <c r="K331" s="42">
        <f>'CD (12)'!$X$9</f>
        <v>0</v>
      </c>
      <c r="L331" s="41">
        <f>'CD (12)'!$X$10</f>
        <v>0</v>
      </c>
      <c r="M331" s="41">
        <f>'CD (12)'!$X$11</f>
        <v>0</v>
      </c>
      <c r="N331" s="41">
        <f>'CD (12)'!$X$12</f>
        <v>0</v>
      </c>
      <c r="O331" s="41">
        <f>'CD (12)'!$X$13</f>
        <v>0</v>
      </c>
      <c r="P331" s="41">
        <f>'CD (12)'!$X$14</f>
        <v>0</v>
      </c>
      <c r="Q331" s="41">
        <f>'CD (12)'!$X$15</f>
        <v>0</v>
      </c>
      <c r="R331" s="41">
        <f>'CD (12)'!$X$16</f>
        <v>0</v>
      </c>
      <c r="S331" s="41">
        <f>'CD (12)'!$X$17</f>
        <v>0</v>
      </c>
      <c r="T331" s="41">
        <f>'CD (12)'!$X$18</f>
        <v>0</v>
      </c>
      <c r="U331" s="41">
        <f>'CD (12)'!$X$19</f>
        <v>0</v>
      </c>
      <c r="V331" s="41">
        <f>'CD (12)'!$X$20</f>
        <v>0</v>
      </c>
      <c r="W331" s="41">
        <f>'CD (12)'!$X$21</f>
        <v>0</v>
      </c>
      <c r="X331" s="41">
        <f>'CD (12)'!$X$22</f>
        <v>0</v>
      </c>
      <c r="Y331" s="41">
        <f>'CD (12)'!$X$23</f>
        <v>0</v>
      </c>
      <c r="Z331" s="42">
        <f>'CD (12)'!$X$24</f>
        <v>0</v>
      </c>
      <c r="AA331" s="42">
        <f>'CD (12)'!$X$25</f>
        <v>0</v>
      </c>
      <c r="AB331" s="41">
        <f>'CD (12)'!$X$51</f>
        <v>0</v>
      </c>
      <c r="AC331" s="41">
        <f>'CD (12)'!$X$52</f>
        <v>0</v>
      </c>
      <c r="AD331" s="41">
        <f>'CD (12)'!$X$53</f>
        <v>0</v>
      </c>
      <c r="AE331" s="41">
        <f>'CD (12)'!$X$54</f>
        <v>0</v>
      </c>
      <c r="AF331" s="41">
        <f>'CD (12)'!$X$55</f>
        <v>0</v>
      </c>
      <c r="AG331" s="41">
        <f>'CD (12)'!$X$56</f>
        <v>0</v>
      </c>
      <c r="AH331" s="41">
        <f>'CD (12)'!$X$82</f>
        <v>0</v>
      </c>
      <c r="AI331" s="41">
        <f>'CD (12)'!$X$83</f>
        <v>0</v>
      </c>
      <c r="AJ331" s="41">
        <f>'CD (12)'!$X$84</f>
        <v>0</v>
      </c>
      <c r="AK331" s="41">
        <f>'CD (12)'!$X$85</f>
        <v>0</v>
      </c>
      <c r="AL331" s="41">
        <f>'CD (12)'!$X$86</f>
        <v>0</v>
      </c>
      <c r="AM331" s="41">
        <f>'CD (12)'!$X$87</f>
        <v>0</v>
      </c>
      <c r="AN331" s="41">
        <f>'CD (12)'!$X$113</f>
        <v>0</v>
      </c>
      <c r="AO331" s="41">
        <f>'CD (12)'!$X$114</f>
        <v>0</v>
      </c>
      <c r="AP331" s="41">
        <f>'CD (12)'!$X$115</f>
        <v>0</v>
      </c>
      <c r="AQ331" s="41">
        <f>'CD (12)'!$X$116</f>
        <v>0</v>
      </c>
      <c r="AR331" s="41">
        <f>'CD (12)'!$X$117</f>
        <v>0</v>
      </c>
      <c r="AS331" s="41">
        <f>'CD (12)'!$X$118</f>
        <v>0</v>
      </c>
      <c r="AT331" s="41">
        <f>'CD (12)'!$X$163</f>
        <v>0</v>
      </c>
      <c r="AU331" s="41">
        <f>'CD (12)'!$X$165</f>
        <v>0</v>
      </c>
      <c r="AV331" s="41">
        <f>'CD (12)'!$F$166</f>
        <v>0</v>
      </c>
      <c r="AW331" s="41">
        <f>'CD (12)'!$F$167</f>
        <v>0</v>
      </c>
      <c r="AX331" s="41">
        <f>'CD (12)'!$F$168</f>
        <v>0</v>
      </c>
      <c r="AY331" s="44" t="s">
        <v>104</v>
      </c>
      <c r="AZ331" s="3">
        <f t="shared" si="274"/>
        <v>-395</v>
      </c>
      <c r="BA331" s="3">
        <f t="shared" si="275"/>
        <v>-395</v>
      </c>
      <c r="BB331" s="3" t="str">
        <f t="shared" si="276"/>
        <v/>
      </c>
      <c r="BC331" s="3" t="str">
        <f t="shared" si="290"/>
        <v/>
      </c>
      <c r="BD331" s="3" t="str">
        <f t="shared" si="291"/>
        <v/>
      </c>
      <c r="BE331" s="3" t="str">
        <f t="shared" si="267"/>
        <v/>
      </c>
      <c r="BF331" s="3" t="str">
        <f t="shared" si="292"/>
        <v/>
      </c>
      <c r="BG331" s="3" t="str">
        <f t="shared" si="293"/>
        <v/>
      </c>
      <c r="BH331" s="3" t="str">
        <f t="shared" si="288"/>
        <v/>
      </c>
      <c r="BI331" s="3" t="str">
        <f t="shared" si="279"/>
        <v/>
      </c>
      <c r="BJ331" s="3" t="str">
        <f t="shared" si="280"/>
        <v/>
      </c>
      <c r="BK331" s="3" t="str">
        <f t="shared" si="281"/>
        <v/>
      </c>
      <c r="BL331" s="3" t="str">
        <f t="shared" si="294"/>
        <v/>
      </c>
    </row>
    <row r="332" spans="1:64" s="45" customFormat="1" x14ac:dyDescent="0.25">
      <c r="A332" s="40"/>
      <c r="B332" s="40"/>
      <c r="C332" s="40"/>
      <c r="D332" s="41">
        <v>22</v>
      </c>
      <c r="E332" s="41">
        <f>'CD (12)'!$Y$3</f>
        <v>0</v>
      </c>
      <c r="F332" s="42">
        <f>'CD (12)'!$Y$4</f>
        <v>0</v>
      </c>
      <c r="G332" s="43">
        <f t="shared" si="289"/>
        <v>-395</v>
      </c>
      <c r="H332" s="42">
        <f>'CD (12)'!$Y$6</f>
        <v>0</v>
      </c>
      <c r="I332" s="43">
        <f t="shared" si="282"/>
        <v>-395</v>
      </c>
      <c r="J332" s="41">
        <f>'CD (12)'!$Y$8</f>
        <v>0</v>
      </c>
      <c r="K332" s="42">
        <f>'CD (12)'!$Y$9</f>
        <v>0</v>
      </c>
      <c r="L332" s="41">
        <f>'CD (12)'!$Y$10</f>
        <v>0</v>
      </c>
      <c r="M332" s="41">
        <f>'CD (12)'!$Y$11</f>
        <v>0</v>
      </c>
      <c r="N332" s="41">
        <f>'CD (12)'!$Y$12</f>
        <v>0</v>
      </c>
      <c r="O332" s="41">
        <f>'CD (12)'!$Y$13</f>
        <v>0</v>
      </c>
      <c r="P332" s="41">
        <f>'CD (12)'!$Y$14</f>
        <v>0</v>
      </c>
      <c r="Q332" s="41">
        <f>'CD (12)'!$Y$15</f>
        <v>0</v>
      </c>
      <c r="R332" s="41">
        <f>'CD (12)'!$Y$16</f>
        <v>0</v>
      </c>
      <c r="S332" s="41">
        <f>'CD (12)'!$Y$17</f>
        <v>0</v>
      </c>
      <c r="T332" s="41">
        <f>'CD (12)'!$Y$18</f>
        <v>0</v>
      </c>
      <c r="U332" s="41">
        <f>'CD (12)'!$Y$19</f>
        <v>0</v>
      </c>
      <c r="V332" s="41">
        <f>'CD (12)'!$Y$20</f>
        <v>0</v>
      </c>
      <c r="W332" s="41">
        <f>'CD (12)'!$Y$21</f>
        <v>0</v>
      </c>
      <c r="X332" s="41">
        <f>'CD (12)'!$Y$22</f>
        <v>0</v>
      </c>
      <c r="Y332" s="41">
        <f>'CD (12)'!$Y$23</f>
        <v>0</v>
      </c>
      <c r="Z332" s="42">
        <f>'CD (12)'!$Y$24</f>
        <v>0</v>
      </c>
      <c r="AA332" s="42">
        <f>'CD (12)'!$Y$25</f>
        <v>0</v>
      </c>
      <c r="AB332" s="41">
        <f>'CD (12)'!$Y$51</f>
        <v>0</v>
      </c>
      <c r="AC332" s="41">
        <f>'CD (12)'!$Y$52</f>
        <v>0</v>
      </c>
      <c r="AD332" s="41">
        <f>'CD (12)'!$Y$53</f>
        <v>0</v>
      </c>
      <c r="AE332" s="41">
        <f>'CD (12)'!$Y$54</f>
        <v>0</v>
      </c>
      <c r="AF332" s="41">
        <f>'CD (12)'!$Y$55</f>
        <v>0</v>
      </c>
      <c r="AG332" s="41">
        <f>'CD (12)'!$Y$56</f>
        <v>0</v>
      </c>
      <c r="AH332" s="41">
        <f>'CD (12)'!$Y$82</f>
        <v>0</v>
      </c>
      <c r="AI332" s="41">
        <f>'CD (12)'!$Y$83</f>
        <v>0</v>
      </c>
      <c r="AJ332" s="41">
        <f>'CD (12)'!$Y$84</f>
        <v>0</v>
      </c>
      <c r="AK332" s="41">
        <f>'CD (12)'!$Y$85</f>
        <v>0</v>
      </c>
      <c r="AL332" s="41">
        <f>'CD (12)'!$Y$86</f>
        <v>0</v>
      </c>
      <c r="AM332" s="41">
        <f>'CD (12)'!$Y$87</f>
        <v>0</v>
      </c>
      <c r="AN332" s="41">
        <f>'CD (12)'!$Y$113</f>
        <v>0</v>
      </c>
      <c r="AO332" s="41">
        <f>'CD (12)'!$Y$114</f>
        <v>0</v>
      </c>
      <c r="AP332" s="41">
        <f>'CD (12)'!$Y$115</f>
        <v>0</v>
      </c>
      <c r="AQ332" s="41">
        <f>'CD (12)'!$Y$116</f>
        <v>0</v>
      </c>
      <c r="AR332" s="41">
        <f>'CD (12)'!$Y$117</f>
        <v>0</v>
      </c>
      <c r="AS332" s="41">
        <f>'CD (12)'!$Y$118</f>
        <v>0</v>
      </c>
      <c r="AT332" s="41">
        <f>'CD (12)'!$Y$163</f>
        <v>0</v>
      </c>
      <c r="AU332" s="41">
        <f>'CD (12)'!$Y$165</f>
        <v>0</v>
      </c>
      <c r="AV332" s="41">
        <f>'CD (12)'!$F$166</f>
        <v>0</v>
      </c>
      <c r="AW332" s="41">
        <f>'CD (12)'!$F$167</f>
        <v>0</v>
      </c>
      <c r="AX332" s="41">
        <f>'CD (12)'!$F$168</f>
        <v>0</v>
      </c>
      <c r="AY332" s="44" t="s">
        <v>104</v>
      </c>
      <c r="AZ332" s="3">
        <f t="shared" si="274"/>
        <v>-395</v>
      </c>
      <c r="BA332" s="3">
        <f t="shared" si="275"/>
        <v>-395</v>
      </c>
      <c r="BB332" s="3" t="str">
        <f t="shared" si="276"/>
        <v/>
      </c>
      <c r="BC332" s="3" t="str">
        <f t="shared" si="290"/>
        <v/>
      </c>
      <c r="BD332" s="3" t="str">
        <f t="shared" si="291"/>
        <v/>
      </c>
      <c r="BE332" s="3" t="str">
        <f t="shared" si="267"/>
        <v/>
      </c>
      <c r="BF332" s="3" t="str">
        <f t="shared" si="292"/>
        <v/>
      </c>
      <c r="BG332" s="3" t="str">
        <f t="shared" si="293"/>
        <v/>
      </c>
      <c r="BH332" s="3" t="str">
        <f t="shared" si="288"/>
        <v/>
      </c>
      <c r="BI332" s="3" t="str">
        <f t="shared" si="279"/>
        <v/>
      </c>
      <c r="BJ332" s="3" t="str">
        <f t="shared" si="280"/>
        <v/>
      </c>
      <c r="BK332" s="3" t="str">
        <f t="shared" si="281"/>
        <v/>
      </c>
      <c r="BL332" s="3" t="str">
        <f t="shared" si="294"/>
        <v/>
      </c>
    </row>
    <row r="333" spans="1:64" s="45" customFormat="1" x14ac:dyDescent="0.25">
      <c r="A333" s="40"/>
      <c r="B333" s="40"/>
      <c r="C333" s="40"/>
      <c r="D333" s="41">
        <v>23</v>
      </c>
      <c r="E333" s="41">
        <f>'CD (12)'!$Z$3</f>
        <v>0</v>
      </c>
      <c r="F333" s="42">
        <f>'CD (12)'!$Z$4</f>
        <v>0</v>
      </c>
      <c r="G333" s="43">
        <f t="shared" si="289"/>
        <v>-395</v>
      </c>
      <c r="H333" s="42">
        <f>'CD (12)'!$Z$6</f>
        <v>0</v>
      </c>
      <c r="I333" s="43">
        <f t="shared" si="282"/>
        <v>-395</v>
      </c>
      <c r="J333" s="41">
        <f>'CD (12)'!$Z$8</f>
        <v>0</v>
      </c>
      <c r="K333" s="42">
        <f>'CD (12)'!$Z$9</f>
        <v>0</v>
      </c>
      <c r="L333" s="41">
        <f>'CD (12)'!$Z$10</f>
        <v>0</v>
      </c>
      <c r="M333" s="41">
        <f>'CD (12)'!$Z$11</f>
        <v>0</v>
      </c>
      <c r="N333" s="41">
        <f>'CD (12)'!$Z$12</f>
        <v>0</v>
      </c>
      <c r="O333" s="41">
        <f>'CD (12)'!$Z$13</f>
        <v>0</v>
      </c>
      <c r="P333" s="41">
        <f>'CD (12)'!$Z$14</f>
        <v>0</v>
      </c>
      <c r="Q333" s="41">
        <f>'CD (12)'!$Z$15</f>
        <v>0</v>
      </c>
      <c r="R333" s="41">
        <f>'CD (12)'!$Z$16</f>
        <v>0</v>
      </c>
      <c r="S333" s="41">
        <f>'CD (12)'!$Z$17</f>
        <v>0</v>
      </c>
      <c r="T333" s="41">
        <f>'CD (12)'!$Z$18</f>
        <v>0</v>
      </c>
      <c r="U333" s="41">
        <f>'CD (12)'!$Z$19</f>
        <v>0</v>
      </c>
      <c r="V333" s="41">
        <f>'CD (12)'!$Z$20</f>
        <v>0</v>
      </c>
      <c r="W333" s="41">
        <f>'CD (12)'!$Z$21</f>
        <v>0</v>
      </c>
      <c r="X333" s="41">
        <f>'CD (12)'!$Z$22</f>
        <v>0</v>
      </c>
      <c r="Y333" s="41">
        <f>'CD (12)'!$Z$23</f>
        <v>0</v>
      </c>
      <c r="Z333" s="42">
        <f>'CD (12)'!$Z$24</f>
        <v>0</v>
      </c>
      <c r="AA333" s="42">
        <f>'CD (12)'!$Z$25</f>
        <v>0</v>
      </c>
      <c r="AB333" s="41">
        <f>'CD (12)'!$Z$51</f>
        <v>0</v>
      </c>
      <c r="AC333" s="41">
        <f>'CD (12)'!$Z$52</f>
        <v>0</v>
      </c>
      <c r="AD333" s="41">
        <f>'CD (12)'!$Z$53</f>
        <v>0</v>
      </c>
      <c r="AE333" s="41">
        <f>'CD (12)'!$Z$54</f>
        <v>0</v>
      </c>
      <c r="AF333" s="41">
        <f>'CD (12)'!$Z$55</f>
        <v>0</v>
      </c>
      <c r="AG333" s="41">
        <f>'CD (12)'!$Z$56</f>
        <v>0</v>
      </c>
      <c r="AH333" s="41">
        <f>'CD (12)'!$Z$82</f>
        <v>0</v>
      </c>
      <c r="AI333" s="41">
        <f>'CD (12)'!$Z$83</f>
        <v>0</v>
      </c>
      <c r="AJ333" s="41">
        <f>'CD (12)'!$Z$84</f>
        <v>0</v>
      </c>
      <c r="AK333" s="41">
        <f>'CD (12)'!$Z$85</f>
        <v>0</v>
      </c>
      <c r="AL333" s="41">
        <f>'CD (12)'!$Z$86</f>
        <v>0</v>
      </c>
      <c r="AM333" s="41">
        <f>'CD (12)'!$Z$87</f>
        <v>0</v>
      </c>
      <c r="AN333" s="41">
        <f>'CD (12)'!$Z$113</f>
        <v>0</v>
      </c>
      <c r="AO333" s="41">
        <f>'CD (12)'!$Z$114</f>
        <v>0</v>
      </c>
      <c r="AP333" s="41">
        <f>'CD (12)'!$Z$115</f>
        <v>0</v>
      </c>
      <c r="AQ333" s="41">
        <f>'CD (12)'!$Z$116</f>
        <v>0</v>
      </c>
      <c r="AR333" s="41">
        <f>'CD (12)'!$Z$117</f>
        <v>0</v>
      </c>
      <c r="AS333" s="41">
        <f>'CD (12)'!$Z$118</f>
        <v>0</v>
      </c>
      <c r="AT333" s="41">
        <f>'CD (12)'!$Z$163</f>
        <v>0</v>
      </c>
      <c r="AU333" s="41">
        <f>'CD (12)'!$Z$165</f>
        <v>0</v>
      </c>
      <c r="AV333" s="41">
        <f>'CD (12)'!$F$166</f>
        <v>0</v>
      </c>
      <c r="AW333" s="41">
        <f>'CD (12)'!$F$167</f>
        <v>0</v>
      </c>
      <c r="AX333" s="41">
        <f>'CD (12)'!$F$168</f>
        <v>0</v>
      </c>
      <c r="AY333" s="44" t="s">
        <v>104</v>
      </c>
      <c r="AZ333" s="3">
        <f t="shared" si="274"/>
        <v>-395</v>
      </c>
      <c r="BA333" s="3">
        <f t="shared" si="275"/>
        <v>-395</v>
      </c>
      <c r="BB333" s="3" t="str">
        <f t="shared" si="276"/>
        <v/>
      </c>
      <c r="BC333" s="3" t="str">
        <f t="shared" si="290"/>
        <v/>
      </c>
      <c r="BD333" s="3" t="str">
        <f t="shared" si="291"/>
        <v/>
      </c>
      <c r="BE333" s="3" t="str">
        <f t="shared" si="267"/>
        <v/>
      </c>
      <c r="BF333" s="3" t="str">
        <f t="shared" si="292"/>
        <v/>
      </c>
      <c r="BG333" s="3" t="str">
        <f t="shared" si="293"/>
        <v/>
      </c>
      <c r="BH333" s="3" t="str">
        <f t="shared" si="288"/>
        <v/>
      </c>
      <c r="BI333" s="3" t="str">
        <f t="shared" si="279"/>
        <v/>
      </c>
      <c r="BJ333" s="3" t="str">
        <f t="shared" si="280"/>
        <v/>
      </c>
      <c r="BK333" s="3" t="str">
        <f t="shared" si="281"/>
        <v/>
      </c>
      <c r="BL333" s="3" t="str">
        <f t="shared" si="294"/>
        <v/>
      </c>
    </row>
    <row r="334" spans="1:64" s="45" customFormat="1" x14ac:dyDescent="0.25">
      <c r="A334" s="40"/>
      <c r="B334" s="40"/>
      <c r="C334" s="40"/>
      <c r="D334" s="41">
        <v>24</v>
      </c>
      <c r="E334" s="41">
        <f>'CD (12)'!$AA$3</f>
        <v>0</v>
      </c>
      <c r="F334" s="42">
        <f>'CD (12)'!$AA$4</f>
        <v>0</v>
      </c>
      <c r="G334" s="43">
        <f t="shared" si="289"/>
        <v>-395</v>
      </c>
      <c r="H334" s="42">
        <f>'CD (12)'!$AA$6</f>
        <v>0</v>
      </c>
      <c r="I334" s="43">
        <f t="shared" si="282"/>
        <v>-395</v>
      </c>
      <c r="J334" s="41">
        <f>'CD (12)'!$AA$8</f>
        <v>0</v>
      </c>
      <c r="K334" s="42">
        <f>'CD (12)'!$AA$9</f>
        <v>0</v>
      </c>
      <c r="L334" s="41">
        <f>'CD (12)'!$AA$10</f>
        <v>0</v>
      </c>
      <c r="M334" s="41">
        <f>'CD (12)'!$AA$11</f>
        <v>0</v>
      </c>
      <c r="N334" s="41">
        <f>'CD (12)'!$AA$12</f>
        <v>0</v>
      </c>
      <c r="O334" s="41">
        <f>'CD (12)'!$AA$13</f>
        <v>0</v>
      </c>
      <c r="P334" s="41">
        <f>'CD (12)'!$AA$14</f>
        <v>0</v>
      </c>
      <c r="Q334" s="41">
        <f>'CD (12)'!$AA$15</f>
        <v>0</v>
      </c>
      <c r="R334" s="41">
        <f>'CD (12)'!$AA$16</f>
        <v>0</v>
      </c>
      <c r="S334" s="41">
        <f>'CD (12)'!$AA$17</f>
        <v>0</v>
      </c>
      <c r="T334" s="41">
        <f>'CD (12)'!$AA$18</f>
        <v>0</v>
      </c>
      <c r="U334" s="41">
        <f>'CD (12)'!$AA$19</f>
        <v>0</v>
      </c>
      <c r="V334" s="41">
        <f>'CD (12)'!$AA$20</f>
        <v>0</v>
      </c>
      <c r="W334" s="41">
        <f>'CD (12)'!$AA$21</f>
        <v>0</v>
      </c>
      <c r="X334" s="41">
        <f>'CD (12)'!$AA$22</f>
        <v>0</v>
      </c>
      <c r="Y334" s="41">
        <f>'CD (12)'!$AA$23</f>
        <v>0</v>
      </c>
      <c r="Z334" s="42">
        <f>'CD (12)'!$AA$24</f>
        <v>0</v>
      </c>
      <c r="AA334" s="42">
        <f>'CD (12)'!$AA$25</f>
        <v>0</v>
      </c>
      <c r="AB334" s="41">
        <f>'CD (12)'!$AA$51</f>
        <v>0</v>
      </c>
      <c r="AC334" s="41">
        <f>'CD (12)'!$AA$52</f>
        <v>0</v>
      </c>
      <c r="AD334" s="41">
        <f>'CD (12)'!$AA$53</f>
        <v>0</v>
      </c>
      <c r="AE334" s="41">
        <f>'CD (12)'!$AA$54</f>
        <v>0</v>
      </c>
      <c r="AF334" s="41">
        <f>'CD (12)'!$AA$55</f>
        <v>0</v>
      </c>
      <c r="AG334" s="41">
        <f>'CD (12)'!$AA$56</f>
        <v>0</v>
      </c>
      <c r="AH334" s="41">
        <f>'CD (12)'!$AA$82</f>
        <v>0</v>
      </c>
      <c r="AI334" s="41">
        <f>'CD (12)'!$AA$83</f>
        <v>0</v>
      </c>
      <c r="AJ334" s="41">
        <f>'CD (12)'!$AA$84</f>
        <v>0</v>
      </c>
      <c r="AK334" s="41">
        <f>'CD (12)'!$AA$85</f>
        <v>0</v>
      </c>
      <c r="AL334" s="41">
        <f>'CD (12)'!$AA$86</f>
        <v>0</v>
      </c>
      <c r="AM334" s="41">
        <f>'CD (12)'!$AA$87</f>
        <v>0</v>
      </c>
      <c r="AN334" s="41">
        <f>'CD (12)'!$AA$113</f>
        <v>0</v>
      </c>
      <c r="AO334" s="41">
        <f>'CD (12)'!$AA$114</f>
        <v>0</v>
      </c>
      <c r="AP334" s="41">
        <f>'CD (12)'!$AA$115</f>
        <v>0</v>
      </c>
      <c r="AQ334" s="41">
        <f>'CD (12)'!$AA$116</f>
        <v>0</v>
      </c>
      <c r="AR334" s="41">
        <f>'CD (12)'!$AA$117</f>
        <v>0</v>
      </c>
      <c r="AS334" s="41">
        <f>'CD (12)'!$AA$118</f>
        <v>0</v>
      </c>
      <c r="AT334" s="41">
        <f>'CD (12)'!$AA$163</f>
        <v>0</v>
      </c>
      <c r="AU334" s="41">
        <f>'CD (12)'!$AA$165</f>
        <v>0</v>
      </c>
      <c r="AV334" s="41">
        <f>'CD (12)'!$F$166</f>
        <v>0</v>
      </c>
      <c r="AW334" s="41">
        <f>'CD (12)'!$F$167</f>
        <v>0</v>
      </c>
      <c r="AX334" s="41">
        <f>'CD (12)'!$F$168</f>
        <v>0</v>
      </c>
      <c r="AY334" s="44" t="s">
        <v>104</v>
      </c>
      <c r="AZ334" s="3">
        <f t="shared" si="274"/>
        <v>-395</v>
      </c>
      <c r="BA334" s="3">
        <f t="shared" si="275"/>
        <v>-395</v>
      </c>
      <c r="BB334" s="3" t="str">
        <f t="shared" si="276"/>
        <v/>
      </c>
      <c r="BC334" s="3" t="str">
        <f t="shared" si="290"/>
        <v/>
      </c>
      <c r="BD334" s="3" t="str">
        <f t="shared" si="291"/>
        <v/>
      </c>
      <c r="BE334" s="3" t="str">
        <f t="shared" si="267"/>
        <v/>
      </c>
      <c r="BF334" s="3" t="str">
        <f t="shared" si="292"/>
        <v/>
      </c>
      <c r="BG334" s="3" t="str">
        <f t="shared" si="293"/>
        <v/>
      </c>
      <c r="BH334" s="3" t="str">
        <f t="shared" si="288"/>
        <v/>
      </c>
      <c r="BI334" s="3" t="str">
        <f t="shared" si="279"/>
        <v/>
      </c>
      <c r="BJ334" s="3" t="str">
        <f t="shared" si="280"/>
        <v/>
      </c>
      <c r="BK334" s="3" t="str">
        <f t="shared" si="281"/>
        <v/>
      </c>
      <c r="BL334" s="3" t="str">
        <f t="shared" si="294"/>
        <v/>
      </c>
    </row>
    <row r="335" spans="1:64" s="45" customFormat="1" x14ac:dyDescent="0.25">
      <c r="A335" s="40"/>
      <c r="B335" s="40"/>
      <c r="C335" s="40"/>
      <c r="D335" s="41">
        <v>25</v>
      </c>
      <c r="E335" s="41">
        <f>'CD (12)'!$AB$3</f>
        <v>0</v>
      </c>
      <c r="F335" s="42">
        <f>'CD (12)'!$AB$4</f>
        <v>0</v>
      </c>
      <c r="G335" s="43">
        <f t="shared" si="289"/>
        <v>-395</v>
      </c>
      <c r="H335" s="42">
        <f>'CD (12)'!$AB$6</f>
        <v>0</v>
      </c>
      <c r="I335" s="43">
        <f t="shared" si="282"/>
        <v>-395</v>
      </c>
      <c r="J335" s="41">
        <f>'CD (12)'!$AB$8</f>
        <v>0</v>
      </c>
      <c r="K335" s="42">
        <f>'CD (12)'!$AB$9</f>
        <v>0</v>
      </c>
      <c r="L335" s="41">
        <f>'CD (12)'!$AB$10</f>
        <v>0</v>
      </c>
      <c r="M335" s="41">
        <f>'CD (12)'!$AB$11</f>
        <v>0</v>
      </c>
      <c r="N335" s="41">
        <f>'CD (12)'!$AB$12</f>
        <v>0</v>
      </c>
      <c r="O335" s="41">
        <f>'CD (12)'!$AB$13</f>
        <v>0</v>
      </c>
      <c r="P335" s="41">
        <f>'CD (12)'!$AB$14</f>
        <v>0</v>
      </c>
      <c r="Q335" s="41">
        <f>'CD (12)'!$AB$15</f>
        <v>0</v>
      </c>
      <c r="R335" s="41">
        <f>'CD (12)'!$AB$16</f>
        <v>0</v>
      </c>
      <c r="S335" s="41">
        <f>'CD (12)'!$AB$17</f>
        <v>0</v>
      </c>
      <c r="T335" s="41">
        <f>'CD (12)'!$AB$18</f>
        <v>0</v>
      </c>
      <c r="U335" s="41">
        <f>'CD (12)'!$AB$19</f>
        <v>0</v>
      </c>
      <c r="V335" s="41">
        <f>'CD (12)'!$AB$20</f>
        <v>0</v>
      </c>
      <c r="W335" s="41">
        <f>'CD (12)'!$AB$21</f>
        <v>0</v>
      </c>
      <c r="X335" s="41">
        <f>'CD (12)'!$AB$22</f>
        <v>0</v>
      </c>
      <c r="Y335" s="41">
        <f>'CD (12)'!$AB$23</f>
        <v>0</v>
      </c>
      <c r="Z335" s="42">
        <f>'CD (12)'!$AB$24</f>
        <v>0</v>
      </c>
      <c r="AA335" s="42">
        <f>'CD (12)'!$AB$25</f>
        <v>0</v>
      </c>
      <c r="AB335" s="41">
        <f>'CD (12)'!$AB$51</f>
        <v>0</v>
      </c>
      <c r="AC335" s="41">
        <f>'CD (12)'!$AB$52</f>
        <v>0</v>
      </c>
      <c r="AD335" s="41">
        <f>'CD (12)'!$AB$53</f>
        <v>0</v>
      </c>
      <c r="AE335" s="41">
        <f>'CD (12)'!$AB$54</f>
        <v>0</v>
      </c>
      <c r="AF335" s="41">
        <f>'CD (12)'!$AB$55</f>
        <v>0</v>
      </c>
      <c r="AG335" s="41">
        <f>'CD (12)'!$AB$56</f>
        <v>0</v>
      </c>
      <c r="AH335" s="41">
        <f>'CD (12)'!$AB$82</f>
        <v>0</v>
      </c>
      <c r="AI335" s="41">
        <f>'CD (12)'!$AB$83</f>
        <v>0</v>
      </c>
      <c r="AJ335" s="41">
        <f>'CD (12)'!$AB$84</f>
        <v>0</v>
      </c>
      <c r="AK335" s="41">
        <f>'CD (12)'!$AB$85</f>
        <v>0</v>
      </c>
      <c r="AL335" s="41">
        <f>'CD (12)'!$AB$86</f>
        <v>0</v>
      </c>
      <c r="AM335" s="41">
        <f>'CD (12)'!$AB$87</f>
        <v>0</v>
      </c>
      <c r="AN335" s="41">
        <f>'CD (12)'!$AB$113</f>
        <v>0</v>
      </c>
      <c r="AO335" s="41">
        <f>'CD (12)'!$AB$114</f>
        <v>0</v>
      </c>
      <c r="AP335" s="41">
        <f>'CD (12)'!$AB$115</f>
        <v>0</v>
      </c>
      <c r="AQ335" s="41">
        <f>'CD (12)'!$AB$116</f>
        <v>0</v>
      </c>
      <c r="AR335" s="41">
        <f>'CD (12)'!$AB$117</f>
        <v>0</v>
      </c>
      <c r="AS335" s="41">
        <f>'CD (12)'!$AB$118</f>
        <v>0</v>
      </c>
      <c r="AT335" s="41">
        <f>'CD (12)'!$AB$163</f>
        <v>0</v>
      </c>
      <c r="AU335" s="41">
        <f>'CD (12)'!$AB$165</f>
        <v>0</v>
      </c>
      <c r="AV335" s="41">
        <f>'CD (12)'!$F$166</f>
        <v>0</v>
      </c>
      <c r="AW335" s="41">
        <f>'CD (12)'!$F$167</f>
        <v>0</v>
      </c>
      <c r="AX335" s="41">
        <f>'CD (12)'!$F$168</f>
        <v>0</v>
      </c>
      <c r="AY335" s="44" t="s">
        <v>104</v>
      </c>
      <c r="AZ335" s="3">
        <f t="shared" si="274"/>
        <v>-395</v>
      </c>
      <c r="BA335" s="3">
        <f t="shared" si="275"/>
        <v>-395</v>
      </c>
      <c r="BB335" s="3" t="str">
        <f t="shared" si="276"/>
        <v/>
      </c>
      <c r="BC335" s="3" t="str">
        <f t="shared" si="290"/>
        <v/>
      </c>
      <c r="BD335" s="3" t="str">
        <f t="shared" si="291"/>
        <v/>
      </c>
      <c r="BE335" s="3" t="str">
        <f t="shared" si="267"/>
        <v/>
      </c>
      <c r="BF335" s="3" t="str">
        <f t="shared" si="292"/>
        <v/>
      </c>
      <c r="BG335" s="3" t="str">
        <f t="shared" si="293"/>
        <v/>
      </c>
      <c r="BH335" s="3" t="str">
        <f t="shared" si="288"/>
        <v/>
      </c>
      <c r="BI335" s="3" t="str">
        <f t="shared" si="279"/>
        <v/>
      </c>
      <c r="BJ335" s="3" t="str">
        <f t="shared" si="280"/>
        <v/>
      </c>
      <c r="BK335" s="3" t="str">
        <f t="shared" si="281"/>
        <v/>
      </c>
      <c r="BL335" s="3" t="str">
        <f t="shared" si="294"/>
        <v/>
      </c>
    </row>
    <row r="336" spans="1:64" x14ac:dyDescent="0.25">
      <c r="A336" s="30"/>
      <c r="B336" s="30"/>
      <c r="C336" s="30"/>
      <c r="D336" s="33"/>
      <c r="E336" s="33"/>
      <c r="F336" s="31"/>
      <c r="G336" s="33"/>
      <c r="H336" s="31"/>
      <c r="I336" s="33"/>
      <c r="J336" s="33"/>
      <c r="K336" s="31"/>
      <c r="L336" s="33"/>
      <c r="M336" s="33"/>
      <c r="N336" s="33"/>
      <c r="O336" s="33"/>
      <c r="P336" s="33"/>
      <c r="Q336" s="33"/>
      <c r="R336" s="33"/>
      <c r="S336" s="33"/>
      <c r="T336" s="33"/>
      <c r="U336" s="33"/>
      <c r="V336" s="33"/>
      <c r="W336" s="33"/>
      <c r="X336" s="33"/>
      <c r="Y336" s="33"/>
      <c r="Z336" s="31"/>
      <c r="AA336" s="31"/>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26"/>
      <c r="AZ336" s="3"/>
      <c r="BA336" s="3"/>
      <c r="BB336" s="3"/>
      <c r="BC336" s="3"/>
      <c r="BD336" s="3"/>
      <c r="BE336" s="3"/>
      <c r="BF336" s="3"/>
      <c r="BG336" s="3"/>
      <c r="BH336" s="3"/>
      <c r="BI336" s="3"/>
      <c r="BJ336" s="3"/>
      <c r="BK336" s="3"/>
      <c r="BL336" s="3"/>
    </row>
    <row r="337" spans="1:64" x14ac:dyDescent="0.25">
      <c r="A337" s="30" t="s">
        <v>265</v>
      </c>
      <c r="B337" s="30"/>
      <c r="C337" s="30"/>
      <c r="D337" s="32"/>
      <c r="E337" s="32" t="s">
        <v>80</v>
      </c>
      <c r="F337" s="32" t="s">
        <v>81</v>
      </c>
      <c r="G337" s="38" t="s">
        <v>174</v>
      </c>
      <c r="H337" s="32" t="s">
        <v>82</v>
      </c>
      <c r="I337" s="38" t="s">
        <v>174</v>
      </c>
      <c r="J337" s="32" t="s">
        <v>83</v>
      </c>
      <c r="K337" s="32" t="s">
        <v>84</v>
      </c>
      <c r="L337" s="32" t="s">
        <v>122</v>
      </c>
      <c r="M337" s="32" t="s">
        <v>123</v>
      </c>
      <c r="N337" s="32" t="s">
        <v>85</v>
      </c>
      <c r="O337" s="32" t="s">
        <v>86</v>
      </c>
      <c r="P337" s="32" t="s">
        <v>87</v>
      </c>
      <c r="Q337" s="32" t="s">
        <v>124</v>
      </c>
      <c r="R337" s="32" t="s">
        <v>125</v>
      </c>
      <c r="S337" s="32" t="s">
        <v>126</v>
      </c>
      <c r="T337" s="32" t="s">
        <v>127</v>
      </c>
      <c r="U337" s="32" t="s">
        <v>88</v>
      </c>
      <c r="V337" s="32" t="s">
        <v>128</v>
      </c>
      <c r="W337" s="32" t="s">
        <v>129</v>
      </c>
      <c r="X337" s="32" t="s">
        <v>130</v>
      </c>
      <c r="Y337" s="32" t="s">
        <v>89</v>
      </c>
      <c r="Z337" s="32" t="s">
        <v>90</v>
      </c>
      <c r="AA337" s="32" t="s">
        <v>91</v>
      </c>
      <c r="AB337" s="36" t="s">
        <v>133</v>
      </c>
      <c r="AC337" s="36" t="s">
        <v>134</v>
      </c>
      <c r="AD337" s="36" t="s">
        <v>135</v>
      </c>
      <c r="AE337" s="36" t="s">
        <v>136</v>
      </c>
      <c r="AF337" s="36" t="s">
        <v>137</v>
      </c>
      <c r="AG337" s="36" t="s">
        <v>79</v>
      </c>
      <c r="AH337" s="35" t="s">
        <v>74</v>
      </c>
      <c r="AI337" s="35" t="s">
        <v>75</v>
      </c>
      <c r="AJ337" s="35" t="s">
        <v>76</v>
      </c>
      <c r="AK337" s="35" t="s">
        <v>77</v>
      </c>
      <c r="AL337" s="35" t="s">
        <v>78</v>
      </c>
      <c r="AM337" s="35" t="s">
        <v>79</v>
      </c>
      <c r="AN337" s="34" t="s">
        <v>74</v>
      </c>
      <c r="AO337" s="34" t="s">
        <v>75</v>
      </c>
      <c r="AP337" s="34" t="s">
        <v>76</v>
      </c>
      <c r="AQ337" s="34" t="s">
        <v>77</v>
      </c>
      <c r="AR337" s="34" t="s">
        <v>78</v>
      </c>
      <c r="AS337" s="34" t="s">
        <v>79</v>
      </c>
      <c r="AT337" s="34" t="s">
        <v>154</v>
      </c>
      <c r="AU337" s="37" t="s">
        <v>156</v>
      </c>
      <c r="AV337" s="37" t="s">
        <v>158</v>
      </c>
      <c r="AW337" s="37" t="s">
        <v>157</v>
      </c>
      <c r="AX337" s="37" t="s">
        <v>159</v>
      </c>
      <c r="AY337" s="26" t="s">
        <v>104</v>
      </c>
      <c r="AZ337" s="3"/>
      <c r="BA337" s="3"/>
      <c r="BB337" s="3"/>
      <c r="BC337" s="3"/>
      <c r="BD337" s="3"/>
      <c r="BE337" s="3"/>
      <c r="BF337" s="3"/>
      <c r="BG337" s="3"/>
      <c r="BH337" s="3"/>
      <c r="BI337" s="3"/>
      <c r="BJ337" s="3"/>
      <c r="BK337" s="3"/>
      <c r="BL337" s="3"/>
    </row>
    <row r="338" spans="1:64" x14ac:dyDescent="0.25">
      <c r="A338" s="30"/>
      <c r="B338" s="30"/>
      <c r="C338" s="30"/>
      <c r="D338" s="41">
        <v>1</v>
      </c>
      <c r="E338" s="33">
        <f>'CD (13)'!$D$3</f>
        <v>0</v>
      </c>
      <c r="F338" s="31">
        <f>'CD (13)'!$D$4</f>
        <v>0</v>
      </c>
      <c r="G338" s="39">
        <f t="shared" ref="G338:G339" si="295">IF(F338="","",INT((((YEAR(F338)-YEAR($A$1))*12+MONTH(F338)-MONTH($A$1)+1)+2)/3))</f>
        <v>-395</v>
      </c>
      <c r="H338" s="31">
        <f>'CD (13)'!$D$6</f>
        <v>0</v>
      </c>
      <c r="I338" s="39">
        <f>IF(H338="","",INT((((YEAR(H338)-YEAR($A$1))*12+MONTH(H338)-MONTH($A$1)+1)+2)/3))</f>
        <v>-395</v>
      </c>
      <c r="J338" s="33">
        <f>'CD (13)'!$D$8</f>
        <v>0</v>
      </c>
      <c r="K338" s="31">
        <f>'CD (13)'!$D$9</f>
        <v>0</v>
      </c>
      <c r="L338" s="33">
        <f>'CD (13)'!$D$10</f>
        <v>0</v>
      </c>
      <c r="M338" s="33">
        <f>'CD (13)'!$D$11</f>
        <v>0</v>
      </c>
      <c r="N338" s="33">
        <f>'CD (13)'!$D$12</f>
        <v>0</v>
      </c>
      <c r="O338" s="33">
        <f>'CD (13)'!$D$13</f>
        <v>0</v>
      </c>
      <c r="P338" s="33">
        <f>'CD (13)'!$D$14</f>
        <v>0</v>
      </c>
      <c r="Q338" s="33">
        <f>'CD (13)'!$D$15</f>
        <v>0</v>
      </c>
      <c r="R338" s="33">
        <f>'CD (13)'!$D$16</f>
        <v>0</v>
      </c>
      <c r="S338" s="33">
        <f>'CD (13)'!$D$17</f>
        <v>0</v>
      </c>
      <c r="T338" s="33">
        <f>'CD (13)'!$D$18</f>
        <v>0</v>
      </c>
      <c r="U338" s="33">
        <f>'CD (13)'!$D$19</f>
        <v>0</v>
      </c>
      <c r="V338" s="33">
        <f>'CD (13)'!$D$20</f>
        <v>0</v>
      </c>
      <c r="W338" s="33">
        <f>'CD (13)'!$D$21</f>
        <v>0</v>
      </c>
      <c r="X338" s="33">
        <f>'CD (13)'!$D$22</f>
        <v>0</v>
      </c>
      <c r="Y338" s="33">
        <f>'CD (13)'!$D$23</f>
        <v>0</v>
      </c>
      <c r="Z338" s="31">
        <f>'CD (13)'!$D$24</f>
        <v>0</v>
      </c>
      <c r="AA338" s="31">
        <f>'CD (13)'!$D$25</f>
        <v>0</v>
      </c>
      <c r="AB338" s="33">
        <f>'CD (13)'!$D$51</f>
        <v>0</v>
      </c>
      <c r="AC338" s="33">
        <f>'CD (13)'!$D$52</f>
        <v>0</v>
      </c>
      <c r="AD338" s="33">
        <f>'CD (13)'!$D$53</f>
        <v>0</v>
      </c>
      <c r="AE338" s="33">
        <f>'CD (13)'!$D$54</f>
        <v>0</v>
      </c>
      <c r="AF338" s="33">
        <f>'CD (13)'!$D$55</f>
        <v>0</v>
      </c>
      <c r="AG338" s="33">
        <f>'CD (13)'!$D$56</f>
        <v>0</v>
      </c>
      <c r="AH338" s="33">
        <f>'CD (13)'!$D$82</f>
        <v>0</v>
      </c>
      <c r="AI338" s="33">
        <f>'CD (13)'!$D$83</f>
        <v>0</v>
      </c>
      <c r="AJ338" s="33">
        <f>'CD (13)'!$D$84</f>
        <v>0</v>
      </c>
      <c r="AK338" s="33">
        <f>'CD (13)'!$D$85</f>
        <v>0</v>
      </c>
      <c r="AL338" s="33">
        <f>'CD (13)'!$D$86</f>
        <v>0</v>
      </c>
      <c r="AM338" s="33">
        <f>'CD (13)'!$D$87</f>
        <v>0</v>
      </c>
      <c r="AN338" s="33">
        <f>'CD (13)'!$D$113</f>
        <v>0</v>
      </c>
      <c r="AO338" s="33">
        <f>'CD (13)'!$D$114</f>
        <v>0</v>
      </c>
      <c r="AP338" s="33">
        <f>'CD (13)'!$D$115</f>
        <v>0</v>
      </c>
      <c r="AQ338" s="33">
        <f>'CD (13)'!$D$116</f>
        <v>0</v>
      </c>
      <c r="AR338" s="33">
        <f>'CD (13)'!$D$117</f>
        <v>0</v>
      </c>
      <c r="AS338" s="33">
        <f>'CD (13)'!$D$118</f>
        <v>0</v>
      </c>
      <c r="AT338" s="33">
        <f>'CD (13)'!$D$163</f>
        <v>0</v>
      </c>
      <c r="AU338" s="33">
        <f>'CD (13)'!$D$165</f>
        <v>0</v>
      </c>
      <c r="AV338" s="33">
        <f>'CD (13)'!$D$166</f>
        <v>0</v>
      </c>
      <c r="AW338" s="33">
        <f>'CD (13)'!$D$167</f>
        <v>0</v>
      </c>
      <c r="AX338" s="33">
        <f>'CD (13)'!$D$168</f>
        <v>0</v>
      </c>
      <c r="AY338" s="26" t="s">
        <v>104</v>
      </c>
      <c r="AZ338" s="3">
        <f t="shared" ref="AZ338:AZ362" si="296">IF(F338="","",G338)</f>
        <v>-395</v>
      </c>
      <c r="BA338" s="3">
        <f t="shared" ref="BA338:BA362" si="297">IF(H338="","",I338)</f>
        <v>-395</v>
      </c>
      <c r="BB338" s="3" t="str">
        <f t="shared" ref="BB338:BB362" si="298">IF(AND(BA338&gt;0,J338="Completed TF-CBT"),BA338,"")</f>
        <v/>
      </c>
      <c r="BC338" s="3" t="str">
        <f>IF(BB338="","",BB338)</f>
        <v/>
      </c>
      <c r="BD338" s="3" t="str">
        <f>IF(AU338="Yes",BB338,"")</f>
        <v/>
      </c>
      <c r="BE338" s="3" t="str">
        <f t="shared" ref="BE338" si="299">IF(COUNT(FIND("C",AG338),FIND("C",AM338))=2,I338,"")</f>
        <v/>
      </c>
      <c r="BF338" s="3" t="str">
        <f>IF(AG338="Clinical",BB338,"")</f>
        <v/>
      </c>
      <c r="BG338" s="3" t="str">
        <f>IF(AN338&lt;0,$I338,"")</f>
        <v/>
      </c>
      <c r="BH338" s="3" t="str">
        <f t="shared" ref="BH338" si="300">IF(AO338&lt;0,$I338,"")</f>
        <v/>
      </c>
      <c r="BI338" s="3" t="str">
        <f t="shared" ref="BI338:BI362" si="301">IF(AP338&lt;0,$I338,"")</f>
        <v/>
      </c>
      <c r="BJ338" s="3" t="str">
        <f t="shared" ref="BJ338:BJ362" si="302">IF(AQ338&lt;0,$I338,"")</f>
        <v/>
      </c>
      <c r="BK338" s="3" t="str">
        <f t="shared" ref="BK338:BK362" si="303">IF(AR338&lt;0,$I338,"")</f>
        <v/>
      </c>
      <c r="BL338" s="3" t="str">
        <f>IF(AND(AG338="Clinical",AM338="Non-C"),BB338,"")</f>
        <v/>
      </c>
    </row>
    <row r="339" spans="1:64" x14ac:dyDescent="0.25">
      <c r="A339" s="30"/>
      <c r="B339" s="30"/>
      <c r="C339" s="30"/>
      <c r="D339" s="41">
        <v>2</v>
      </c>
      <c r="E339" s="33">
        <f>'CD (13)'!$E$3</f>
        <v>0</v>
      </c>
      <c r="F339" s="31">
        <f>'CD (13)'!$E$4</f>
        <v>0</v>
      </c>
      <c r="G339" s="39">
        <f t="shared" si="295"/>
        <v>-395</v>
      </c>
      <c r="H339" s="31">
        <f>'CD (13)'!$E$6</f>
        <v>0</v>
      </c>
      <c r="I339" s="39">
        <f t="shared" ref="I339:I362" si="304">IF(H339="","",INT((((YEAR(H339)-YEAR($A$1))*12+MONTH(H339)-MONTH($A$1)+1)+2)/3))</f>
        <v>-395</v>
      </c>
      <c r="J339" s="33">
        <f>'CD (13)'!$E$8</f>
        <v>0</v>
      </c>
      <c r="K339" s="31">
        <f>'CD (13)'!$E$9</f>
        <v>0</v>
      </c>
      <c r="L339" s="33">
        <f>'CD (13)'!$E$10</f>
        <v>0</v>
      </c>
      <c r="M339" s="33">
        <f>'CD (13)'!$E$11</f>
        <v>0</v>
      </c>
      <c r="N339" s="33">
        <f>'CD (13)'!$E$12</f>
        <v>0</v>
      </c>
      <c r="O339" s="33">
        <f>'CD (13)'!$E$13</f>
        <v>0</v>
      </c>
      <c r="P339" s="33">
        <f>'CD (13)'!$E$14</f>
        <v>0</v>
      </c>
      <c r="Q339" s="33">
        <f>'CD (13)'!$E$15</f>
        <v>0</v>
      </c>
      <c r="R339" s="33">
        <f>'CD (13)'!$E$16</f>
        <v>0</v>
      </c>
      <c r="S339" s="33">
        <f>'CD (13)'!$E$17</f>
        <v>0</v>
      </c>
      <c r="T339" s="33">
        <f>'CD (13)'!$E$18</f>
        <v>0</v>
      </c>
      <c r="U339" s="33">
        <f>'CD (13)'!$E$19</f>
        <v>0</v>
      </c>
      <c r="V339" s="33">
        <f>'CD (13)'!$E$20</f>
        <v>0</v>
      </c>
      <c r="W339" s="33">
        <f>'CD (13)'!$E$21</f>
        <v>0</v>
      </c>
      <c r="X339" s="33">
        <f>'CD (13)'!$E$22</f>
        <v>0</v>
      </c>
      <c r="Y339" s="33">
        <f>'CD (13)'!$E$23</f>
        <v>0</v>
      </c>
      <c r="Z339" s="31">
        <f>'CD (13)'!$E$24</f>
        <v>0</v>
      </c>
      <c r="AA339" s="31">
        <f>'CD (13)'!$E$25</f>
        <v>0</v>
      </c>
      <c r="AB339" s="33">
        <f>'CD (13)'!$E$51</f>
        <v>0</v>
      </c>
      <c r="AC339" s="33">
        <f>'CD (13)'!$E$52</f>
        <v>0</v>
      </c>
      <c r="AD339" s="33">
        <f>'CD (13)'!$E$53</f>
        <v>0</v>
      </c>
      <c r="AE339" s="33">
        <f>'CD (13)'!$E$54</f>
        <v>0</v>
      </c>
      <c r="AF339" s="33">
        <f>'CD (13)'!$E$55</f>
        <v>0</v>
      </c>
      <c r="AG339" s="33">
        <f>'CD (13)'!$E$56</f>
        <v>0</v>
      </c>
      <c r="AH339" s="33">
        <f>'CD (13)'!$E$82</f>
        <v>0</v>
      </c>
      <c r="AI339" s="33">
        <f>'CD (13)'!$E$83</f>
        <v>0</v>
      </c>
      <c r="AJ339" s="33">
        <f>'CD (13)'!$E$84</f>
        <v>0</v>
      </c>
      <c r="AK339" s="33">
        <f>'CD (13)'!$E$85</f>
        <v>0</v>
      </c>
      <c r="AL339" s="33">
        <f>'CD (13)'!$E$86</f>
        <v>0</v>
      </c>
      <c r="AM339" s="33">
        <f>'CD (13)'!$E$87</f>
        <v>0</v>
      </c>
      <c r="AN339" s="33">
        <f>'CD (13)'!$E$113</f>
        <v>0</v>
      </c>
      <c r="AO339" s="33">
        <f>'CD (13)'!$E$114</f>
        <v>0</v>
      </c>
      <c r="AP339" s="33">
        <f>'CD (13)'!$E$115</f>
        <v>0</v>
      </c>
      <c r="AQ339" s="33">
        <f>'CD (13)'!$E$116</f>
        <v>0</v>
      </c>
      <c r="AR339" s="33">
        <f>'CD (13)'!$E$117</f>
        <v>0</v>
      </c>
      <c r="AS339" s="33">
        <f>'CD (13)'!$E$118</f>
        <v>0</v>
      </c>
      <c r="AT339" s="33">
        <f>'CD (13)'!$E$163</f>
        <v>0</v>
      </c>
      <c r="AU339" s="33">
        <f>'CD (13)'!$E$165</f>
        <v>0</v>
      </c>
      <c r="AV339" s="33">
        <f>'CD (13)'!$E$166</f>
        <v>0</v>
      </c>
      <c r="AW339" s="33">
        <f>'CD (13)'!$E$167</f>
        <v>0</v>
      </c>
      <c r="AX339" s="33">
        <f>'CD (13)'!$E$168</f>
        <v>0</v>
      </c>
      <c r="AY339" s="26" t="s">
        <v>104</v>
      </c>
      <c r="AZ339" s="3">
        <f t="shared" si="296"/>
        <v>-395</v>
      </c>
      <c r="BA339" s="3">
        <f t="shared" si="297"/>
        <v>-395</v>
      </c>
      <c r="BB339" s="3" t="str">
        <f t="shared" si="298"/>
        <v/>
      </c>
      <c r="BC339" s="3" t="str">
        <f t="shared" ref="BC339:BC351" si="305">IF(BB339="","",BB339)</f>
        <v/>
      </c>
      <c r="BD339" s="3" t="str">
        <f t="shared" ref="BD339:BD351" si="306">IF(AU339="Yes",BB339,"")</f>
        <v/>
      </c>
      <c r="BE339" s="3" t="str">
        <f t="shared" si="267"/>
        <v/>
      </c>
      <c r="BF339" s="3" t="str">
        <f t="shared" ref="BF339:BF351" si="307">IF(AG339="Clinical",BB339,"")</f>
        <v/>
      </c>
      <c r="BG339" s="3" t="str">
        <f t="shared" ref="BG339:BG351" si="308">IF(AN339&lt;0,$I339,"")</f>
        <v/>
      </c>
      <c r="BH339" s="3" t="str">
        <f>IF(AO339&lt;0,$I339,"")</f>
        <v/>
      </c>
      <c r="BI339" s="3" t="str">
        <f t="shared" si="301"/>
        <v/>
      </c>
      <c r="BJ339" s="3" t="str">
        <f t="shared" si="302"/>
        <v/>
      </c>
      <c r="BK339" s="3" t="str">
        <f t="shared" si="303"/>
        <v/>
      </c>
      <c r="BL339" s="3" t="str">
        <f t="shared" ref="BL339:BL351" si="309">IF(AND(AG339="Clinical",AM339="Non-C"),BB339,"")</f>
        <v/>
      </c>
    </row>
    <row r="340" spans="1:64" x14ac:dyDescent="0.25">
      <c r="A340" s="30"/>
      <c r="B340" s="30"/>
      <c r="C340" s="30"/>
      <c r="D340" s="41">
        <v>3</v>
      </c>
      <c r="E340" s="33">
        <f>'CD (13)'!$F$3</f>
        <v>0</v>
      </c>
      <c r="F340" s="31">
        <f>'CD (13)'!$F$4</f>
        <v>0</v>
      </c>
      <c r="G340" s="39">
        <f>IF(F340="","",INT((((YEAR(F340)-YEAR($A$1))*12+MONTH(F340)-MONTH($A$1)+1)+2)/3))</f>
        <v>-395</v>
      </c>
      <c r="H340" s="31">
        <f>'CD (13)'!$F$6</f>
        <v>0</v>
      </c>
      <c r="I340" s="39">
        <f t="shared" si="304"/>
        <v>-395</v>
      </c>
      <c r="J340" s="33">
        <f>'CD (13)'!$F$8</f>
        <v>0</v>
      </c>
      <c r="K340" s="31">
        <f>'CD (13)'!$F$9</f>
        <v>0</v>
      </c>
      <c r="L340" s="33">
        <f>'CD (13)'!$F$10</f>
        <v>0</v>
      </c>
      <c r="M340" s="33">
        <f>'CD (13)'!$F$11</f>
        <v>0</v>
      </c>
      <c r="N340" s="33">
        <f>'CD (13)'!$F$12</f>
        <v>0</v>
      </c>
      <c r="O340" s="33">
        <f>'CD (13)'!$F$13</f>
        <v>0</v>
      </c>
      <c r="P340" s="33">
        <f>'CD (13)'!$F$14</f>
        <v>0</v>
      </c>
      <c r="Q340" s="33">
        <f>'CD (13)'!$F$15</f>
        <v>0</v>
      </c>
      <c r="R340" s="33">
        <f>'CD (13)'!$F$16</f>
        <v>0</v>
      </c>
      <c r="S340" s="33">
        <f>'CD (13)'!$F$17</f>
        <v>0</v>
      </c>
      <c r="T340" s="33">
        <f>'CD (13)'!$F$18</f>
        <v>0</v>
      </c>
      <c r="U340" s="33">
        <f>'CD (13)'!$F$19</f>
        <v>0</v>
      </c>
      <c r="V340" s="33">
        <f>'CD (13)'!$F$20</f>
        <v>0</v>
      </c>
      <c r="W340" s="33">
        <f>'CD (13)'!$F$21</f>
        <v>0</v>
      </c>
      <c r="X340" s="33">
        <f>'CD (13)'!$F$22</f>
        <v>0</v>
      </c>
      <c r="Y340" s="33">
        <f>'CD (13)'!$F$23</f>
        <v>0</v>
      </c>
      <c r="Z340" s="31">
        <f>'CD (13)'!$F$24</f>
        <v>0</v>
      </c>
      <c r="AA340" s="31">
        <f>'CD (13)'!$F$25</f>
        <v>0</v>
      </c>
      <c r="AB340" s="33">
        <f>'CD (13)'!$F$51</f>
        <v>0</v>
      </c>
      <c r="AC340" s="33">
        <f>'CD (13)'!$F$52</f>
        <v>0</v>
      </c>
      <c r="AD340" s="33">
        <f>'CD (13)'!$F$53</f>
        <v>0</v>
      </c>
      <c r="AE340" s="33">
        <f>'CD (13)'!$F$54</f>
        <v>0</v>
      </c>
      <c r="AF340" s="33">
        <f>'CD (13)'!$F$55</f>
        <v>0</v>
      </c>
      <c r="AG340" s="33">
        <f>'CD (13)'!$F$56</f>
        <v>0</v>
      </c>
      <c r="AH340" s="33">
        <f>'CD (13)'!$F$82</f>
        <v>0</v>
      </c>
      <c r="AI340" s="33">
        <f>'CD (13)'!$F$83</f>
        <v>0</v>
      </c>
      <c r="AJ340" s="33">
        <f>'CD (13)'!$F$84</f>
        <v>0</v>
      </c>
      <c r="AK340" s="33">
        <f>'CD (13)'!$F$85</f>
        <v>0</v>
      </c>
      <c r="AL340" s="33">
        <f>'CD (13)'!$F$86</f>
        <v>0</v>
      </c>
      <c r="AM340" s="33">
        <f>'CD (13)'!$F$87</f>
        <v>0</v>
      </c>
      <c r="AN340" s="33">
        <f>'CD (13)'!$F$113</f>
        <v>0</v>
      </c>
      <c r="AO340" s="33">
        <f>'CD (13)'!$F$114</f>
        <v>0</v>
      </c>
      <c r="AP340" s="33">
        <f>'CD (13)'!$F$115</f>
        <v>0</v>
      </c>
      <c r="AQ340" s="33">
        <f>'CD (13)'!$F$116</f>
        <v>0</v>
      </c>
      <c r="AR340" s="33">
        <f>'CD (13)'!$F$117</f>
        <v>0</v>
      </c>
      <c r="AS340" s="33">
        <f>'CD (13)'!$F$118</f>
        <v>0</v>
      </c>
      <c r="AT340" s="33">
        <f>'CD (13)'!$F$163</f>
        <v>0</v>
      </c>
      <c r="AU340" s="33">
        <f>'CD (13)'!$F$165</f>
        <v>0</v>
      </c>
      <c r="AV340" s="33">
        <f>'CD (13)'!$F$166</f>
        <v>0</v>
      </c>
      <c r="AW340" s="33">
        <f>'CD (13)'!$F$167</f>
        <v>0</v>
      </c>
      <c r="AX340" s="33">
        <f>'CD (13)'!$F$168</f>
        <v>0</v>
      </c>
      <c r="AY340" s="26" t="s">
        <v>104</v>
      </c>
      <c r="AZ340" s="3">
        <f t="shared" si="296"/>
        <v>-395</v>
      </c>
      <c r="BA340" s="3">
        <f t="shared" si="297"/>
        <v>-395</v>
      </c>
      <c r="BB340" s="3" t="str">
        <f t="shared" si="298"/>
        <v/>
      </c>
      <c r="BC340" s="3" t="str">
        <f t="shared" si="305"/>
        <v/>
      </c>
      <c r="BD340" s="3" t="str">
        <f t="shared" si="306"/>
        <v/>
      </c>
      <c r="BE340" s="3" t="str">
        <f t="shared" si="267"/>
        <v/>
      </c>
      <c r="BF340" s="3" t="str">
        <f t="shared" si="307"/>
        <v/>
      </c>
      <c r="BG340" s="3" t="str">
        <f t="shared" si="308"/>
        <v/>
      </c>
      <c r="BH340" s="3" t="str">
        <f t="shared" ref="BH340:BH362" si="310">IF(AO340&lt;0,$I340,"")</f>
        <v/>
      </c>
      <c r="BI340" s="3" t="str">
        <f t="shared" si="301"/>
        <v/>
      </c>
      <c r="BJ340" s="3" t="str">
        <f t="shared" si="302"/>
        <v/>
      </c>
      <c r="BK340" s="3" t="str">
        <f t="shared" si="303"/>
        <v/>
      </c>
      <c r="BL340" s="3" t="str">
        <f t="shared" si="309"/>
        <v/>
      </c>
    </row>
    <row r="341" spans="1:64" s="45" customFormat="1" x14ac:dyDescent="0.25">
      <c r="A341" s="40"/>
      <c r="B341" s="40"/>
      <c r="C341" s="40"/>
      <c r="D341" s="41">
        <v>4</v>
      </c>
      <c r="E341" s="41">
        <f>'CD (13)'!$G$3</f>
        <v>0</v>
      </c>
      <c r="F341" s="42">
        <f>'CD (13)'!$G$4</f>
        <v>0</v>
      </c>
      <c r="G341" s="43">
        <f t="shared" ref="G341:G362" si="311">IF(F341="","",INT((((YEAR(F341)-YEAR($A$1))*12+MONTH(F341)-MONTH($A$1)+1)+2)/3))</f>
        <v>-395</v>
      </c>
      <c r="H341" s="42">
        <f>'CD (13)'!$G$6</f>
        <v>0</v>
      </c>
      <c r="I341" s="43">
        <f t="shared" si="304"/>
        <v>-395</v>
      </c>
      <c r="J341" s="41">
        <f>'CD (13)'!$G$8</f>
        <v>0</v>
      </c>
      <c r="K341" s="42">
        <f>'CD (13)'!$G$9</f>
        <v>0</v>
      </c>
      <c r="L341" s="41">
        <f>'CD (13)'!$G$10</f>
        <v>0</v>
      </c>
      <c r="M341" s="41">
        <f>'CD (13)'!$G$11</f>
        <v>0</v>
      </c>
      <c r="N341" s="41">
        <f>'CD (13)'!$G$12</f>
        <v>0</v>
      </c>
      <c r="O341" s="41">
        <f>'CD (13)'!$G$13</f>
        <v>0</v>
      </c>
      <c r="P341" s="41">
        <f>'CD (13)'!$G$14</f>
        <v>0</v>
      </c>
      <c r="Q341" s="41">
        <f>'CD (13)'!$G$15</f>
        <v>0</v>
      </c>
      <c r="R341" s="41">
        <f>'CD (13)'!$G$16</f>
        <v>0</v>
      </c>
      <c r="S341" s="41">
        <f>'CD (13)'!$G$17</f>
        <v>0</v>
      </c>
      <c r="T341" s="41">
        <f>'CD (13)'!$G$18</f>
        <v>0</v>
      </c>
      <c r="U341" s="41">
        <f>'CD (13)'!$G$19</f>
        <v>0</v>
      </c>
      <c r="V341" s="41">
        <f>'CD (13)'!$G$20</f>
        <v>0</v>
      </c>
      <c r="W341" s="41">
        <f>'CD (13)'!$G$21</f>
        <v>0</v>
      </c>
      <c r="X341" s="41">
        <f>'CD (13)'!$G$22</f>
        <v>0</v>
      </c>
      <c r="Y341" s="41">
        <f>'CD (13)'!$G$23</f>
        <v>0</v>
      </c>
      <c r="Z341" s="42">
        <f>'CD (13)'!$G$24</f>
        <v>0</v>
      </c>
      <c r="AA341" s="42">
        <f>'CD (13)'!$G$25</f>
        <v>0</v>
      </c>
      <c r="AB341" s="41">
        <f>'CD (13)'!$G$51</f>
        <v>0</v>
      </c>
      <c r="AC341" s="41">
        <f>'CD (13)'!$G$52</f>
        <v>0</v>
      </c>
      <c r="AD341" s="41">
        <f>'CD (13)'!$G$53</f>
        <v>0</v>
      </c>
      <c r="AE341" s="41">
        <f>'CD (13)'!$G$54</f>
        <v>0</v>
      </c>
      <c r="AF341" s="41">
        <f>'CD (13)'!$G$55</f>
        <v>0</v>
      </c>
      <c r="AG341" s="41">
        <f>'CD (13)'!$G$56</f>
        <v>0</v>
      </c>
      <c r="AH341" s="41">
        <f>'CD (13)'!$G$82</f>
        <v>0</v>
      </c>
      <c r="AI341" s="41">
        <f>'CD (13)'!$G$83</f>
        <v>0</v>
      </c>
      <c r="AJ341" s="41">
        <f>'CD (13)'!$G$84</f>
        <v>0</v>
      </c>
      <c r="AK341" s="41">
        <f>'CD (13)'!$G$85</f>
        <v>0</v>
      </c>
      <c r="AL341" s="41">
        <f>'CD (13)'!$G$86</f>
        <v>0</v>
      </c>
      <c r="AM341" s="41">
        <f>'CD (13)'!$G$87</f>
        <v>0</v>
      </c>
      <c r="AN341" s="41">
        <f>'CD (13)'!$G$113</f>
        <v>0</v>
      </c>
      <c r="AO341" s="41">
        <f>'CD (13)'!$G$114</f>
        <v>0</v>
      </c>
      <c r="AP341" s="41">
        <f>'CD (13)'!$G$115</f>
        <v>0</v>
      </c>
      <c r="AQ341" s="41">
        <f>'CD (13)'!$G$116</f>
        <v>0</v>
      </c>
      <c r="AR341" s="41">
        <f>'CD (13)'!$G$117</f>
        <v>0</v>
      </c>
      <c r="AS341" s="41">
        <f>'CD (13)'!$G$118</f>
        <v>0</v>
      </c>
      <c r="AT341" s="41">
        <f>'CD (13)'!$G$163</f>
        <v>0</v>
      </c>
      <c r="AU341" s="41">
        <f>'CD (13)'!$G$165</f>
        <v>0</v>
      </c>
      <c r="AV341" s="41">
        <f>'CD (13)'!$D$166</f>
        <v>0</v>
      </c>
      <c r="AW341" s="41">
        <f>'CD (13)'!$D$167</f>
        <v>0</v>
      </c>
      <c r="AX341" s="41">
        <f>'CD (13)'!$D$168</f>
        <v>0</v>
      </c>
      <c r="AY341" s="44" t="s">
        <v>104</v>
      </c>
      <c r="AZ341" s="3">
        <f t="shared" si="296"/>
        <v>-395</v>
      </c>
      <c r="BA341" s="3">
        <f t="shared" si="297"/>
        <v>-395</v>
      </c>
      <c r="BB341" s="3" t="str">
        <f t="shared" si="298"/>
        <v/>
      </c>
      <c r="BC341" s="3" t="str">
        <f t="shared" si="305"/>
        <v/>
      </c>
      <c r="BD341" s="3" t="str">
        <f t="shared" si="306"/>
        <v/>
      </c>
      <c r="BE341" s="3" t="str">
        <f t="shared" si="267"/>
        <v/>
      </c>
      <c r="BF341" s="3" t="str">
        <f t="shared" si="307"/>
        <v/>
      </c>
      <c r="BG341" s="3" t="str">
        <f t="shared" si="308"/>
        <v/>
      </c>
      <c r="BH341" s="3" t="str">
        <f t="shared" si="310"/>
        <v/>
      </c>
      <c r="BI341" s="3" t="str">
        <f t="shared" si="301"/>
        <v/>
      </c>
      <c r="BJ341" s="3" t="str">
        <f t="shared" si="302"/>
        <v/>
      </c>
      <c r="BK341" s="3" t="str">
        <f t="shared" si="303"/>
        <v/>
      </c>
      <c r="BL341" s="3" t="str">
        <f t="shared" si="309"/>
        <v/>
      </c>
    </row>
    <row r="342" spans="1:64" s="45" customFormat="1" x14ac:dyDescent="0.25">
      <c r="A342" s="40"/>
      <c r="B342" s="40"/>
      <c r="C342" s="40"/>
      <c r="D342" s="41">
        <v>5</v>
      </c>
      <c r="E342" s="41">
        <f>'CD (13)'!$H$3</f>
        <v>0</v>
      </c>
      <c r="F342" s="42">
        <f>'CD (13)'!$H$4</f>
        <v>0</v>
      </c>
      <c r="G342" s="43">
        <f t="shared" si="311"/>
        <v>-395</v>
      </c>
      <c r="H342" s="42">
        <f>'CD (13)'!$H$6</f>
        <v>0</v>
      </c>
      <c r="I342" s="43">
        <f t="shared" si="304"/>
        <v>-395</v>
      </c>
      <c r="J342" s="41">
        <f>'CD (13)'!$H$8</f>
        <v>0</v>
      </c>
      <c r="K342" s="42">
        <f>'CD (13)'!$H$9</f>
        <v>0</v>
      </c>
      <c r="L342" s="41">
        <f>'CD (13)'!$H$10</f>
        <v>0</v>
      </c>
      <c r="M342" s="41">
        <f>'CD (13)'!$H$11</f>
        <v>0</v>
      </c>
      <c r="N342" s="41">
        <f>'CD (13)'!$H$12</f>
        <v>0</v>
      </c>
      <c r="O342" s="41">
        <f>'CD (13)'!$H$13</f>
        <v>0</v>
      </c>
      <c r="P342" s="41">
        <f>'CD (13)'!$H$14</f>
        <v>0</v>
      </c>
      <c r="Q342" s="41">
        <f>'CD (13)'!$H$15</f>
        <v>0</v>
      </c>
      <c r="R342" s="41">
        <f>'CD (13)'!$H$16</f>
        <v>0</v>
      </c>
      <c r="S342" s="41">
        <f>'CD (13)'!$H$17</f>
        <v>0</v>
      </c>
      <c r="T342" s="41">
        <f>'CD (13)'!$H$18</f>
        <v>0</v>
      </c>
      <c r="U342" s="41">
        <f>'CD (13)'!$H$19</f>
        <v>0</v>
      </c>
      <c r="V342" s="41">
        <f>'CD (13)'!$H$20</f>
        <v>0</v>
      </c>
      <c r="W342" s="41">
        <f>'CD (13)'!$H$21</f>
        <v>0</v>
      </c>
      <c r="X342" s="41">
        <f>'CD (13)'!$H$22</f>
        <v>0</v>
      </c>
      <c r="Y342" s="41">
        <f>'CD (13)'!$H$23</f>
        <v>0</v>
      </c>
      <c r="Z342" s="42">
        <f>'CD (13)'!$H$24</f>
        <v>0</v>
      </c>
      <c r="AA342" s="42">
        <f>'CD (13)'!$H$25</f>
        <v>0</v>
      </c>
      <c r="AB342" s="41">
        <f>'CD (13)'!$H$51</f>
        <v>0</v>
      </c>
      <c r="AC342" s="41">
        <f>'CD (13)'!$H$52</f>
        <v>0</v>
      </c>
      <c r="AD342" s="41">
        <f>'CD (13)'!$H$53</f>
        <v>0</v>
      </c>
      <c r="AE342" s="41">
        <f>'CD (13)'!$H$54</f>
        <v>0</v>
      </c>
      <c r="AF342" s="41">
        <f>'CD (13)'!$H$55</f>
        <v>0</v>
      </c>
      <c r="AG342" s="41">
        <f>'CD (13)'!$H$56</f>
        <v>0</v>
      </c>
      <c r="AH342" s="41">
        <f>'CD (13)'!$H$82</f>
        <v>0</v>
      </c>
      <c r="AI342" s="41">
        <f>'CD (13)'!$H$83</f>
        <v>0</v>
      </c>
      <c r="AJ342" s="41">
        <f>'CD (13)'!$H$84</f>
        <v>0</v>
      </c>
      <c r="AK342" s="41">
        <f>'CD (13)'!$H$85</f>
        <v>0</v>
      </c>
      <c r="AL342" s="41">
        <f>'CD (13)'!$H$86</f>
        <v>0</v>
      </c>
      <c r="AM342" s="41">
        <f>'CD (13)'!$H$87</f>
        <v>0</v>
      </c>
      <c r="AN342" s="41">
        <f>'CD (13)'!$H$113</f>
        <v>0</v>
      </c>
      <c r="AO342" s="41">
        <f>'CD (13)'!$H$114</f>
        <v>0</v>
      </c>
      <c r="AP342" s="41">
        <f>'CD (13)'!$H$115</f>
        <v>0</v>
      </c>
      <c r="AQ342" s="41">
        <f>'CD (13)'!$H$116</f>
        <v>0</v>
      </c>
      <c r="AR342" s="41">
        <f>'CD (13)'!$H$117</f>
        <v>0</v>
      </c>
      <c r="AS342" s="41">
        <f>'CD (13)'!$H$118</f>
        <v>0</v>
      </c>
      <c r="AT342" s="41">
        <f>'CD (13)'!$H$163</f>
        <v>0</v>
      </c>
      <c r="AU342" s="41">
        <f>'CD (13)'!$H$165</f>
        <v>0</v>
      </c>
      <c r="AV342" s="41">
        <f>'CD (13)'!$E$166</f>
        <v>0</v>
      </c>
      <c r="AW342" s="41">
        <f>'CD (13)'!$E$167</f>
        <v>0</v>
      </c>
      <c r="AX342" s="41">
        <f>'CD (13)'!$E$168</f>
        <v>0</v>
      </c>
      <c r="AY342" s="44" t="s">
        <v>104</v>
      </c>
      <c r="AZ342" s="3">
        <f t="shared" si="296"/>
        <v>-395</v>
      </c>
      <c r="BA342" s="3">
        <f t="shared" si="297"/>
        <v>-395</v>
      </c>
      <c r="BB342" s="3" t="str">
        <f t="shared" si="298"/>
        <v/>
      </c>
      <c r="BC342" s="3" t="str">
        <f t="shared" si="305"/>
        <v/>
      </c>
      <c r="BD342" s="3" t="str">
        <f t="shared" si="306"/>
        <v/>
      </c>
      <c r="BE342" s="3" t="str">
        <f t="shared" si="267"/>
        <v/>
      </c>
      <c r="BF342" s="3" t="str">
        <f t="shared" si="307"/>
        <v/>
      </c>
      <c r="BG342" s="3" t="str">
        <f t="shared" si="308"/>
        <v/>
      </c>
      <c r="BH342" s="3" t="str">
        <f t="shared" si="310"/>
        <v/>
      </c>
      <c r="BI342" s="3" t="str">
        <f t="shared" si="301"/>
        <v/>
      </c>
      <c r="BJ342" s="3" t="str">
        <f t="shared" si="302"/>
        <v/>
      </c>
      <c r="BK342" s="3" t="str">
        <f t="shared" si="303"/>
        <v/>
      </c>
      <c r="BL342" s="3" t="str">
        <f t="shared" si="309"/>
        <v/>
      </c>
    </row>
    <row r="343" spans="1:64" s="45" customFormat="1" x14ac:dyDescent="0.25">
      <c r="A343" s="40"/>
      <c r="B343" s="40"/>
      <c r="C343" s="40"/>
      <c r="D343" s="41">
        <v>6</v>
      </c>
      <c r="E343" s="41">
        <f>'CD (13)'!$I$3</f>
        <v>0</v>
      </c>
      <c r="F343" s="42">
        <f>'CD (13)'!$I$4</f>
        <v>0</v>
      </c>
      <c r="G343" s="43">
        <f t="shared" si="311"/>
        <v>-395</v>
      </c>
      <c r="H343" s="42">
        <f>'CD (13)'!$I$6</f>
        <v>0</v>
      </c>
      <c r="I343" s="43">
        <f t="shared" si="304"/>
        <v>-395</v>
      </c>
      <c r="J343" s="41">
        <f>'CD (13)'!$I$8</f>
        <v>0</v>
      </c>
      <c r="K343" s="42">
        <f>'CD (13)'!$I$9</f>
        <v>0</v>
      </c>
      <c r="L343" s="41">
        <f>'CD (13)'!$I$10</f>
        <v>0</v>
      </c>
      <c r="M343" s="41">
        <f>'CD (13)'!$I$11</f>
        <v>0</v>
      </c>
      <c r="N343" s="41">
        <f>'CD (13)'!$I$12</f>
        <v>0</v>
      </c>
      <c r="O343" s="41">
        <f>'CD (13)'!$I$13</f>
        <v>0</v>
      </c>
      <c r="P343" s="41">
        <f>'CD (13)'!$I$14</f>
        <v>0</v>
      </c>
      <c r="Q343" s="41">
        <f>'CD (13)'!$I$15</f>
        <v>0</v>
      </c>
      <c r="R343" s="41">
        <f>'CD (13)'!$I$16</f>
        <v>0</v>
      </c>
      <c r="S343" s="41">
        <f>'CD (13)'!$I$17</f>
        <v>0</v>
      </c>
      <c r="T343" s="41">
        <f>'CD (13)'!$I$18</f>
        <v>0</v>
      </c>
      <c r="U343" s="41">
        <f>'CD (13)'!$I$19</f>
        <v>0</v>
      </c>
      <c r="V343" s="41">
        <f>'CD (13)'!$I$20</f>
        <v>0</v>
      </c>
      <c r="W343" s="41">
        <f>'CD (13)'!$I$21</f>
        <v>0</v>
      </c>
      <c r="X343" s="41">
        <f>'CD (13)'!$I$22</f>
        <v>0</v>
      </c>
      <c r="Y343" s="41">
        <f>'CD (13)'!$I$23</f>
        <v>0</v>
      </c>
      <c r="Z343" s="42">
        <f>'CD (13)'!$I$24</f>
        <v>0</v>
      </c>
      <c r="AA343" s="42">
        <f>'CD (13)'!$I$25</f>
        <v>0</v>
      </c>
      <c r="AB343" s="41">
        <f>'CD (13)'!$I$51</f>
        <v>0</v>
      </c>
      <c r="AC343" s="41">
        <f>'CD (13)'!$I$52</f>
        <v>0</v>
      </c>
      <c r="AD343" s="41">
        <f>'CD (13)'!$I$53</f>
        <v>0</v>
      </c>
      <c r="AE343" s="41">
        <f>'CD (13)'!$I$54</f>
        <v>0</v>
      </c>
      <c r="AF343" s="41">
        <f>'CD (13)'!$I$55</f>
        <v>0</v>
      </c>
      <c r="AG343" s="41">
        <f>'CD (13)'!$I$56</f>
        <v>0</v>
      </c>
      <c r="AH343" s="41">
        <f>'CD (13)'!$I$82</f>
        <v>0</v>
      </c>
      <c r="AI343" s="41">
        <f>'CD (13)'!$I$83</f>
        <v>0</v>
      </c>
      <c r="AJ343" s="41">
        <f>'CD (13)'!$I$84</f>
        <v>0</v>
      </c>
      <c r="AK343" s="41">
        <f>'CD (13)'!$I$85</f>
        <v>0</v>
      </c>
      <c r="AL343" s="41">
        <f>'CD (13)'!$I$86</f>
        <v>0</v>
      </c>
      <c r="AM343" s="41">
        <f>'CD (13)'!$I$87</f>
        <v>0</v>
      </c>
      <c r="AN343" s="41">
        <f>'CD (13)'!$I$113</f>
        <v>0</v>
      </c>
      <c r="AO343" s="41">
        <f>'CD (13)'!$I$114</f>
        <v>0</v>
      </c>
      <c r="AP343" s="41">
        <f>'CD (13)'!$I$115</f>
        <v>0</v>
      </c>
      <c r="AQ343" s="41">
        <f>'CD (13)'!$I$116</f>
        <v>0</v>
      </c>
      <c r="AR343" s="41">
        <f>'CD (13)'!$I$117</f>
        <v>0</v>
      </c>
      <c r="AS343" s="41">
        <f>'CD (13)'!$I$118</f>
        <v>0</v>
      </c>
      <c r="AT343" s="41">
        <f>'CD (13)'!$I$163</f>
        <v>0</v>
      </c>
      <c r="AU343" s="41">
        <f>'CD (13)'!$I$165</f>
        <v>0</v>
      </c>
      <c r="AV343" s="41">
        <f>'CD (13)'!$F$166</f>
        <v>0</v>
      </c>
      <c r="AW343" s="41">
        <f>'CD (13)'!$F$167</f>
        <v>0</v>
      </c>
      <c r="AX343" s="41">
        <f>'CD (13)'!$F$168</f>
        <v>0</v>
      </c>
      <c r="AY343" s="44" t="s">
        <v>104</v>
      </c>
      <c r="AZ343" s="3">
        <f t="shared" si="296"/>
        <v>-395</v>
      </c>
      <c r="BA343" s="3">
        <f t="shared" si="297"/>
        <v>-395</v>
      </c>
      <c r="BB343" s="3" t="str">
        <f t="shared" si="298"/>
        <v/>
      </c>
      <c r="BC343" s="3" t="str">
        <f t="shared" si="305"/>
        <v/>
      </c>
      <c r="BD343" s="3" t="str">
        <f t="shared" si="306"/>
        <v/>
      </c>
      <c r="BE343" s="3" t="str">
        <f t="shared" si="267"/>
        <v/>
      </c>
      <c r="BF343" s="3" t="str">
        <f t="shared" si="307"/>
        <v/>
      </c>
      <c r="BG343" s="3" t="str">
        <f t="shared" si="308"/>
        <v/>
      </c>
      <c r="BH343" s="3" t="str">
        <f t="shared" si="310"/>
        <v/>
      </c>
      <c r="BI343" s="3" t="str">
        <f t="shared" si="301"/>
        <v/>
      </c>
      <c r="BJ343" s="3" t="str">
        <f t="shared" si="302"/>
        <v/>
      </c>
      <c r="BK343" s="3" t="str">
        <f t="shared" si="303"/>
        <v/>
      </c>
      <c r="BL343" s="3" t="str">
        <f t="shared" si="309"/>
        <v/>
      </c>
    </row>
    <row r="344" spans="1:64" s="45" customFormat="1" x14ac:dyDescent="0.25">
      <c r="A344" s="40"/>
      <c r="B344" s="40"/>
      <c r="C344" s="40"/>
      <c r="D344" s="41">
        <v>7</v>
      </c>
      <c r="E344" s="41">
        <f>'CD (13)'!$J$3</f>
        <v>0</v>
      </c>
      <c r="F344" s="42">
        <f>'CD (13)'!$J$4</f>
        <v>0</v>
      </c>
      <c r="G344" s="43">
        <f t="shared" si="311"/>
        <v>-395</v>
      </c>
      <c r="H344" s="42">
        <f>'CD (13)'!$J$6</f>
        <v>0</v>
      </c>
      <c r="I344" s="43">
        <f t="shared" si="304"/>
        <v>-395</v>
      </c>
      <c r="J344" s="41">
        <f>'CD (13)'!$J$8</f>
        <v>0</v>
      </c>
      <c r="K344" s="42">
        <f>'CD (13)'!$J$9</f>
        <v>0</v>
      </c>
      <c r="L344" s="41">
        <f>'CD (13)'!$J$10</f>
        <v>0</v>
      </c>
      <c r="M344" s="41">
        <f>'CD (13)'!$J$11</f>
        <v>0</v>
      </c>
      <c r="N344" s="41">
        <f>'CD (13)'!$J$12</f>
        <v>0</v>
      </c>
      <c r="O344" s="41">
        <f>'CD (13)'!$J$13</f>
        <v>0</v>
      </c>
      <c r="P344" s="41">
        <f>'CD (13)'!$J$14</f>
        <v>0</v>
      </c>
      <c r="Q344" s="41">
        <f>'CD (13)'!$J$15</f>
        <v>0</v>
      </c>
      <c r="R344" s="41">
        <f>'CD (13)'!$J$16</f>
        <v>0</v>
      </c>
      <c r="S344" s="41">
        <f>'CD (13)'!$J$17</f>
        <v>0</v>
      </c>
      <c r="T344" s="41">
        <f>'CD (13)'!$J$18</f>
        <v>0</v>
      </c>
      <c r="U344" s="41">
        <f>'CD (13)'!$J$19</f>
        <v>0</v>
      </c>
      <c r="V344" s="41">
        <f>'CD (13)'!$J$20</f>
        <v>0</v>
      </c>
      <c r="W344" s="41">
        <f>'CD (13)'!$J$21</f>
        <v>0</v>
      </c>
      <c r="X344" s="41">
        <f>'CD (13)'!$J$22</f>
        <v>0</v>
      </c>
      <c r="Y344" s="41">
        <f>'CD (13)'!$J$23</f>
        <v>0</v>
      </c>
      <c r="Z344" s="42">
        <f>'CD (13)'!$J$24</f>
        <v>0</v>
      </c>
      <c r="AA344" s="42">
        <f>'CD (13)'!$J$25</f>
        <v>0</v>
      </c>
      <c r="AB344" s="41">
        <f>'CD (13)'!$J$51</f>
        <v>0</v>
      </c>
      <c r="AC344" s="41">
        <f>'CD (13)'!$J$52</f>
        <v>0</v>
      </c>
      <c r="AD344" s="41">
        <f>'CD (13)'!$J$53</f>
        <v>0</v>
      </c>
      <c r="AE344" s="41">
        <f>'CD (13)'!$J$54</f>
        <v>0</v>
      </c>
      <c r="AF344" s="41">
        <f>'CD (13)'!$J$55</f>
        <v>0</v>
      </c>
      <c r="AG344" s="41">
        <f>'CD (13)'!$J$56</f>
        <v>0</v>
      </c>
      <c r="AH344" s="41">
        <f>'CD (13)'!$J$82</f>
        <v>0</v>
      </c>
      <c r="AI344" s="41">
        <f>'CD (13)'!$J$83</f>
        <v>0</v>
      </c>
      <c r="AJ344" s="41">
        <f>'CD (13)'!$J$84</f>
        <v>0</v>
      </c>
      <c r="AK344" s="41">
        <f>'CD (13)'!$J$85</f>
        <v>0</v>
      </c>
      <c r="AL344" s="41">
        <f>'CD (13)'!$J$86</f>
        <v>0</v>
      </c>
      <c r="AM344" s="41">
        <f>'CD (13)'!$J$87</f>
        <v>0</v>
      </c>
      <c r="AN344" s="41">
        <f>'CD (13)'!$J$113</f>
        <v>0</v>
      </c>
      <c r="AO344" s="41">
        <f>'CD (13)'!$J$114</f>
        <v>0</v>
      </c>
      <c r="AP344" s="41">
        <f>'CD (13)'!$J$115</f>
        <v>0</v>
      </c>
      <c r="AQ344" s="41">
        <f>'CD (13)'!$J$116</f>
        <v>0</v>
      </c>
      <c r="AR344" s="41">
        <f>'CD (13)'!$J$117</f>
        <v>0</v>
      </c>
      <c r="AS344" s="41">
        <f>'CD (13)'!$J$118</f>
        <v>0</v>
      </c>
      <c r="AT344" s="41">
        <f>'CD (13)'!$J$163</f>
        <v>0</v>
      </c>
      <c r="AU344" s="41">
        <f>'CD (13)'!$J$165</f>
        <v>0</v>
      </c>
      <c r="AV344" s="41">
        <f>'CD (13)'!$F$166</f>
        <v>0</v>
      </c>
      <c r="AW344" s="41">
        <f>'CD (13)'!$F$167</f>
        <v>0</v>
      </c>
      <c r="AX344" s="41">
        <f>'CD (13)'!$F$168</f>
        <v>0</v>
      </c>
      <c r="AY344" s="44" t="s">
        <v>104</v>
      </c>
      <c r="AZ344" s="3">
        <f t="shared" si="296"/>
        <v>-395</v>
      </c>
      <c r="BA344" s="3">
        <f t="shared" si="297"/>
        <v>-395</v>
      </c>
      <c r="BB344" s="3" t="str">
        <f t="shared" si="298"/>
        <v/>
      </c>
      <c r="BC344" s="3" t="str">
        <f t="shared" si="305"/>
        <v/>
      </c>
      <c r="BD344" s="3" t="str">
        <f t="shared" si="306"/>
        <v/>
      </c>
      <c r="BE344" s="3" t="str">
        <f t="shared" si="267"/>
        <v/>
      </c>
      <c r="BF344" s="3" t="str">
        <f t="shared" si="307"/>
        <v/>
      </c>
      <c r="BG344" s="3" t="str">
        <f t="shared" si="308"/>
        <v/>
      </c>
      <c r="BH344" s="3" t="str">
        <f t="shared" si="310"/>
        <v/>
      </c>
      <c r="BI344" s="3" t="str">
        <f t="shared" si="301"/>
        <v/>
      </c>
      <c r="BJ344" s="3" t="str">
        <f t="shared" si="302"/>
        <v/>
      </c>
      <c r="BK344" s="3" t="str">
        <f t="shared" si="303"/>
        <v/>
      </c>
      <c r="BL344" s="3" t="str">
        <f t="shared" si="309"/>
        <v/>
      </c>
    </row>
    <row r="345" spans="1:64" s="45" customFormat="1" x14ac:dyDescent="0.25">
      <c r="A345" s="40"/>
      <c r="B345" s="40"/>
      <c r="C345" s="40"/>
      <c r="D345" s="41">
        <v>8</v>
      </c>
      <c r="E345" s="41">
        <f>'CD (13)'!$K$3</f>
        <v>0</v>
      </c>
      <c r="F345" s="42">
        <f>'CD (13)'!$K$4</f>
        <v>0</v>
      </c>
      <c r="G345" s="43">
        <f t="shared" si="311"/>
        <v>-395</v>
      </c>
      <c r="H345" s="42">
        <f>'CD (13)'!$K$6</f>
        <v>0</v>
      </c>
      <c r="I345" s="43">
        <f t="shared" si="304"/>
        <v>-395</v>
      </c>
      <c r="J345" s="41">
        <f>'CD (13)'!$K$8</f>
        <v>0</v>
      </c>
      <c r="K345" s="42">
        <f>'CD (13)'!$K$9</f>
        <v>0</v>
      </c>
      <c r="L345" s="41">
        <f>'CD (13)'!$K$10</f>
        <v>0</v>
      </c>
      <c r="M345" s="41">
        <f>'CD (13)'!$K$11</f>
        <v>0</v>
      </c>
      <c r="N345" s="41">
        <f>'CD (13)'!$K$12</f>
        <v>0</v>
      </c>
      <c r="O345" s="41">
        <f>'CD (13)'!$K$13</f>
        <v>0</v>
      </c>
      <c r="P345" s="41">
        <f>'CD (13)'!$K$14</f>
        <v>0</v>
      </c>
      <c r="Q345" s="41">
        <f>'CD (13)'!$K$15</f>
        <v>0</v>
      </c>
      <c r="R345" s="41">
        <f>'CD (13)'!$K$16</f>
        <v>0</v>
      </c>
      <c r="S345" s="41">
        <f>'CD (13)'!$K$17</f>
        <v>0</v>
      </c>
      <c r="T345" s="41">
        <f>'CD (13)'!$K$18</f>
        <v>0</v>
      </c>
      <c r="U345" s="41">
        <f>'CD (13)'!$K$19</f>
        <v>0</v>
      </c>
      <c r="V345" s="41">
        <f>'CD (13)'!$K$20</f>
        <v>0</v>
      </c>
      <c r="W345" s="41">
        <f>'CD (13)'!$K$21</f>
        <v>0</v>
      </c>
      <c r="X345" s="41">
        <f>'CD (13)'!$K$22</f>
        <v>0</v>
      </c>
      <c r="Y345" s="41">
        <f>'CD (13)'!$K$23</f>
        <v>0</v>
      </c>
      <c r="Z345" s="42">
        <f>'CD (13)'!$K$24</f>
        <v>0</v>
      </c>
      <c r="AA345" s="42">
        <f>'CD (13)'!$K$25</f>
        <v>0</v>
      </c>
      <c r="AB345" s="41">
        <f>'CD (13)'!$K$51</f>
        <v>0</v>
      </c>
      <c r="AC345" s="41">
        <f>'CD (13)'!$K$52</f>
        <v>0</v>
      </c>
      <c r="AD345" s="41">
        <f>'CD (13)'!$K$53</f>
        <v>0</v>
      </c>
      <c r="AE345" s="41">
        <f>'CD (13)'!$K$54</f>
        <v>0</v>
      </c>
      <c r="AF345" s="41">
        <f>'CD (13)'!$K$55</f>
        <v>0</v>
      </c>
      <c r="AG345" s="41">
        <f>'CD (13)'!$K$56</f>
        <v>0</v>
      </c>
      <c r="AH345" s="41">
        <f>'CD (13)'!$K$82</f>
        <v>0</v>
      </c>
      <c r="AI345" s="41">
        <f>'CD (13)'!$K$83</f>
        <v>0</v>
      </c>
      <c r="AJ345" s="41">
        <f>'CD (13)'!$K$84</f>
        <v>0</v>
      </c>
      <c r="AK345" s="41">
        <f>'CD (13)'!$K$85</f>
        <v>0</v>
      </c>
      <c r="AL345" s="41">
        <f>'CD (13)'!$K$86</f>
        <v>0</v>
      </c>
      <c r="AM345" s="41">
        <f>'CD (13)'!$K$87</f>
        <v>0</v>
      </c>
      <c r="AN345" s="41">
        <f>'CD (13)'!$K$113</f>
        <v>0</v>
      </c>
      <c r="AO345" s="41">
        <f>'CD (13)'!$K$114</f>
        <v>0</v>
      </c>
      <c r="AP345" s="41">
        <f>'CD (13)'!$K$115</f>
        <v>0</v>
      </c>
      <c r="AQ345" s="41">
        <f>'CD (13)'!$K$116</f>
        <v>0</v>
      </c>
      <c r="AR345" s="41">
        <f>'CD (13)'!$K$117</f>
        <v>0</v>
      </c>
      <c r="AS345" s="41">
        <f>'CD (13)'!$K$118</f>
        <v>0</v>
      </c>
      <c r="AT345" s="41">
        <f>'CD (13)'!$K$163</f>
        <v>0</v>
      </c>
      <c r="AU345" s="41">
        <f>'CD (13)'!$K$165</f>
        <v>0</v>
      </c>
      <c r="AV345" s="41">
        <f>'CD (13)'!$F$166</f>
        <v>0</v>
      </c>
      <c r="AW345" s="41">
        <f>'CD (13)'!$F$167</f>
        <v>0</v>
      </c>
      <c r="AX345" s="41">
        <f>'CD (13)'!$F$168</f>
        <v>0</v>
      </c>
      <c r="AY345" s="44" t="s">
        <v>104</v>
      </c>
      <c r="AZ345" s="3">
        <f t="shared" si="296"/>
        <v>-395</v>
      </c>
      <c r="BA345" s="3">
        <f t="shared" si="297"/>
        <v>-395</v>
      </c>
      <c r="BB345" s="3" t="str">
        <f t="shared" si="298"/>
        <v/>
      </c>
      <c r="BC345" s="3" t="str">
        <f t="shared" si="305"/>
        <v/>
      </c>
      <c r="BD345" s="3" t="str">
        <f t="shared" si="306"/>
        <v/>
      </c>
      <c r="BE345" s="3" t="str">
        <f t="shared" si="267"/>
        <v/>
      </c>
      <c r="BF345" s="3" t="str">
        <f t="shared" si="307"/>
        <v/>
      </c>
      <c r="BG345" s="3" t="str">
        <f t="shared" si="308"/>
        <v/>
      </c>
      <c r="BH345" s="3" t="str">
        <f t="shared" si="310"/>
        <v/>
      </c>
      <c r="BI345" s="3" t="str">
        <f t="shared" si="301"/>
        <v/>
      </c>
      <c r="BJ345" s="3" t="str">
        <f t="shared" si="302"/>
        <v/>
      </c>
      <c r="BK345" s="3" t="str">
        <f t="shared" si="303"/>
        <v/>
      </c>
      <c r="BL345" s="3" t="str">
        <f t="shared" si="309"/>
        <v/>
      </c>
    </row>
    <row r="346" spans="1:64" s="45" customFormat="1" x14ac:dyDescent="0.25">
      <c r="A346" s="40"/>
      <c r="B346" s="40"/>
      <c r="C346" s="40"/>
      <c r="D346" s="41">
        <v>9</v>
      </c>
      <c r="E346" s="41">
        <f>'CD (13)'!$L$3</f>
        <v>0</v>
      </c>
      <c r="F346" s="42">
        <f>'CD (13)'!$L$4</f>
        <v>0</v>
      </c>
      <c r="G346" s="43">
        <f t="shared" si="311"/>
        <v>-395</v>
      </c>
      <c r="H346" s="42">
        <f>'CD (13)'!$L$6</f>
        <v>0</v>
      </c>
      <c r="I346" s="43">
        <f t="shared" si="304"/>
        <v>-395</v>
      </c>
      <c r="J346" s="41">
        <f>'CD (13)'!$L$8</f>
        <v>0</v>
      </c>
      <c r="K346" s="42">
        <f>'CD (13)'!$L$9</f>
        <v>0</v>
      </c>
      <c r="L346" s="41">
        <f>'CD (13)'!$L$10</f>
        <v>0</v>
      </c>
      <c r="M346" s="41">
        <f>'CD (13)'!$L$11</f>
        <v>0</v>
      </c>
      <c r="N346" s="41">
        <f>'CD (13)'!$L$12</f>
        <v>0</v>
      </c>
      <c r="O346" s="41">
        <f>'CD (13)'!$L$13</f>
        <v>0</v>
      </c>
      <c r="P346" s="41">
        <f>'CD (13)'!$L$14</f>
        <v>0</v>
      </c>
      <c r="Q346" s="41">
        <f>'CD (13)'!$L$15</f>
        <v>0</v>
      </c>
      <c r="R346" s="41">
        <f>'CD (13)'!$L$16</f>
        <v>0</v>
      </c>
      <c r="S346" s="41">
        <f>'CD (13)'!$L$17</f>
        <v>0</v>
      </c>
      <c r="T346" s="41">
        <f>'CD (13)'!$L$18</f>
        <v>0</v>
      </c>
      <c r="U346" s="41">
        <f>'CD (13)'!$L$19</f>
        <v>0</v>
      </c>
      <c r="V346" s="41">
        <f>'CD (13)'!$L$20</f>
        <v>0</v>
      </c>
      <c r="W346" s="41">
        <f>'CD (13)'!$L$21</f>
        <v>0</v>
      </c>
      <c r="X346" s="41">
        <f>'CD (13)'!$L$22</f>
        <v>0</v>
      </c>
      <c r="Y346" s="41">
        <f>'CD (13)'!$L$23</f>
        <v>0</v>
      </c>
      <c r="Z346" s="42">
        <f>'CD (13)'!$L$24</f>
        <v>0</v>
      </c>
      <c r="AA346" s="42">
        <f>'CD (13)'!$L$25</f>
        <v>0</v>
      </c>
      <c r="AB346" s="41">
        <f>'CD (13)'!$L$51</f>
        <v>0</v>
      </c>
      <c r="AC346" s="41">
        <f>'CD (13)'!$L$52</f>
        <v>0</v>
      </c>
      <c r="AD346" s="41">
        <f>'CD (13)'!$L$53</f>
        <v>0</v>
      </c>
      <c r="AE346" s="41">
        <f>'CD (13)'!$L$54</f>
        <v>0</v>
      </c>
      <c r="AF346" s="41">
        <f>'CD (13)'!$L$55</f>
        <v>0</v>
      </c>
      <c r="AG346" s="41">
        <f>'CD (13)'!$L$56</f>
        <v>0</v>
      </c>
      <c r="AH346" s="41">
        <f>'CD (13)'!$L$82</f>
        <v>0</v>
      </c>
      <c r="AI346" s="41">
        <f>'CD (13)'!$L$83</f>
        <v>0</v>
      </c>
      <c r="AJ346" s="41">
        <f>'CD (13)'!$L$84</f>
        <v>0</v>
      </c>
      <c r="AK346" s="41">
        <f>'CD (13)'!$L$85</f>
        <v>0</v>
      </c>
      <c r="AL346" s="41">
        <f>'CD (13)'!$L$86</f>
        <v>0</v>
      </c>
      <c r="AM346" s="41">
        <f>'CD (13)'!$L$87</f>
        <v>0</v>
      </c>
      <c r="AN346" s="41">
        <f>'CD (13)'!$L$113</f>
        <v>0</v>
      </c>
      <c r="AO346" s="41">
        <f>'CD (13)'!$L$114</f>
        <v>0</v>
      </c>
      <c r="AP346" s="41">
        <f>'CD (13)'!$L$115</f>
        <v>0</v>
      </c>
      <c r="AQ346" s="41">
        <f>'CD (13)'!$L$116</f>
        <v>0</v>
      </c>
      <c r="AR346" s="41">
        <f>'CD (13)'!$L$117</f>
        <v>0</v>
      </c>
      <c r="AS346" s="41">
        <f>'CD (13)'!$L$118</f>
        <v>0</v>
      </c>
      <c r="AT346" s="41">
        <f>'CD (13)'!$L$163</f>
        <v>0</v>
      </c>
      <c r="AU346" s="41">
        <f>'CD (13)'!$L$165</f>
        <v>0</v>
      </c>
      <c r="AV346" s="41">
        <f>'CD (13)'!$F$166</f>
        <v>0</v>
      </c>
      <c r="AW346" s="41">
        <f>'CD (13)'!$F$167</f>
        <v>0</v>
      </c>
      <c r="AX346" s="41">
        <f>'CD (13)'!$F$168</f>
        <v>0</v>
      </c>
      <c r="AY346" s="44" t="s">
        <v>104</v>
      </c>
      <c r="AZ346" s="3">
        <f t="shared" si="296"/>
        <v>-395</v>
      </c>
      <c r="BA346" s="3">
        <f t="shared" si="297"/>
        <v>-395</v>
      </c>
      <c r="BB346" s="3" t="str">
        <f t="shared" si="298"/>
        <v/>
      </c>
      <c r="BC346" s="3" t="str">
        <f t="shared" si="305"/>
        <v/>
      </c>
      <c r="BD346" s="3" t="str">
        <f t="shared" si="306"/>
        <v/>
      </c>
      <c r="BE346" s="3" t="str">
        <f t="shared" si="267"/>
        <v/>
      </c>
      <c r="BF346" s="3" t="str">
        <f t="shared" si="307"/>
        <v/>
      </c>
      <c r="BG346" s="3" t="str">
        <f t="shared" si="308"/>
        <v/>
      </c>
      <c r="BH346" s="3" t="str">
        <f t="shared" si="310"/>
        <v/>
      </c>
      <c r="BI346" s="3" t="str">
        <f t="shared" si="301"/>
        <v/>
      </c>
      <c r="BJ346" s="3" t="str">
        <f t="shared" si="302"/>
        <v/>
      </c>
      <c r="BK346" s="3" t="str">
        <f t="shared" si="303"/>
        <v/>
      </c>
      <c r="BL346" s="3" t="str">
        <f t="shared" si="309"/>
        <v/>
      </c>
    </row>
    <row r="347" spans="1:64" s="45" customFormat="1" x14ac:dyDescent="0.25">
      <c r="A347" s="40"/>
      <c r="B347" s="40"/>
      <c r="C347" s="40"/>
      <c r="D347" s="41">
        <v>10</v>
      </c>
      <c r="E347" s="41">
        <f>'CD (13)'!$M$3</f>
        <v>0</v>
      </c>
      <c r="F347" s="42">
        <f>'CD (13)'!$M$4</f>
        <v>0</v>
      </c>
      <c r="G347" s="43">
        <f t="shared" si="311"/>
        <v>-395</v>
      </c>
      <c r="H347" s="42">
        <f>'CD (13)'!$M$6</f>
        <v>0</v>
      </c>
      <c r="I347" s="43">
        <f t="shared" si="304"/>
        <v>-395</v>
      </c>
      <c r="J347" s="41">
        <f>'CD (13)'!$M$8</f>
        <v>0</v>
      </c>
      <c r="K347" s="42">
        <f>'CD (13)'!$M$9</f>
        <v>0</v>
      </c>
      <c r="L347" s="41">
        <f>'CD (13)'!$M$10</f>
        <v>0</v>
      </c>
      <c r="M347" s="41">
        <f>'CD (13)'!$M$11</f>
        <v>0</v>
      </c>
      <c r="N347" s="41">
        <f>'CD (13)'!$M$12</f>
        <v>0</v>
      </c>
      <c r="O347" s="41">
        <f>'CD (13)'!$M$13</f>
        <v>0</v>
      </c>
      <c r="P347" s="41">
        <f>'CD (13)'!$M$14</f>
        <v>0</v>
      </c>
      <c r="Q347" s="41">
        <f>'CD (13)'!$M$15</f>
        <v>0</v>
      </c>
      <c r="R347" s="41">
        <f>'CD (13)'!$M$16</f>
        <v>0</v>
      </c>
      <c r="S347" s="41">
        <f>'CD (13)'!$M$17</f>
        <v>0</v>
      </c>
      <c r="T347" s="41">
        <f>'CD (13)'!$M$18</f>
        <v>0</v>
      </c>
      <c r="U347" s="41">
        <f>'CD (13)'!$M$19</f>
        <v>0</v>
      </c>
      <c r="V347" s="41">
        <f>'CD (13)'!$M$20</f>
        <v>0</v>
      </c>
      <c r="W347" s="41">
        <f>'CD (13)'!$M$21</f>
        <v>0</v>
      </c>
      <c r="X347" s="41">
        <f>'CD (13)'!$M$22</f>
        <v>0</v>
      </c>
      <c r="Y347" s="41">
        <f>'CD (13)'!$M$23</f>
        <v>0</v>
      </c>
      <c r="Z347" s="42">
        <f>'CD (13)'!$M$24</f>
        <v>0</v>
      </c>
      <c r="AA347" s="42">
        <f>'CD (13)'!$M$25</f>
        <v>0</v>
      </c>
      <c r="AB347" s="41">
        <f>'CD (13)'!$M$51</f>
        <v>0</v>
      </c>
      <c r="AC347" s="41">
        <f>'CD (13)'!$M$52</f>
        <v>0</v>
      </c>
      <c r="AD347" s="41">
        <f>'CD (13)'!$M$53</f>
        <v>0</v>
      </c>
      <c r="AE347" s="41">
        <f>'CD (13)'!$M$54</f>
        <v>0</v>
      </c>
      <c r="AF347" s="41">
        <f>'CD (13)'!$M$55</f>
        <v>0</v>
      </c>
      <c r="AG347" s="41">
        <f>'CD (13)'!$M$56</f>
        <v>0</v>
      </c>
      <c r="AH347" s="41">
        <f>'CD (13)'!$M$82</f>
        <v>0</v>
      </c>
      <c r="AI347" s="41">
        <f>'CD (13)'!$M$83</f>
        <v>0</v>
      </c>
      <c r="AJ347" s="41">
        <f>'CD (13)'!$M$84</f>
        <v>0</v>
      </c>
      <c r="AK347" s="41">
        <f>'CD (13)'!$M$85</f>
        <v>0</v>
      </c>
      <c r="AL347" s="41">
        <f>'CD (13)'!$M$86</f>
        <v>0</v>
      </c>
      <c r="AM347" s="41">
        <f>'CD (13)'!$M$87</f>
        <v>0</v>
      </c>
      <c r="AN347" s="41">
        <f>'CD (13)'!$M$113</f>
        <v>0</v>
      </c>
      <c r="AO347" s="41">
        <f>'CD (13)'!$M$114</f>
        <v>0</v>
      </c>
      <c r="AP347" s="41">
        <f>'CD (13)'!$M$115</f>
        <v>0</v>
      </c>
      <c r="AQ347" s="41">
        <f>'CD (13)'!$M$116</f>
        <v>0</v>
      </c>
      <c r="AR347" s="41">
        <f>'CD (13)'!$M$117</f>
        <v>0</v>
      </c>
      <c r="AS347" s="41">
        <f>'CD (13)'!$M$118</f>
        <v>0</v>
      </c>
      <c r="AT347" s="41">
        <f>'CD (13)'!$M$163</f>
        <v>0</v>
      </c>
      <c r="AU347" s="41">
        <f>'CD (13)'!$M$165</f>
        <v>0</v>
      </c>
      <c r="AV347" s="41">
        <f>'CD (13)'!$F$166</f>
        <v>0</v>
      </c>
      <c r="AW347" s="41">
        <f>'CD (13)'!$F$167</f>
        <v>0</v>
      </c>
      <c r="AX347" s="41">
        <f>'CD (13)'!$F$168</f>
        <v>0</v>
      </c>
      <c r="AY347" s="44" t="s">
        <v>104</v>
      </c>
      <c r="AZ347" s="3">
        <f t="shared" si="296"/>
        <v>-395</v>
      </c>
      <c r="BA347" s="3">
        <f t="shared" si="297"/>
        <v>-395</v>
      </c>
      <c r="BB347" s="3" t="str">
        <f t="shared" si="298"/>
        <v/>
      </c>
      <c r="BC347" s="3" t="str">
        <f t="shared" si="305"/>
        <v/>
      </c>
      <c r="BD347" s="3" t="str">
        <f t="shared" si="306"/>
        <v/>
      </c>
      <c r="BE347" s="3" t="str">
        <f t="shared" si="267"/>
        <v/>
      </c>
      <c r="BF347" s="3" t="str">
        <f t="shared" si="307"/>
        <v/>
      </c>
      <c r="BG347" s="3" t="str">
        <f t="shared" si="308"/>
        <v/>
      </c>
      <c r="BH347" s="3" t="str">
        <f t="shared" si="310"/>
        <v/>
      </c>
      <c r="BI347" s="3" t="str">
        <f t="shared" si="301"/>
        <v/>
      </c>
      <c r="BJ347" s="3" t="str">
        <f t="shared" si="302"/>
        <v/>
      </c>
      <c r="BK347" s="3" t="str">
        <f t="shared" si="303"/>
        <v/>
      </c>
      <c r="BL347" s="3" t="str">
        <f t="shared" si="309"/>
        <v/>
      </c>
    </row>
    <row r="348" spans="1:64" s="45" customFormat="1" x14ac:dyDescent="0.25">
      <c r="A348" s="40"/>
      <c r="B348" s="40"/>
      <c r="C348" s="40"/>
      <c r="D348" s="41">
        <v>11</v>
      </c>
      <c r="E348" s="41">
        <f>'CD (13)'!$N$3</f>
        <v>0</v>
      </c>
      <c r="F348" s="42">
        <f>'CD (13)'!$N$4</f>
        <v>0</v>
      </c>
      <c r="G348" s="43">
        <f t="shared" si="311"/>
        <v>-395</v>
      </c>
      <c r="H348" s="42">
        <f>'CD (13)'!$N$6</f>
        <v>0</v>
      </c>
      <c r="I348" s="43">
        <f t="shared" si="304"/>
        <v>-395</v>
      </c>
      <c r="J348" s="41">
        <f>'CD (13)'!$N$8</f>
        <v>0</v>
      </c>
      <c r="K348" s="42">
        <f>'CD (13)'!$N$9</f>
        <v>0</v>
      </c>
      <c r="L348" s="41">
        <f>'CD (13)'!$N$10</f>
        <v>0</v>
      </c>
      <c r="M348" s="41">
        <f>'CD (13)'!$N$11</f>
        <v>0</v>
      </c>
      <c r="N348" s="41">
        <f>'CD (13)'!$N$12</f>
        <v>0</v>
      </c>
      <c r="O348" s="41">
        <f>'CD (13)'!$N$13</f>
        <v>0</v>
      </c>
      <c r="P348" s="41">
        <f>'CD (13)'!$N$14</f>
        <v>0</v>
      </c>
      <c r="Q348" s="41">
        <f>'CD (13)'!$N$15</f>
        <v>0</v>
      </c>
      <c r="R348" s="41">
        <f>'CD (13)'!$N$16</f>
        <v>0</v>
      </c>
      <c r="S348" s="41">
        <f>'CD (13)'!$N$17</f>
        <v>0</v>
      </c>
      <c r="T348" s="41">
        <f>'CD (13)'!$N$18</f>
        <v>0</v>
      </c>
      <c r="U348" s="41">
        <f>'CD (13)'!$N$19</f>
        <v>0</v>
      </c>
      <c r="V348" s="41">
        <f>'CD (13)'!$N$20</f>
        <v>0</v>
      </c>
      <c r="W348" s="41">
        <f>'CD (13)'!$N$21</f>
        <v>0</v>
      </c>
      <c r="X348" s="41">
        <f>'CD (13)'!$N$22</f>
        <v>0</v>
      </c>
      <c r="Y348" s="41">
        <f>'CD (13)'!$N$23</f>
        <v>0</v>
      </c>
      <c r="Z348" s="42">
        <f>'CD (13)'!$N$24</f>
        <v>0</v>
      </c>
      <c r="AA348" s="42">
        <f>'CD (13)'!$N$25</f>
        <v>0</v>
      </c>
      <c r="AB348" s="41">
        <f>'CD (13)'!$N$51</f>
        <v>0</v>
      </c>
      <c r="AC348" s="41">
        <f>'CD (13)'!$N$52</f>
        <v>0</v>
      </c>
      <c r="AD348" s="41">
        <f>'CD (13)'!$N$53</f>
        <v>0</v>
      </c>
      <c r="AE348" s="41">
        <f>'CD (13)'!$N$54</f>
        <v>0</v>
      </c>
      <c r="AF348" s="41">
        <f>'CD (13)'!$N$55</f>
        <v>0</v>
      </c>
      <c r="AG348" s="41">
        <f>'CD (13)'!$N$56</f>
        <v>0</v>
      </c>
      <c r="AH348" s="41">
        <f>'CD (13)'!$N$82</f>
        <v>0</v>
      </c>
      <c r="AI348" s="41">
        <f>'CD (13)'!$N$83</f>
        <v>0</v>
      </c>
      <c r="AJ348" s="41">
        <f>'CD (13)'!$N$84</f>
        <v>0</v>
      </c>
      <c r="AK348" s="41">
        <f>'CD (13)'!$N$85</f>
        <v>0</v>
      </c>
      <c r="AL348" s="41">
        <f>'CD (13)'!$N$86</f>
        <v>0</v>
      </c>
      <c r="AM348" s="41">
        <f>'CD (13)'!$N$87</f>
        <v>0</v>
      </c>
      <c r="AN348" s="41">
        <f>'CD (13)'!$N$113</f>
        <v>0</v>
      </c>
      <c r="AO348" s="41">
        <f>'CD (13)'!$N$114</f>
        <v>0</v>
      </c>
      <c r="AP348" s="41">
        <f>'CD (13)'!$N$115</f>
        <v>0</v>
      </c>
      <c r="AQ348" s="41">
        <f>'CD (13)'!$N$116</f>
        <v>0</v>
      </c>
      <c r="AR348" s="41">
        <f>'CD (13)'!$N$117</f>
        <v>0</v>
      </c>
      <c r="AS348" s="41">
        <f>'CD (13)'!$N$118</f>
        <v>0</v>
      </c>
      <c r="AT348" s="41">
        <f>'CD (13)'!$N$163</f>
        <v>0</v>
      </c>
      <c r="AU348" s="41">
        <f>'CD (13)'!$N$165</f>
        <v>0</v>
      </c>
      <c r="AV348" s="41">
        <f>'CD (13)'!$F$166</f>
        <v>0</v>
      </c>
      <c r="AW348" s="41">
        <f>'CD (13)'!$F$167</f>
        <v>0</v>
      </c>
      <c r="AX348" s="41">
        <f>'CD (13)'!$F$168</f>
        <v>0</v>
      </c>
      <c r="AY348" s="44" t="s">
        <v>104</v>
      </c>
      <c r="AZ348" s="3">
        <f t="shared" si="296"/>
        <v>-395</v>
      </c>
      <c r="BA348" s="3">
        <f t="shared" si="297"/>
        <v>-395</v>
      </c>
      <c r="BB348" s="3" t="str">
        <f t="shared" si="298"/>
        <v/>
      </c>
      <c r="BC348" s="3" t="str">
        <f t="shared" si="305"/>
        <v/>
      </c>
      <c r="BD348" s="3" t="str">
        <f t="shared" si="306"/>
        <v/>
      </c>
      <c r="BE348" s="3" t="str">
        <f t="shared" si="267"/>
        <v/>
      </c>
      <c r="BF348" s="3" t="str">
        <f t="shared" si="307"/>
        <v/>
      </c>
      <c r="BG348" s="3" t="str">
        <f t="shared" si="308"/>
        <v/>
      </c>
      <c r="BH348" s="3" t="str">
        <f t="shared" si="310"/>
        <v/>
      </c>
      <c r="BI348" s="3" t="str">
        <f t="shared" si="301"/>
        <v/>
      </c>
      <c r="BJ348" s="3" t="str">
        <f t="shared" si="302"/>
        <v/>
      </c>
      <c r="BK348" s="3" t="str">
        <f t="shared" si="303"/>
        <v/>
      </c>
      <c r="BL348" s="3" t="str">
        <f t="shared" si="309"/>
        <v/>
      </c>
    </row>
    <row r="349" spans="1:64" s="45" customFormat="1" x14ac:dyDescent="0.25">
      <c r="A349" s="40"/>
      <c r="B349" s="40"/>
      <c r="C349" s="40"/>
      <c r="D349" s="41">
        <v>12</v>
      </c>
      <c r="E349" s="41">
        <f>'CD (13)'!$O$3</f>
        <v>0</v>
      </c>
      <c r="F349" s="42">
        <f>'CD (13)'!$O$4</f>
        <v>0</v>
      </c>
      <c r="G349" s="43">
        <f t="shared" si="311"/>
        <v>-395</v>
      </c>
      <c r="H349" s="42">
        <f>'CD (13)'!$O$6</f>
        <v>0</v>
      </c>
      <c r="I349" s="43">
        <f t="shared" si="304"/>
        <v>-395</v>
      </c>
      <c r="J349" s="41">
        <f>'CD (13)'!$O$8</f>
        <v>0</v>
      </c>
      <c r="K349" s="42">
        <f>'CD (13)'!$O$9</f>
        <v>0</v>
      </c>
      <c r="L349" s="41">
        <f>'CD (13)'!$O$10</f>
        <v>0</v>
      </c>
      <c r="M349" s="41">
        <f>'CD (13)'!$O$11</f>
        <v>0</v>
      </c>
      <c r="N349" s="41">
        <f>'CD (13)'!$O$12</f>
        <v>0</v>
      </c>
      <c r="O349" s="41">
        <f>'CD (13)'!$O$13</f>
        <v>0</v>
      </c>
      <c r="P349" s="41">
        <f>'CD (13)'!$O$14</f>
        <v>0</v>
      </c>
      <c r="Q349" s="41">
        <f>'CD (13)'!$O$15</f>
        <v>0</v>
      </c>
      <c r="R349" s="41">
        <f>'CD (13)'!$O$16</f>
        <v>0</v>
      </c>
      <c r="S349" s="41">
        <f>'CD (13)'!$O$17</f>
        <v>0</v>
      </c>
      <c r="T349" s="41">
        <f>'CD (13)'!$O$18</f>
        <v>0</v>
      </c>
      <c r="U349" s="41">
        <f>'CD (13)'!$O$19</f>
        <v>0</v>
      </c>
      <c r="V349" s="41">
        <f>'CD (13)'!$O$20</f>
        <v>0</v>
      </c>
      <c r="W349" s="41">
        <f>'CD (13)'!$O$21</f>
        <v>0</v>
      </c>
      <c r="X349" s="41">
        <f>'CD (13)'!$O$22</f>
        <v>0</v>
      </c>
      <c r="Y349" s="41">
        <f>'CD (13)'!$O$23</f>
        <v>0</v>
      </c>
      <c r="Z349" s="42">
        <f>'CD (13)'!$O$24</f>
        <v>0</v>
      </c>
      <c r="AA349" s="42">
        <f>'CD (13)'!$O$25</f>
        <v>0</v>
      </c>
      <c r="AB349" s="41">
        <f>'CD (13)'!$O$51</f>
        <v>0</v>
      </c>
      <c r="AC349" s="41">
        <f>'CD (13)'!$O$52</f>
        <v>0</v>
      </c>
      <c r="AD349" s="41">
        <f>'CD (13)'!$O$53</f>
        <v>0</v>
      </c>
      <c r="AE349" s="41">
        <f>'CD (13)'!$O$54</f>
        <v>0</v>
      </c>
      <c r="AF349" s="41">
        <f>'CD (13)'!$O$55</f>
        <v>0</v>
      </c>
      <c r="AG349" s="41">
        <f>'CD (13)'!$O$56</f>
        <v>0</v>
      </c>
      <c r="AH349" s="41">
        <f>'CD (13)'!$O$82</f>
        <v>0</v>
      </c>
      <c r="AI349" s="41">
        <f>'CD (13)'!$O$83</f>
        <v>0</v>
      </c>
      <c r="AJ349" s="41">
        <f>'CD (13)'!$O$84</f>
        <v>0</v>
      </c>
      <c r="AK349" s="41">
        <f>'CD (13)'!$O$85</f>
        <v>0</v>
      </c>
      <c r="AL349" s="41">
        <f>'CD (13)'!$O$86</f>
        <v>0</v>
      </c>
      <c r="AM349" s="41">
        <f>'CD (13)'!$O$87</f>
        <v>0</v>
      </c>
      <c r="AN349" s="41">
        <f>'CD (13)'!$O$113</f>
        <v>0</v>
      </c>
      <c r="AO349" s="41">
        <f>'CD (13)'!$O$114</f>
        <v>0</v>
      </c>
      <c r="AP349" s="41">
        <f>'CD (13)'!$O$115</f>
        <v>0</v>
      </c>
      <c r="AQ349" s="41">
        <f>'CD (13)'!$O$116</f>
        <v>0</v>
      </c>
      <c r="AR349" s="41">
        <f>'CD (13)'!$O$117</f>
        <v>0</v>
      </c>
      <c r="AS349" s="41">
        <f>'CD (13)'!$O$118</f>
        <v>0</v>
      </c>
      <c r="AT349" s="41">
        <f>'CD (13)'!$O$163</f>
        <v>0</v>
      </c>
      <c r="AU349" s="41">
        <f>'CD (13)'!$O$165</f>
        <v>0</v>
      </c>
      <c r="AV349" s="41">
        <f>'CD (13)'!$F$166</f>
        <v>0</v>
      </c>
      <c r="AW349" s="41">
        <f>'CD (13)'!$F$167</f>
        <v>0</v>
      </c>
      <c r="AX349" s="41">
        <f>'CD (13)'!$F$168</f>
        <v>0</v>
      </c>
      <c r="AY349" s="44" t="s">
        <v>104</v>
      </c>
      <c r="AZ349" s="3">
        <f t="shared" si="296"/>
        <v>-395</v>
      </c>
      <c r="BA349" s="3">
        <f t="shared" si="297"/>
        <v>-395</v>
      </c>
      <c r="BB349" s="3" t="str">
        <f t="shared" si="298"/>
        <v/>
      </c>
      <c r="BC349" s="3" t="str">
        <f t="shared" si="305"/>
        <v/>
      </c>
      <c r="BD349" s="3" t="str">
        <f t="shared" si="306"/>
        <v/>
      </c>
      <c r="BE349" s="3" t="str">
        <f t="shared" si="267"/>
        <v/>
      </c>
      <c r="BF349" s="3" t="str">
        <f t="shared" si="307"/>
        <v/>
      </c>
      <c r="BG349" s="3" t="str">
        <f t="shared" si="308"/>
        <v/>
      </c>
      <c r="BH349" s="3" t="str">
        <f t="shared" si="310"/>
        <v/>
      </c>
      <c r="BI349" s="3" t="str">
        <f t="shared" si="301"/>
        <v/>
      </c>
      <c r="BJ349" s="3" t="str">
        <f t="shared" si="302"/>
        <v/>
      </c>
      <c r="BK349" s="3" t="str">
        <f t="shared" si="303"/>
        <v/>
      </c>
      <c r="BL349" s="3" t="str">
        <f t="shared" si="309"/>
        <v/>
      </c>
    </row>
    <row r="350" spans="1:64" s="45" customFormat="1" x14ac:dyDescent="0.25">
      <c r="A350" s="40"/>
      <c r="B350" s="40"/>
      <c r="C350" s="40"/>
      <c r="D350" s="41">
        <v>13</v>
      </c>
      <c r="E350" s="41">
        <f>'CD (13)'!$P$3</f>
        <v>0</v>
      </c>
      <c r="F350" s="42">
        <f>'CD (13)'!$P$4</f>
        <v>0</v>
      </c>
      <c r="G350" s="43">
        <f t="shared" si="311"/>
        <v>-395</v>
      </c>
      <c r="H350" s="42">
        <f>'CD (13)'!$P$6</f>
        <v>0</v>
      </c>
      <c r="I350" s="43">
        <f t="shared" si="304"/>
        <v>-395</v>
      </c>
      <c r="J350" s="41">
        <f>'CD (13)'!$P$8</f>
        <v>0</v>
      </c>
      <c r="K350" s="42">
        <f>'CD (13)'!$P$9</f>
        <v>0</v>
      </c>
      <c r="L350" s="41">
        <f>'CD (13)'!$P$10</f>
        <v>0</v>
      </c>
      <c r="M350" s="41">
        <f>'CD (13)'!$P$11</f>
        <v>0</v>
      </c>
      <c r="N350" s="41">
        <f>'CD (13)'!$P$12</f>
        <v>0</v>
      </c>
      <c r="O350" s="41">
        <f>'CD (13)'!$P$13</f>
        <v>0</v>
      </c>
      <c r="P350" s="41">
        <f>'CD (13)'!$P$14</f>
        <v>0</v>
      </c>
      <c r="Q350" s="41">
        <f>'CD (13)'!$P$15</f>
        <v>0</v>
      </c>
      <c r="R350" s="41">
        <f>'CD (13)'!$P$16</f>
        <v>0</v>
      </c>
      <c r="S350" s="41">
        <f>'CD (13)'!$P$17</f>
        <v>0</v>
      </c>
      <c r="T350" s="41">
        <f>'CD (13)'!$P$18</f>
        <v>0</v>
      </c>
      <c r="U350" s="41">
        <f>'CD (13)'!$P$19</f>
        <v>0</v>
      </c>
      <c r="V350" s="41">
        <f>'CD (13)'!$P$20</f>
        <v>0</v>
      </c>
      <c r="W350" s="41">
        <f>'CD (13)'!$P$21</f>
        <v>0</v>
      </c>
      <c r="X350" s="41">
        <f>'CD (13)'!$P$22</f>
        <v>0</v>
      </c>
      <c r="Y350" s="41">
        <f>'CD (13)'!$P$23</f>
        <v>0</v>
      </c>
      <c r="Z350" s="42">
        <f>'CD (13)'!$P$24</f>
        <v>0</v>
      </c>
      <c r="AA350" s="42">
        <f>'CD (13)'!$P$25</f>
        <v>0</v>
      </c>
      <c r="AB350" s="41">
        <f>'CD (13)'!$P$51</f>
        <v>0</v>
      </c>
      <c r="AC350" s="41">
        <f>'CD (13)'!$P$52</f>
        <v>0</v>
      </c>
      <c r="AD350" s="41">
        <f>'CD (13)'!$P$53</f>
        <v>0</v>
      </c>
      <c r="AE350" s="41">
        <f>'CD (13)'!$P$54</f>
        <v>0</v>
      </c>
      <c r="AF350" s="41">
        <f>'CD (13)'!$P$55</f>
        <v>0</v>
      </c>
      <c r="AG350" s="41">
        <f>'CD (13)'!$P$56</f>
        <v>0</v>
      </c>
      <c r="AH350" s="41">
        <f>'CD (13)'!$P$82</f>
        <v>0</v>
      </c>
      <c r="AI350" s="41">
        <f>'CD (13)'!$P$83</f>
        <v>0</v>
      </c>
      <c r="AJ350" s="41">
        <f>'CD (13)'!$P$84</f>
        <v>0</v>
      </c>
      <c r="AK350" s="41">
        <f>'CD (13)'!$P$85</f>
        <v>0</v>
      </c>
      <c r="AL350" s="41">
        <f>'CD (13)'!$P$86</f>
        <v>0</v>
      </c>
      <c r="AM350" s="41">
        <f>'CD (13)'!$P$87</f>
        <v>0</v>
      </c>
      <c r="AN350" s="41">
        <f>'CD (13)'!$P$113</f>
        <v>0</v>
      </c>
      <c r="AO350" s="41">
        <f>'CD (13)'!$P$114</f>
        <v>0</v>
      </c>
      <c r="AP350" s="41">
        <f>'CD (13)'!$P$115</f>
        <v>0</v>
      </c>
      <c r="AQ350" s="41">
        <f>'CD (13)'!$P$116</f>
        <v>0</v>
      </c>
      <c r="AR350" s="41">
        <f>'CD (13)'!$P$117</f>
        <v>0</v>
      </c>
      <c r="AS350" s="41">
        <f>'CD (13)'!$P$118</f>
        <v>0</v>
      </c>
      <c r="AT350" s="41">
        <f>'CD (13)'!$P$163</f>
        <v>0</v>
      </c>
      <c r="AU350" s="41">
        <f>'CD (13)'!$P$165</f>
        <v>0</v>
      </c>
      <c r="AV350" s="41">
        <f>'CD (13)'!$F$166</f>
        <v>0</v>
      </c>
      <c r="AW350" s="41">
        <f>'CD (13)'!$F$167</f>
        <v>0</v>
      </c>
      <c r="AX350" s="41">
        <f>'CD (13)'!$F$168</f>
        <v>0</v>
      </c>
      <c r="AY350" s="44" t="s">
        <v>104</v>
      </c>
      <c r="AZ350" s="3">
        <f t="shared" si="296"/>
        <v>-395</v>
      </c>
      <c r="BA350" s="3">
        <f t="shared" si="297"/>
        <v>-395</v>
      </c>
      <c r="BB350" s="3" t="str">
        <f t="shared" si="298"/>
        <v/>
      </c>
      <c r="BC350" s="3" t="str">
        <f t="shared" si="305"/>
        <v/>
      </c>
      <c r="BD350" s="3" t="str">
        <f t="shared" si="306"/>
        <v/>
      </c>
      <c r="BE350" s="3" t="str">
        <f t="shared" si="267"/>
        <v/>
      </c>
      <c r="BF350" s="3" t="str">
        <f t="shared" si="307"/>
        <v/>
      </c>
      <c r="BG350" s="3" t="str">
        <f t="shared" si="308"/>
        <v/>
      </c>
      <c r="BH350" s="3" t="str">
        <f t="shared" si="310"/>
        <v/>
      </c>
      <c r="BI350" s="3" t="str">
        <f t="shared" si="301"/>
        <v/>
      </c>
      <c r="BJ350" s="3" t="str">
        <f t="shared" si="302"/>
        <v/>
      </c>
      <c r="BK350" s="3" t="str">
        <f t="shared" si="303"/>
        <v/>
      </c>
      <c r="BL350" s="3" t="str">
        <f t="shared" si="309"/>
        <v/>
      </c>
    </row>
    <row r="351" spans="1:64" s="45" customFormat="1" x14ac:dyDescent="0.25">
      <c r="A351" s="40"/>
      <c r="B351" s="40"/>
      <c r="C351" s="40"/>
      <c r="D351" s="41">
        <v>14</v>
      </c>
      <c r="E351" s="41">
        <f>'CD (13)'!$Q$3</f>
        <v>0</v>
      </c>
      <c r="F351" s="42">
        <f>'CD (13)'!$Q$4</f>
        <v>0</v>
      </c>
      <c r="G351" s="43">
        <f t="shared" si="311"/>
        <v>-395</v>
      </c>
      <c r="H351" s="42">
        <f>'CD (13)'!$Q$6</f>
        <v>0</v>
      </c>
      <c r="I351" s="43">
        <f t="shared" si="304"/>
        <v>-395</v>
      </c>
      <c r="J351" s="41">
        <f>'CD (13)'!$Q$8</f>
        <v>0</v>
      </c>
      <c r="K351" s="42">
        <f>'CD (13)'!$Q$9</f>
        <v>0</v>
      </c>
      <c r="L351" s="41">
        <f>'CD (13)'!$Q$10</f>
        <v>0</v>
      </c>
      <c r="M351" s="41">
        <f>'CD (13)'!$Q$11</f>
        <v>0</v>
      </c>
      <c r="N351" s="41">
        <f>'CD (13)'!$Q$12</f>
        <v>0</v>
      </c>
      <c r="O351" s="41">
        <f>'CD (13)'!$Q$13</f>
        <v>0</v>
      </c>
      <c r="P351" s="41">
        <f>'CD (13)'!$Q$14</f>
        <v>0</v>
      </c>
      <c r="Q351" s="41">
        <f>'CD (13)'!$Q$15</f>
        <v>0</v>
      </c>
      <c r="R351" s="41">
        <f>'CD (13)'!$Q$16</f>
        <v>0</v>
      </c>
      <c r="S351" s="41">
        <f>'CD (13)'!$Q$17</f>
        <v>0</v>
      </c>
      <c r="T351" s="41">
        <f>'CD (13)'!$Q$18</f>
        <v>0</v>
      </c>
      <c r="U351" s="41">
        <f>'CD (13)'!$Q$19</f>
        <v>0</v>
      </c>
      <c r="V351" s="41">
        <f>'CD (13)'!$Q$20</f>
        <v>0</v>
      </c>
      <c r="W351" s="41">
        <f>'CD (13)'!$Q$21</f>
        <v>0</v>
      </c>
      <c r="X351" s="41">
        <f>'CD (13)'!$Q$22</f>
        <v>0</v>
      </c>
      <c r="Y351" s="41">
        <f>'CD (13)'!$Q$23</f>
        <v>0</v>
      </c>
      <c r="Z351" s="42">
        <f>'CD (13)'!$Q$24</f>
        <v>0</v>
      </c>
      <c r="AA351" s="42">
        <f>'CD (13)'!$Q$25</f>
        <v>0</v>
      </c>
      <c r="AB351" s="41">
        <f>'CD (13)'!$Q$51</f>
        <v>0</v>
      </c>
      <c r="AC351" s="41">
        <f>'CD (13)'!$Q$52</f>
        <v>0</v>
      </c>
      <c r="AD351" s="41">
        <f>'CD (13)'!$Q$53</f>
        <v>0</v>
      </c>
      <c r="AE351" s="41">
        <f>'CD (13)'!$Q$54</f>
        <v>0</v>
      </c>
      <c r="AF351" s="41">
        <f>'CD (13)'!$Q$55</f>
        <v>0</v>
      </c>
      <c r="AG351" s="41">
        <f>'CD (13)'!$Q$56</f>
        <v>0</v>
      </c>
      <c r="AH351" s="41">
        <f>'CD (13)'!$Q$82</f>
        <v>0</v>
      </c>
      <c r="AI351" s="41">
        <f>'CD (13)'!$Q$83</f>
        <v>0</v>
      </c>
      <c r="AJ351" s="41">
        <f>'CD (13)'!$Q$84</f>
        <v>0</v>
      </c>
      <c r="AK351" s="41">
        <f>'CD (13)'!$Q$85</f>
        <v>0</v>
      </c>
      <c r="AL351" s="41">
        <f>'CD (13)'!$Q$86</f>
        <v>0</v>
      </c>
      <c r="AM351" s="41">
        <f>'CD (13)'!$Q$87</f>
        <v>0</v>
      </c>
      <c r="AN351" s="41">
        <f>'CD (13)'!$Q$113</f>
        <v>0</v>
      </c>
      <c r="AO351" s="41">
        <f>'CD (13)'!$Q$114</f>
        <v>0</v>
      </c>
      <c r="AP351" s="41">
        <f>'CD (13)'!$Q$115</f>
        <v>0</v>
      </c>
      <c r="AQ351" s="41">
        <f>'CD (13)'!$Q$116</f>
        <v>0</v>
      </c>
      <c r="AR351" s="41">
        <f>'CD (13)'!$Q$117</f>
        <v>0</v>
      </c>
      <c r="AS351" s="41">
        <f>'CD (13)'!$Q$118</f>
        <v>0</v>
      </c>
      <c r="AT351" s="41">
        <f>'CD (13)'!$Q$163</f>
        <v>0</v>
      </c>
      <c r="AU351" s="41">
        <f>'CD (13)'!$Q$165</f>
        <v>0</v>
      </c>
      <c r="AV351" s="41">
        <f>'CD (13)'!$F$166</f>
        <v>0</v>
      </c>
      <c r="AW351" s="41">
        <f>'CD (13)'!$F$167</f>
        <v>0</v>
      </c>
      <c r="AX351" s="41">
        <f>'CD (13)'!$F$168</f>
        <v>0</v>
      </c>
      <c r="AY351" s="44" t="s">
        <v>104</v>
      </c>
      <c r="AZ351" s="3">
        <f t="shared" si="296"/>
        <v>-395</v>
      </c>
      <c r="BA351" s="3">
        <f t="shared" si="297"/>
        <v>-395</v>
      </c>
      <c r="BB351" s="3" t="str">
        <f t="shared" si="298"/>
        <v/>
      </c>
      <c r="BC351" s="3" t="str">
        <f t="shared" si="305"/>
        <v/>
      </c>
      <c r="BD351" s="3" t="str">
        <f t="shared" si="306"/>
        <v/>
      </c>
      <c r="BE351" s="3" t="str">
        <f t="shared" si="267"/>
        <v/>
      </c>
      <c r="BF351" s="3" t="str">
        <f t="shared" si="307"/>
        <v/>
      </c>
      <c r="BG351" s="3" t="str">
        <f t="shared" si="308"/>
        <v/>
      </c>
      <c r="BH351" s="3" t="str">
        <f t="shared" si="310"/>
        <v/>
      </c>
      <c r="BI351" s="3" t="str">
        <f t="shared" si="301"/>
        <v/>
      </c>
      <c r="BJ351" s="3" t="str">
        <f t="shared" si="302"/>
        <v/>
      </c>
      <c r="BK351" s="3" t="str">
        <f t="shared" si="303"/>
        <v/>
      </c>
      <c r="BL351" s="3" t="str">
        <f t="shared" si="309"/>
        <v/>
      </c>
    </row>
    <row r="352" spans="1:64" s="45" customFormat="1" x14ac:dyDescent="0.25">
      <c r="A352" s="40"/>
      <c r="B352" s="40"/>
      <c r="C352" s="40"/>
      <c r="D352" s="41">
        <v>15</v>
      </c>
      <c r="E352" s="41">
        <f>'CD (13)'!$R$3</f>
        <v>0</v>
      </c>
      <c r="F352" s="42">
        <f>'CD (13)'!$R$4</f>
        <v>0</v>
      </c>
      <c r="G352" s="43">
        <f t="shared" si="311"/>
        <v>-395</v>
      </c>
      <c r="H352" s="42">
        <f>'CD (13)'!$R$6</f>
        <v>0</v>
      </c>
      <c r="I352" s="43">
        <f t="shared" si="304"/>
        <v>-395</v>
      </c>
      <c r="J352" s="41">
        <f>'CD (13)'!$R$8</f>
        <v>0</v>
      </c>
      <c r="K352" s="42">
        <f>'CD (13)'!$R$9</f>
        <v>0</v>
      </c>
      <c r="L352" s="41">
        <f>'CD (13)'!$R$10</f>
        <v>0</v>
      </c>
      <c r="M352" s="41">
        <f>'CD (13)'!$R$11</f>
        <v>0</v>
      </c>
      <c r="N352" s="41">
        <f>'CD (13)'!$R$12</f>
        <v>0</v>
      </c>
      <c r="O352" s="41">
        <f>'CD (13)'!$R$13</f>
        <v>0</v>
      </c>
      <c r="P352" s="41">
        <f>'CD (13)'!$R$14</f>
        <v>0</v>
      </c>
      <c r="Q352" s="41">
        <f>'CD (13)'!$R$15</f>
        <v>0</v>
      </c>
      <c r="R352" s="41">
        <f>'CD (13)'!$R$16</f>
        <v>0</v>
      </c>
      <c r="S352" s="41">
        <f>'CD (13)'!$R$17</f>
        <v>0</v>
      </c>
      <c r="T352" s="41">
        <f>'CD (13)'!$R$18</f>
        <v>0</v>
      </c>
      <c r="U352" s="41">
        <f>'CD (13)'!$R$19</f>
        <v>0</v>
      </c>
      <c r="V352" s="41">
        <f>'CD (13)'!$R$20</f>
        <v>0</v>
      </c>
      <c r="W352" s="41">
        <f>'CD (13)'!$R$21</f>
        <v>0</v>
      </c>
      <c r="X352" s="41">
        <f>'CD (13)'!$R$22</f>
        <v>0</v>
      </c>
      <c r="Y352" s="41">
        <f>'CD (13)'!$R$23</f>
        <v>0</v>
      </c>
      <c r="Z352" s="42">
        <f>'CD (13)'!$R$24</f>
        <v>0</v>
      </c>
      <c r="AA352" s="42">
        <f>'CD (13)'!$R$25</f>
        <v>0</v>
      </c>
      <c r="AB352" s="41">
        <f>'CD (13)'!$R$51</f>
        <v>0</v>
      </c>
      <c r="AC352" s="41">
        <f>'CD (13)'!$R$52</f>
        <v>0</v>
      </c>
      <c r="AD352" s="41">
        <f>'CD (13)'!$R$53</f>
        <v>0</v>
      </c>
      <c r="AE352" s="41">
        <f>'CD (13)'!$R$54</f>
        <v>0</v>
      </c>
      <c r="AF352" s="41">
        <f>'CD (13)'!$R$55</f>
        <v>0</v>
      </c>
      <c r="AG352" s="41">
        <f>'CD (13)'!$R$56</f>
        <v>0</v>
      </c>
      <c r="AH352" s="41">
        <f>'CD (13)'!$R$82</f>
        <v>0</v>
      </c>
      <c r="AI352" s="41">
        <f>'CD (13)'!$R$83</f>
        <v>0</v>
      </c>
      <c r="AJ352" s="41">
        <f>'CD (13)'!$R$84</f>
        <v>0</v>
      </c>
      <c r="AK352" s="41">
        <f>'CD (13)'!$R$85</f>
        <v>0</v>
      </c>
      <c r="AL352" s="41">
        <f>'CD (13)'!$R$86</f>
        <v>0</v>
      </c>
      <c r="AM352" s="41">
        <f>'CD (13)'!$R$87</f>
        <v>0</v>
      </c>
      <c r="AN352" s="41">
        <f>'CD (13)'!$R$113</f>
        <v>0</v>
      </c>
      <c r="AO352" s="41">
        <f>'CD (13)'!$R$114</f>
        <v>0</v>
      </c>
      <c r="AP352" s="41">
        <f>'CD (13)'!$R$115</f>
        <v>0</v>
      </c>
      <c r="AQ352" s="41">
        <f>'CD (13)'!$R$116</f>
        <v>0</v>
      </c>
      <c r="AR352" s="41">
        <f>'CD (13)'!$R$117</f>
        <v>0</v>
      </c>
      <c r="AS352" s="41">
        <f>'CD (13)'!$R$118</f>
        <v>0</v>
      </c>
      <c r="AT352" s="41">
        <f>'CD (13)'!$R$163</f>
        <v>0</v>
      </c>
      <c r="AU352" s="41">
        <f>'CD (13)'!$R$165</f>
        <v>0</v>
      </c>
      <c r="AV352" s="41">
        <f>'CD (13)'!$F$166</f>
        <v>0</v>
      </c>
      <c r="AW352" s="41">
        <f>'CD (13)'!$F$167</f>
        <v>0</v>
      </c>
      <c r="AX352" s="41">
        <f>'CD (13)'!$F$168</f>
        <v>0</v>
      </c>
      <c r="AY352" s="44" t="s">
        <v>104</v>
      </c>
      <c r="AZ352" s="3">
        <f t="shared" si="296"/>
        <v>-395</v>
      </c>
      <c r="BA352" s="3">
        <f t="shared" si="297"/>
        <v>-395</v>
      </c>
      <c r="BB352" s="3" t="str">
        <f t="shared" si="298"/>
        <v/>
      </c>
      <c r="BC352" s="3" t="str">
        <f>IF(BB352="","",BB352)</f>
        <v/>
      </c>
      <c r="BD352" s="3" t="str">
        <f>IF(AU352="Yes",BB352,"")</f>
        <v/>
      </c>
      <c r="BE352" s="3" t="str">
        <f t="shared" si="267"/>
        <v/>
      </c>
      <c r="BF352" s="3" t="str">
        <f>IF(AG352="Clinical",BB352,"")</f>
        <v/>
      </c>
      <c r="BG352" s="3" t="str">
        <f>IF(AN352&lt;0,$I352,"")</f>
        <v/>
      </c>
      <c r="BH352" s="3" t="str">
        <f t="shared" si="310"/>
        <v/>
      </c>
      <c r="BI352" s="3" t="str">
        <f t="shared" si="301"/>
        <v/>
      </c>
      <c r="BJ352" s="3" t="str">
        <f t="shared" si="302"/>
        <v/>
      </c>
      <c r="BK352" s="3" t="str">
        <f t="shared" si="303"/>
        <v/>
      </c>
      <c r="BL352" s="3" t="str">
        <f>IF(AND(AG352="Clinical",AM352="Non-C"),BB352,"")</f>
        <v/>
      </c>
    </row>
    <row r="353" spans="1:64" s="45" customFormat="1" x14ac:dyDescent="0.25">
      <c r="A353" s="40"/>
      <c r="B353" s="40"/>
      <c r="C353" s="40"/>
      <c r="D353" s="41">
        <v>16</v>
      </c>
      <c r="E353" s="41">
        <f>'CD (13)'!$S$3</f>
        <v>0</v>
      </c>
      <c r="F353" s="42">
        <f>'CD (13)'!$S$4</f>
        <v>0</v>
      </c>
      <c r="G353" s="43">
        <f t="shared" si="311"/>
        <v>-395</v>
      </c>
      <c r="H353" s="42">
        <f>'CD (13)'!$S$6</f>
        <v>0</v>
      </c>
      <c r="I353" s="43">
        <f t="shared" si="304"/>
        <v>-395</v>
      </c>
      <c r="J353" s="41">
        <f>'CD (13)'!$S$8</f>
        <v>0</v>
      </c>
      <c r="K353" s="42">
        <f>'CD (13)'!$S$9</f>
        <v>0</v>
      </c>
      <c r="L353" s="41">
        <f>'CD (13)'!$S$10</f>
        <v>0</v>
      </c>
      <c r="M353" s="41">
        <f>'CD (13)'!$S$11</f>
        <v>0</v>
      </c>
      <c r="N353" s="41">
        <f>'CD (13)'!$S$12</f>
        <v>0</v>
      </c>
      <c r="O353" s="41">
        <f>'CD (13)'!$S$13</f>
        <v>0</v>
      </c>
      <c r="P353" s="41">
        <f>'CD (13)'!$S$14</f>
        <v>0</v>
      </c>
      <c r="Q353" s="41">
        <f>'CD (13)'!$S$15</f>
        <v>0</v>
      </c>
      <c r="R353" s="41">
        <f>'CD (13)'!$S$16</f>
        <v>0</v>
      </c>
      <c r="S353" s="41">
        <f>'CD (13)'!$S$17</f>
        <v>0</v>
      </c>
      <c r="T353" s="41">
        <f>'CD (13)'!$S$18</f>
        <v>0</v>
      </c>
      <c r="U353" s="41">
        <f>'CD (13)'!$S$19</f>
        <v>0</v>
      </c>
      <c r="V353" s="41">
        <f>'CD (13)'!$S$20</f>
        <v>0</v>
      </c>
      <c r="W353" s="41">
        <f>'CD (13)'!$S$21</f>
        <v>0</v>
      </c>
      <c r="X353" s="41">
        <f>'CD (13)'!$S$22</f>
        <v>0</v>
      </c>
      <c r="Y353" s="41">
        <f>'CD (13)'!$S$23</f>
        <v>0</v>
      </c>
      <c r="Z353" s="42">
        <f>'CD (13)'!$S$24</f>
        <v>0</v>
      </c>
      <c r="AA353" s="42">
        <f>'CD (13)'!$S$25</f>
        <v>0</v>
      </c>
      <c r="AB353" s="41">
        <f>'CD (13)'!$S$51</f>
        <v>0</v>
      </c>
      <c r="AC353" s="41">
        <f>'CD (13)'!$S$52</f>
        <v>0</v>
      </c>
      <c r="AD353" s="41">
        <f>'CD (13)'!$S$53</f>
        <v>0</v>
      </c>
      <c r="AE353" s="41">
        <f>'CD (13)'!$S$54</f>
        <v>0</v>
      </c>
      <c r="AF353" s="41">
        <f>'CD (13)'!$S$55</f>
        <v>0</v>
      </c>
      <c r="AG353" s="41">
        <f>'CD (13)'!$S$56</f>
        <v>0</v>
      </c>
      <c r="AH353" s="41">
        <f>'CD (13)'!$S$82</f>
        <v>0</v>
      </c>
      <c r="AI353" s="41">
        <f>'CD (13)'!$S$83</f>
        <v>0</v>
      </c>
      <c r="AJ353" s="41">
        <f>'CD (13)'!$S$84</f>
        <v>0</v>
      </c>
      <c r="AK353" s="41">
        <f>'CD (13)'!$S$85</f>
        <v>0</v>
      </c>
      <c r="AL353" s="41">
        <f>'CD (13)'!$S$86</f>
        <v>0</v>
      </c>
      <c r="AM353" s="41">
        <f>'CD (13)'!$S$87</f>
        <v>0</v>
      </c>
      <c r="AN353" s="41">
        <f>'CD (13)'!$S$113</f>
        <v>0</v>
      </c>
      <c r="AO353" s="41">
        <f>'CD (13)'!$S$114</f>
        <v>0</v>
      </c>
      <c r="AP353" s="41">
        <f>'CD (13)'!$S$115</f>
        <v>0</v>
      </c>
      <c r="AQ353" s="41">
        <f>'CD (13)'!$S$116</f>
        <v>0</v>
      </c>
      <c r="AR353" s="41">
        <f>'CD (13)'!$S$117</f>
        <v>0</v>
      </c>
      <c r="AS353" s="41">
        <f>'CD (13)'!$S$118</f>
        <v>0</v>
      </c>
      <c r="AT353" s="41">
        <f>'CD (13)'!$S$163</f>
        <v>0</v>
      </c>
      <c r="AU353" s="41">
        <f>'CD (13)'!$S$165</f>
        <v>0</v>
      </c>
      <c r="AV353" s="41">
        <f>'CD (13)'!$F$166</f>
        <v>0</v>
      </c>
      <c r="AW353" s="41">
        <f>'CD (13)'!$F$167</f>
        <v>0</v>
      </c>
      <c r="AX353" s="41">
        <f>'CD (13)'!$F$168</f>
        <v>0</v>
      </c>
      <c r="AY353" s="44" t="s">
        <v>104</v>
      </c>
      <c r="AZ353" s="3">
        <f t="shared" si="296"/>
        <v>-395</v>
      </c>
      <c r="BA353" s="3">
        <f t="shared" si="297"/>
        <v>-395</v>
      </c>
      <c r="BB353" s="3" t="str">
        <f t="shared" si="298"/>
        <v/>
      </c>
      <c r="BC353" s="3" t="str">
        <f t="shared" ref="BC353:BC362" si="312">IF(BB353="","",BB353)</f>
        <v/>
      </c>
      <c r="BD353" s="3" t="str">
        <f t="shared" ref="BD353:BD362" si="313">IF(AU353="Yes",BB353,"")</f>
        <v/>
      </c>
      <c r="BE353" s="3" t="str">
        <f t="shared" si="267"/>
        <v/>
      </c>
      <c r="BF353" s="3" t="str">
        <f t="shared" ref="BF353:BF362" si="314">IF(AG353="Clinical",BB353,"")</f>
        <v/>
      </c>
      <c r="BG353" s="3" t="str">
        <f t="shared" ref="BG353:BG362" si="315">IF(AN353&lt;0,$I353,"")</f>
        <v/>
      </c>
      <c r="BH353" s="3" t="str">
        <f t="shared" si="310"/>
        <v/>
      </c>
      <c r="BI353" s="3" t="str">
        <f t="shared" si="301"/>
        <v/>
      </c>
      <c r="BJ353" s="3" t="str">
        <f t="shared" si="302"/>
        <v/>
      </c>
      <c r="BK353" s="3" t="str">
        <f t="shared" si="303"/>
        <v/>
      </c>
      <c r="BL353" s="3" t="str">
        <f t="shared" ref="BL353:BL362" si="316">IF(AND(AG353="Clinical",AM353="Non-C"),BB353,"")</f>
        <v/>
      </c>
    </row>
    <row r="354" spans="1:64" s="45" customFormat="1" x14ac:dyDescent="0.25">
      <c r="A354" s="40"/>
      <c r="B354" s="40"/>
      <c r="C354" s="40"/>
      <c r="D354" s="41">
        <v>17</v>
      </c>
      <c r="E354" s="41">
        <f>'CD (13)'!$T$3</f>
        <v>0</v>
      </c>
      <c r="F354" s="42">
        <f>'CD (13)'!$T$4</f>
        <v>0</v>
      </c>
      <c r="G354" s="43">
        <f t="shared" si="311"/>
        <v>-395</v>
      </c>
      <c r="H354" s="42">
        <f>'CD (13)'!$T$6</f>
        <v>0</v>
      </c>
      <c r="I354" s="43">
        <f t="shared" si="304"/>
        <v>-395</v>
      </c>
      <c r="J354" s="41">
        <f>'CD (13)'!$T$8</f>
        <v>0</v>
      </c>
      <c r="K354" s="42">
        <f>'CD (13)'!$T$9</f>
        <v>0</v>
      </c>
      <c r="L354" s="41">
        <f>'CD (13)'!$T$10</f>
        <v>0</v>
      </c>
      <c r="M354" s="41">
        <f>'CD (13)'!$T$11</f>
        <v>0</v>
      </c>
      <c r="N354" s="41">
        <f>'CD (13)'!$T$12</f>
        <v>0</v>
      </c>
      <c r="O354" s="41">
        <f>'CD (13)'!$T$13</f>
        <v>0</v>
      </c>
      <c r="P354" s="41">
        <f>'CD (13)'!$T$14</f>
        <v>0</v>
      </c>
      <c r="Q354" s="41">
        <f>'CD (13)'!$T$15</f>
        <v>0</v>
      </c>
      <c r="R354" s="41">
        <f>'CD (13)'!$T$16</f>
        <v>0</v>
      </c>
      <c r="S354" s="41">
        <f>'CD (13)'!$T$17</f>
        <v>0</v>
      </c>
      <c r="T354" s="41">
        <f>'CD (13)'!$T$18</f>
        <v>0</v>
      </c>
      <c r="U354" s="41">
        <f>'CD (13)'!$T$19</f>
        <v>0</v>
      </c>
      <c r="V354" s="41">
        <f>'CD (13)'!$T$20</f>
        <v>0</v>
      </c>
      <c r="W354" s="41">
        <f>'CD (13)'!$T$21</f>
        <v>0</v>
      </c>
      <c r="X354" s="41">
        <f>'CD (13)'!$T$22</f>
        <v>0</v>
      </c>
      <c r="Y354" s="41">
        <f>'CD (13)'!$T$23</f>
        <v>0</v>
      </c>
      <c r="Z354" s="42">
        <f>'CD (13)'!$T$24</f>
        <v>0</v>
      </c>
      <c r="AA354" s="42">
        <f>'CD (13)'!$T$25</f>
        <v>0</v>
      </c>
      <c r="AB354" s="41">
        <f>'CD (13)'!$T$51</f>
        <v>0</v>
      </c>
      <c r="AC354" s="41">
        <f>'CD (13)'!$T$52</f>
        <v>0</v>
      </c>
      <c r="AD354" s="41">
        <f>'CD (13)'!$T$53</f>
        <v>0</v>
      </c>
      <c r="AE354" s="41">
        <f>'CD (13)'!$T$54</f>
        <v>0</v>
      </c>
      <c r="AF354" s="41">
        <f>'CD (13)'!$T$55</f>
        <v>0</v>
      </c>
      <c r="AG354" s="41">
        <f>'CD (13)'!$T$56</f>
        <v>0</v>
      </c>
      <c r="AH354" s="41">
        <f>'CD (13)'!$T$82</f>
        <v>0</v>
      </c>
      <c r="AI354" s="41">
        <f>'CD (13)'!$T$83</f>
        <v>0</v>
      </c>
      <c r="AJ354" s="41">
        <f>'CD (13)'!$T$84</f>
        <v>0</v>
      </c>
      <c r="AK354" s="41">
        <f>'CD (13)'!$T$85</f>
        <v>0</v>
      </c>
      <c r="AL354" s="41">
        <f>'CD (13)'!$T$86</f>
        <v>0</v>
      </c>
      <c r="AM354" s="41">
        <f>'CD (13)'!$T$87</f>
        <v>0</v>
      </c>
      <c r="AN354" s="41">
        <f>'CD (13)'!$T$113</f>
        <v>0</v>
      </c>
      <c r="AO354" s="41">
        <f>'CD (13)'!$T$114</f>
        <v>0</v>
      </c>
      <c r="AP354" s="41">
        <f>'CD (13)'!$T$115</f>
        <v>0</v>
      </c>
      <c r="AQ354" s="41">
        <f>'CD (13)'!$T$116</f>
        <v>0</v>
      </c>
      <c r="AR354" s="41">
        <f>'CD (13)'!$T$117</f>
        <v>0</v>
      </c>
      <c r="AS354" s="41">
        <f>'CD (13)'!$T$118</f>
        <v>0</v>
      </c>
      <c r="AT354" s="41">
        <f>'CD (13)'!$T$163</f>
        <v>0</v>
      </c>
      <c r="AU354" s="41">
        <f>'CD (13)'!$T$165</f>
        <v>0</v>
      </c>
      <c r="AV354" s="41">
        <f>'CD (13)'!$F$166</f>
        <v>0</v>
      </c>
      <c r="AW354" s="41">
        <f>'CD (13)'!$F$167</f>
        <v>0</v>
      </c>
      <c r="AX354" s="41">
        <f>'CD (13)'!$F$168</f>
        <v>0</v>
      </c>
      <c r="AY354" s="44" t="s">
        <v>104</v>
      </c>
      <c r="AZ354" s="3">
        <f t="shared" si="296"/>
        <v>-395</v>
      </c>
      <c r="BA354" s="3">
        <f t="shared" si="297"/>
        <v>-395</v>
      </c>
      <c r="BB354" s="3" t="str">
        <f t="shared" si="298"/>
        <v/>
      </c>
      <c r="BC354" s="3" t="str">
        <f t="shared" si="312"/>
        <v/>
      </c>
      <c r="BD354" s="3" t="str">
        <f t="shared" si="313"/>
        <v/>
      </c>
      <c r="BE354" s="3" t="str">
        <f t="shared" si="267"/>
        <v/>
      </c>
      <c r="BF354" s="3" t="str">
        <f t="shared" si="314"/>
        <v/>
      </c>
      <c r="BG354" s="3" t="str">
        <f t="shared" si="315"/>
        <v/>
      </c>
      <c r="BH354" s="3" t="str">
        <f t="shared" si="310"/>
        <v/>
      </c>
      <c r="BI354" s="3" t="str">
        <f t="shared" si="301"/>
        <v/>
      </c>
      <c r="BJ354" s="3" t="str">
        <f t="shared" si="302"/>
        <v/>
      </c>
      <c r="BK354" s="3" t="str">
        <f t="shared" si="303"/>
        <v/>
      </c>
      <c r="BL354" s="3" t="str">
        <f t="shared" si="316"/>
        <v/>
      </c>
    </row>
    <row r="355" spans="1:64" s="45" customFormat="1" x14ac:dyDescent="0.25">
      <c r="A355" s="40"/>
      <c r="B355" s="40"/>
      <c r="C355" s="40"/>
      <c r="D355" s="41">
        <v>18</v>
      </c>
      <c r="E355" s="41">
        <f>'CD (13)'!$U$3</f>
        <v>0</v>
      </c>
      <c r="F355" s="42">
        <f>'CD (13)'!$U$4</f>
        <v>0</v>
      </c>
      <c r="G355" s="43">
        <f t="shared" si="311"/>
        <v>-395</v>
      </c>
      <c r="H355" s="42">
        <f>'CD (13)'!$U$6</f>
        <v>0</v>
      </c>
      <c r="I355" s="43">
        <f t="shared" si="304"/>
        <v>-395</v>
      </c>
      <c r="J355" s="41">
        <f>'CD (13)'!$U$8</f>
        <v>0</v>
      </c>
      <c r="K355" s="42">
        <f>'CD (13)'!$U$9</f>
        <v>0</v>
      </c>
      <c r="L355" s="41">
        <f>'CD (13)'!$U$10</f>
        <v>0</v>
      </c>
      <c r="M355" s="41">
        <f>'CD (13)'!$U$11</f>
        <v>0</v>
      </c>
      <c r="N355" s="41">
        <f>'CD (13)'!$U$12</f>
        <v>0</v>
      </c>
      <c r="O355" s="41">
        <f>'CD (13)'!$U$13</f>
        <v>0</v>
      </c>
      <c r="P355" s="41">
        <f>'CD (13)'!$U$14</f>
        <v>0</v>
      </c>
      <c r="Q355" s="41">
        <f>'CD (13)'!$U$15</f>
        <v>0</v>
      </c>
      <c r="R355" s="41">
        <f>'CD (13)'!$U$16</f>
        <v>0</v>
      </c>
      <c r="S355" s="41">
        <f>'CD (13)'!$U$17</f>
        <v>0</v>
      </c>
      <c r="T355" s="41">
        <f>'CD (13)'!$U$18</f>
        <v>0</v>
      </c>
      <c r="U355" s="41">
        <f>'CD (13)'!$U$19</f>
        <v>0</v>
      </c>
      <c r="V355" s="41">
        <f>'CD (13)'!$U$20</f>
        <v>0</v>
      </c>
      <c r="W355" s="41">
        <f>'CD (13)'!$U$21</f>
        <v>0</v>
      </c>
      <c r="X355" s="41">
        <f>'CD (13)'!$U$22</f>
        <v>0</v>
      </c>
      <c r="Y355" s="41">
        <f>'CD (13)'!$U$23</f>
        <v>0</v>
      </c>
      <c r="Z355" s="42">
        <f>'CD (13)'!$U$24</f>
        <v>0</v>
      </c>
      <c r="AA355" s="42">
        <f>'CD (13)'!$U$25</f>
        <v>0</v>
      </c>
      <c r="AB355" s="41">
        <f>'CD (13)'!$U$51</f>
        <v>0</v>
      </c>
      <c r="AC355" s="41">
        <f>'CD (13)'!$U$52</f>
        <v>0</v>
      </c>
      <c r="AD355" s="41">
        <f>'CD (13)'!$U$53</f>
        <v>0</v>
      </c>
      <c r="AE355" s="41">
        <f>'CD (13)'!$U$54</f>
        <v>0</v>
      </c>
      <c r="AF355" s="41">
        <f>'CD (13)'!$U$55</f>
        <v>0</v>
      </c>
      <c r="AG355" s="41">
        <f>'CD (13)'!$U$56</f>
        <v>0</v>
      </c>
      <c r="AH355" s="41">
        <f>'CD (13)'!$U$82</f>
        <v>0</v>
      </c>
      <c r="AI355" s="41">
        <f>'CD (13)'!$U$83</f>
        <v>0</v>
      </c>
      <c r="AJ355" s="41">
        <f>'CD (13)'!$U$84</f>
        <v>0</v>
      </c>
      <c r="AK355" s="41">
        <f>'CD (13)'!$U$85</f>
        <v>0</v>
      </c>
      <c r="AL355" s="41">
        <f>'CD (13)'!$U$86</f>
        <v>0</v>
      </c>
      <c r="AM355" s="41">
        <f>'CD (13)'!$U$87</f>
        <v>0</v>
      </c>
      <c r="AN355" s="41">
        <f>'CD (13)'!$U$113</f>
        <v>0</v>
      </c>
      <c r="AO355" s="41">
        <f>'CD (13)'!$U$114</f>
        <v>0</v>
      </c>
      <c r="AP355" s="41">
        <f>'CD (13)'!$U$115</f>
        <v>0</v>
      </c>
      <c r="AQ355" s="41">
        <f>'CD (13)'!$U$116</f>
        <v>0</v>
      </c>
      <c r="AR355" s="41">
        <f>'CD (13)'!$U$117</f>
        <v>0</v>
      </c>
      <c r="AS355" s="41">
        <f>'CD (13)'!$U$118</f>
        <v>0</v>
      </c>
      <c r="AT355" s="41">
        <f>'CD (13)'!$U$163</f>
        <v>0</v>
      </c>
      <c r="AU355" s="41">
        <f>'CD (13)'!$U$165</f>
        <v>0</v>
      </c>
      <c r="AV355" s="41">
        <f>'CD (13)'!$F$166</f>
        <v>0</v>
      </c>
      <c r="AW355" s="41">
        <f>'CD (13)'!$F$167</f>
        <v>0</v>
      </c>
      <c r="AX355" s="41">
        <f>'CD (13)'!$F$168</f>
        <v>0</v>
      </c>
      <c r="AY355" s="44" t="s">
        <v>104</v>
      </c>
      <c r="AZ355" s="3">
        <f t="shared" si="296"/>
        <v>-395</v>
      </c>
      <c r="BA355" s="3">
        <f t="shared" si="297"/>
        <v>-395</v>
      </c>
      <c r="BB355" s="3" t="str">
        <f t="shared" si="298"/>
        <v/>
      </c>
      <c r="BC355" s="3" t="str">
        <f t="shared" si="312"/>
        <v/>
      </c>
      <c r="BD355" s="3" t="str">
        <f t="shared" si="313"/>
        <v/>
      </c>
      <c r="BE355" s="3" t="str">
        <f t="shared" si="267"/>
        <v/>
      </c>
      <c r="BF355" s="3" t="str">
        <f t="shared" si="314"/>
        <v/>
      </c>
      <c r="BG355" s="3" t="str">
        <f t="shared" si="315"/>
        <v/>
      </c>
      <c r="BH355" s="3" t="str">
        <f t="shared" si="310"/>
        <v/>
      </c>
      <c r="BI355" s="3" t="str">
        <f t="shared" si="301"/>
        <v/>
      </c>
      <c r="BJ355" s="3" t="str">
        <f t="shared" si="302"/>
        <v/>
      </c>
      <c r="BK355" s="3" t="str">
        <f t="shared" si="303"/>
        <v/>
      </c>
      <c r="BL355" s="3" t="str">
        <f t="shared" si="316"/>
        <v/>
      </c>
    </row>
    <row r="356" spans="1:64" s="45" customFormat="1" x14ac:dyDescent="0.25">
      <c r="A356" s="40"/>
      <c r="B356" s="40"/>
      <c r="C356" s="40"/>
      <c r="D356" s="41">
        <v>19</v>
      </c>
      <c r="E356" s="41">
        <f>'CD (13)'!$V$3</f>
        <v>0</v>
      </c>
      <c r="F356" s="42">
        <f>'CD (13)'!$V$4</f>
        <v>0</v>
      </c>
      <c r="G356" s="43">
        <f t="shared" si="311"/>
        <v>-395</v>
      </c>
      <c r="H356" s="42">
        <f>'CD (13)'!$V$6</f>
        <v>0</v>
      </c>
      <c r="I356" s="43">
        <f t="shared" si="304"/>
        <v>-395</v>
      </c>
      <c r="J356" s="41">
        <f>'CD (13)'!$V$8</f>
        <v>0</v>
      </c>
      <c r="K356" s="42">
        <f>'CD (13)'!$V$9</f>
        <v>0</v>
      </c>
      <c r="L356" s="41">
        <f>'CD (13)'!$V$10</f>
        <v>0</v>
      </c>
      <c r="M356" s="41">
        <f>'CD (13)'!$V$11</f>
        <v>0</v>
      </c>
      <c r="N356" s="41">
        <f>'CD (13)'!$V$12</f>
        <v>0</v>
      </c>
      <c r="O356" s="41">
        <f>'CD (13)'!$V$13</f>
        <v>0</v>
      </c>
      <c r="P356" s="41">
        <f>'CD (13)'!$V$14</f>
        <v>0</v>
      </c>
      <c r="Q356" s="41">
        <f>'CD (13)'!$V$15</f>
        <v>0</v>
      </c>
      <c r="R356" s="41">
        <f>'CD (13)'!$V$16</f>
        <v>0</v>
      </c>
      <c r="S356" s="41">
        <f>'CD (13)'!$V$17</f>
        <v>0</v>
      </c>
      <c r="T356" s="41">
        <f>'CD (13)'!$V$18</f>
        <v>0</v>
      </c>
      <c r="U356" s="41">
        <f>'CD (13)'!$V$19</f>
        <v>0</v>
      </c>
      <c r="V356" s="41">
        <f>'CD (13)'!$V$20</f>
        <v>0</v>
      </c>
      <c r="W356" s="41">
        <f>'CD (13)'!$V$21</f>
        <v>0</v>
      </c>
      <c r="X356" s="41">
        <f>'CD (13)'!$V$22</f>
        <v>0</v>
      </c>
      <c r="Y356" s="41">
        <f>'CD (13)'!$V$23</f>
        <v>0</v>
      </c>
      <c r="Z356" s="42">
        <f>'CD (13)'!$V$24</f>
        <v>0</v>
      </c>
      <c r="AA356" s="42">
        <f>'CD (13)'!$V$25</f>
        <v>0</v>
      </c>
      <c r="AB356" s="41">
        <f>'CD (13)'!$V$51</f>
        <v>0</v>
      </c>
      <c r="AC356" s="41">
        <f>'CD (13)'!$V$52</f>
        <v>0</v>
      </c>
      <c r="AD356" s="41">
        <f>'CD (13)'!$V$53</f>
        <v>0</v>
      </c>
      <c r="AE356" s="41">
        <f>'CD (13)'!$V$54</f>
        <v>0</v>
      </c>
      <c r="AF356" s="41">
        <f>'CD (13)'!$V$55</f>
        <v>0</v>
      </c>
      <c r="AG356" s="41">
        <f>'CD (13)'!$V$56</f>
        <v>0</v>
      </c>
      <c r="AH356" s="41">
        <f>'CD (13)'!$V$82</f>
        <v>0</v>
      </c>
      <c r="AI356" s="41">
        <f>'CD (13)'!$V$83</f>
        <v>0</v>
      </c>
      <c r="AJ356" s="41">
        <f>'CD (13)'!$V$84</f>
        <v>0</v>
      </c>
      <c r="AK356" s="41">
        <f>'CD (13)'!$V$85</f>
        <v>0</v>
      </c>
      <c r="AL356" s="41">
        <f>'CD (13)'!$V$86</f>
        <v>0</v>
      </c>
      <c r="AM356" s="41">
        <f>'CD (13)'!$V$87</f>
        <v>0</v>
      </c>
      <c r="AN356" s="41">
        <f>'CD (13)'!$V$113</f>
        <v>0</v>
      </c>
      <c r="AO356" s="41">
        <f>'CD (13)'!$V$114</f>
        <v>0</v>
      </c>
      <c r="AP356" s="41">
        <f>'CD (13)'!$V$115</f>
        <v>0</v>
      </c>
      <c r="AQ356" s="41">
        <f>'CD (13)'!$V$116</f>
        <v>0</v>
      </c>
      <c r="AR356" s="41">
        <f>'CD (13)'!$V$117</f>
        <v>0</v>
      </c>
      <c r="AS356" s="41">
        <f>'CD (13)'!$V$118</f>
        <v>0</v>
      </c>
      <c r="AT356" s="41">
        <f>'CD (13)'!$V$163</f>
        <v>0</v>
      </c>
      <c r="AU356" s="41">
        <f>'CD (13)'!$V$165</f>
        <v>0</v>
      </c>
      <c r="AV356" s="41">
        <f>'CD (13)'!$F$166</f>
        <v>0</v>
      </c>
      <c r="AW356" s="41">
        <f>'CD (13)'!$F$167</f>
        <v>0</v>
      </c>
      <c r="AX356" s="41">
        <f>'CD (13)'!$F$168</f>
        <v>0</v>
      </c>
      <c r="AY356" s="44" t="s">
        <v>104</v>
      </c>
      <c r="AZ356" s="3">
        <f t="shared" si="296"/>
        <v>-395</v>
      </c>
      <c r="BA356" s="3">
        <f t="shared" si="297"/>
        <v>-395</v>
      </c>
      <c r="BB356" s="3" t="str">
        <f t="shared" si="298"/>
        <v/>
      </c>
      <c r="BC356" s="3" t="str">
        <f t="shared" si="312"/>
        <v/>
      </c>
      <c r="BD356" s="3" t="str">
        <f t="shared" si="313"/>
        <v/>
      </c>
      <c r="BE356" s="3" t="str">
        <f t="shared" si="267"/>
        <v/>
      </c>
      <c r="BF356" s="3" t="str">
        <f t="shared" si="314"/>
        <v/>
      </c>
      <c r="BG356" s="3" t="str">
        <f t="shared" si="315"/>
        <v/>
      </c>
      <c r="BH356" s="3" t="str">
        <f t="shared" si="310"/>
        <v/>
      </c>
      <c r="BI356" s="3" t="str">
        <f t="shared" si="301"/>
        <v/>
      </c>
      <c r="BJ356" s="3" t="str">
        <f t="shared" si="302"/>
        <v/>
      </c>
      <c r="BK356" s="3" t="str">
        <f t="shared" si="303"/>
        <v/>
      </c>
      <c r="BL356" s="3" t="str">
        <f t="shared" si="316"/>
        <v/>
      </c>
    </row>
    <row r="357" spans="1:64" s="45" customFormat="1" x14ac:dyDescent="0.25">
      <c r="A357" s="40"/>
      <c r="B357" s="40"/>
      <c r="C357" s="40"/>
      <c r="D357" s="41">
        <v>20</v>
      </c>
      <c r="E357" s="41">
        <f>'CD (13)'!$W$3</f>
        <v>0</v>
      </c>
      <c r="F357" s="42">
        <f>'CD (13)'!$W$4</f>
        <v>0</v>
      </c>
      <c r="G357" s="43">
        <f t="shared" si="311"/>
        <v>-395</v>
      </c>
      <c r="H357" s="42">
        <f>'CD (13)'!$W$6</f>
        <v>0</v>
      </c>
      <c r="I357" s="43">
        <f t="shared" si="304"/>
        <v>-395</v>
      </c>
      <c r="J357" s="41">
        <f>'CD (13)'!$W$8</f>
        <v>0</v>
      </c>
      <c r="K357" s="42">
        <f>'CD (13)'!$W$9</f>
        <v>0</v>
      </c>
      <c r="L357" s="41">
        <f>'CD (13)'!$W$10</f>
        <v>0</v>
      </c>
      <c r="M357" s="41">
        <f>'CD (13)'!$W$11</f>
        <v>0</v>
      </c>
      <c r="N357" s="41">
        <f>'CD (13)'!$W$12</f>
        <v>0</v>
      </c>
      <c r="O357" s="41">
        <f>'CD (13)'!$W$13</f>
        <v>0</v>
      </c>
      <c r="P357" s="41">
        <f>'CD (13)'!$W$14</f>
        <v>0</v>
      </c>
      <c r="Q357" s="41">
        <f>'CD (13)'!$W$15</f>
        <v>0</v>
      </c>
      <c r="R357" s="41">
        <f>'CD (13)'!$W$16</f>
        <v>0</v>
      </c>
      <c r="S357" s="41">
        <f>'CD (13)'!$W$17</f>
        <v>0</v>
      </c>
      <c r="T357" s="41">
        <f>'CD (13)'!$W$18</f>
        <v>0</v>
      </c>
      <c r="U357" s="41">
        <f>'CD (13)'!$W$19</f>
        <v>0</v>
      </c>
      <c r="V357" s="41">
        <f>'CD (13)'!$W$20</f>
        <v>0</v>
      </c>
      <c r="W357" s="41">
        <f>'CD (13)'!$W$21</f>
        <v>0</v>
      </c>
      <c r="X357" s="41">
        <f>'CD (13)'!$W$22</f>
        <v>0</v>
      </c>
      <c r="Y357" s="41">
        <f>'CD (13)'!$W$23</f>
        <v>0</v>
      </c>
      <c r="Z357" s="42">
        <f>'CD (13)'!$W$24</f>
        <v>0</v>
      </c>
      <c r="AA357" s="42">
        <f>'CD (13)'!$W$25</f>
        <v>0</v>
      </c>
      <c r="AB357" s="41">
        <f>'CD (13)'!$W$51</f>
        <v>0</v>
      </c>
      <c r="AC357" s="41">
        <f>'CD (13)'!$W$52</f>
        <v>0</v>
      </c>
      <c r="AD357" s="41">
        <f>'CD (13)'!$W$53</f>
        <v>0</v>
      </c>
      <c r="AE357" s="41">
        <f>'CD (13)'!$W$54</f>
        <v>0</v>
      </c>
      <c r="AF357" s="41">
        <f>'CD (13)'!$W$55</f>
        <v>0</v>
      </c>
      <c r="AG357" s="41">
        <f>'CD (13)'!$W$56</f>
        <v>0</v>
      </c>
      <c r="AH357" s="41">
        <f>'CD (13)'!$W$82</f>
        <v>0</v>
      </c>
      <c r="AI357" s="41">
        <f>'CD (13)'!$W$83</f>
        <v>0</v>
      </c>
      <c r="AJ357" s="41">
        <f>'CD (13)'!$W$84</f>
        <v>0</v>
      </c>
      <c r="AK357" s="41">
        <f>'CD (13)'!$W$85</f>
        <v>0</v>
      </c>
      <c r="AL357" s="41">
        <f>'CD (13)'!$W$86</f>
        <v>0</v>
      </c>
      <c r="AM357" s="41">
        <f>'CD (13)'!$W$87</f>
        <v>0</v>
      </c>
      <c r="AN357" s="41">
        <f>'CD (13)'!$W$113</f>
        <v>0</v>
      </c>
      <c r="AO357" s="41">
        <f>'CD (13)'!$W$114</f>
        <v>0</v>
      </c>
      <c r="AP357" s="41">
        <f>'CD (13)'!$W$115</f>
        <v>0</v>
      </c>
      <c r="AQ357" s="41">
        <f>'CD (13)'!$W$116</f>
        <v>0</v>
      </c>
      <c r="AR357" s="41">
        <f>'CD (13)'!$W$117</f>
        <v>0</v>
      </c>
      <c r="AS357" s="41">
        <f>'CD (13)'!$W$118</f>
        <v>0</v>
      </c>
      <c r="AT357" s="41">
        <f>'CD (13)'!$W$163</f>
        <v>0</v>
      </c>
      <c r="AU357" s="41">
        <f>'CD (13)'!$W$165</f>
        <v>0</v>
      </c>
      <c r="AV357" s="41">
        <f>'CD (13)'!$F$166</f>
        <v>0</v>
      </c>
      <c r="AW357" s="41">
        <f>'CD (13)'!$F$167</f>
        <v>0</v>
      </c>
      <c r="AX357" s="41">
        <f>'CD (13)'!$F$168</f>
        <v>0</v>
      </c>
      <c r="AY357" s="44" t="s">
        <v>104</v>
      </c>
      <c r="AZ357" s="3">
        <f t="shared" si="296"/>
        <v>-395</v>
      </c>
      <c r="BA357" s="3">
        <f t="shared" si="297"/>
        <v>-395</v>
      </c>
      <c r="BB357" s="3" t="str">
        <f t="shared" si="298"/>
        <v/>
      </c>
      <c r="BC357" s="3" t="str">
        <f t="shared" si="312"/>
        <v/>
      </c>
      <c r="BD357" s="3" t="str">
        <f t="shared" si="313"/>
        <v/>
      </c>
      <c r="BE357" s="3" t="str">
        <f t="shared" si="267"/>
        <v/>
      </c>
      <c r="BF357" s="3" t="str">
        <f t="shared" si="314"/>
        <v/>
      </c>
      <c r="BG357" s="3" t="str">
        <f t="shared" si="315"/>
        <v/>
      </c>
      <c r="BH357" s="3" t="str">
        <f t="shared" si="310"/>
        <v/>
      </c>
      <c r="BI357" s="3" t="str">
        <f t="shared" si="301"/>
        <v/>
      </c>
      <c r="BJ357" s="3" t="str">
        <f t="shared" si="302"/>
        <v/>
      </c>
      <c r="BK357" s="3" t="str">
        <f t="shared" si="303"/>
        <v/>
      </c>
      <c r="BL357" s="3" t="str">
        <f t="shared" si="316"/>
        <v/>
      </c>
    </row>
    <row r="358" spans="1:64" s="45" customFormat="1" x14ac:dyDescent="0.25">
      <c r="A358" s="40"/>
      <c r="B358" s="40"/>
      <c r="C358" s="40"/>
      <c r="D358" s="41">
        <v>21</v>
      </c>
      <c r="E358" s="41">
        <f>'CD (13)'!$X$3</f>
        <v>0</v>
      </c>
      <c r="F358" s="42">
        <f>'CD (13)'!$X$4</f>
        <v>0</v>
      </c>
      <c r="G358" s="43">
        <f t="shared" si="311"/>
        <v>-395</v>
      </c>
      <c r="H358" s="42">
        <f>'CD (13)'!$X$6</f>
        <v>0</v>
      </c>
      <c r="I358" s="43">
        <f t="shared" si="304"/>
        <v>-395</v>
      </c>
      <c r="J358" s="41">
        <f>'CD (13)'!$X$8</f>
        <v>0</v>
      </c>
      <c r="K358" s="42">
        <f>'CD (13)'!$X$9</f>
        <v>0</v>
      </c>
      <c r="L358" s="41">
        <f>'CD (13)'!$X$10</f>
        <v>0</v>
      </c>
      <c r="M358" s="41">
        <f>'CD (13)'!$X$11</f>
        <v>0</v>
      </c>
      <c r="N358" s="41">
        <f>'CD (13)'!$X$12</f>
        <v>0</v>
      </c>
      <c r="O358" s="41">
        <f>'CD (13)'!$X$13</f>
        <v>0</v>
      </c>
      <c r="P358" s="41">
        <f>'CD (13)'!$X$14</f>
        <v>0</v>
      </c>
      <c r="Q358" s="41">
        <f>'CD (13)'!$X$15</f>
        <v>0</v>
      </c>
      <c r="R358" s="41">
        <f>'CD (13)'!$X$16</f>
        <v>0</v>
      </c>
      <c r="S358" s="41">
        <f>'CD (13)'!$X$17</f>
        <v>0</v>
      </c>
      <c r="T358" s="41">
        <f>'CD (13)'!$X$18</f>
        <v>0</v>
      </c>
      <c r="U358" s="41">
        <f>'CD (13)'!$X$19</f>
        <v>0</v>
      </c>
      <c r="V358" s="41">
        <f>'CD (13)'!$X$20</f>
        <v>0</v>
      </c>
      <c r="W358" s="41">
        <f>'CD (13)'!$X$21</f>
        <v>0</v>
      </c>
      <c r="X358" s="41">
        <f>'CD (13)'!$X$22</f>
        <v>0</v>
      </c>
      <c r="Y358" s="41">
        <f>'CD (13)'!$X$23</f>
        <v>0</v>
      </c>
      <c r="Z358" s="42">
        <f>'CD (13)'!$X$24</f>
        <v>0</v>
      </c>
      <c r="AA358" s="42">
        <f>'CD (13)'!$X$25</f>
        <v>0</v>
      </c>
      <c r="AB358" s="41">
        <f>'CD (13)'!$X$51</f>
        <v>0</v>
      </c>
      <c r="AC358" s="41">
        <f>'CD (13)'!$X$52</f>
        <v>0</v>
      </c>
      <c r="AD358" s="41">
        <f>'CD (13)'!$X$53</f>
        <v>0</v>
      </c>
      <c r="AE358" s="41">
        <f>'CD (13)'!$X$54</f>
        <v>0</v>
      </c>
      <c r="AF358" s="41">
        <f>'CD (13)'!$X$55</f>
        <v>0</v>
      </c>
      <c r="AG358" s="41">
        <f>'CD (13)'!$X$56</f>
        <v>0</v>
      </c>
      <c r="AH358" s="41">
        <f>'CD (13)'!$X$82</f>
        <v>0</v>
      </c>
      <c r="AI358" s="41">
        <f>'CD (13)'!$X$83</f>
        <v>0</v>
      </c>
      <c r="AJ358" s="41">
        <f>'CD (13)'!$X$84</f>
        <v>0</v>
      </c>
      <c r="AK358" s="41">
        <f>'CD (13)'!$X$85</f>
        <v>0</v>
      </c>
      <c r="AL358" s="41">
        <f>'CD (13)'!$X$86</f>
        <v>0</v>
      </c>
      <c r="AM358" s="41">
        <f>'CD (13)'!$X$87</f>
        <v>0</v>
      </c>
      <c r="AN358" s="41">
        <f>'CD (13)'!$X$113</f>
        <v>0</v>
      </c>
      <c r="AO358" s="41">
        <f>'CD (13)'!$X$114</f>
        <v>0</v>
      </c>
      <c r="AP358" s="41">
        <f>'CD (13)'!$X$115</f>
        <v>0</v>
      </c>
      <c r="AQ358" s="41">
        <f>'CD (13)'!$X$116</f>
        <v>0</v>
      </c>
      <c r="AR358" s="41">
        <f>'CD (13)'!$X$117</f>
        <v>0</v>
      </c>
      <c r="AS358" s="41">
        <f>'CD (13)'!$X$118</f>
        <v>0</v>
      </c>
      <c r="AT358" s="41">
        <f>'CD (13)'!$X$163</f>
        <v>0</v>
      </c>
      <c r="AU358" s="41">
        <f>'CD (13)'!$X$165</f>
        <v>0</v>
      </c>
      <c r="AV358" s="41">
        <f>'CD (13)'!$F$166</f>
        <v>0</v>
      </c>
      <c r="AW358" s="41">
        <f>'CD (13)'!$F$167</f>
        <v>0</v>
      </c>
      <c r="AX358" s="41">
        <f>'CD (13)'!$F$168</f>
        <v>0</v>
      </c>
      <c r="AY358" s="44" t="s">
        <v>104</v>
      </c>
      <c r="AZ358" s="3">
        <f t="shared" si="296"/>
        <v>-395</v>
      </c>
      <c r="BA358" s="3">
        <f t="shared" si="297"/>
        <v>-395</v>
      </c>
      <c r="BB358" s="3" t="str">
        <f t="shared" si="298"/>
        <v/>
      </c>
      <c r="BC358" s="3" t="str">
        <f t="shared" si="312"/>
        <v/>
      </c>
      <c r="BD358" s="3" t="str">
        <f t="shared" si="313"/>
        <v/>
      </c>
      <c r="BE358" s="3" t="str">
        <f t="shared" si="267"/>
        <v/>
      </c>
      <c r="BF358" s="3" t="str">
        <f t="shared" si="314"/>
        <v/>
      </c>
      <c r="BG358" s="3" t="str">
        <f t="shared" si="315"/>
        <v/>
      </c>
      <c r="BH358" s="3" t="str">
        <f t="shared" si="310"/>
        <v/>
      </c>
      <c r="BI358" s="3" t="str">
        <f t="shared" si="301"/>
        <v/>
      </c>
      <c r="BJ358" s="3" t="str">
        <f t="shared" si="302"/>
        <v/>
      </c>
      <c r="BK358" s="3" t="str">
        <f t="shared" si="303"/>
        <v/>
      </c>
      <c r="BL358" s="3" t="str">
        <f t="shared" si="316"/>
        <v/>
      </c>
    </row>
    <row r="359" spans="1:64" s="45" customFormat="1" x14ac:dyDescent="0.25">
      <c r="A359" s="40"/>
      <c r="B359" s="40"/>
      <c r="C359" s="40"/>
      <c r="D359" s="41">
        <v>22</v>
      </c>
      <c r="E359" s="41">
        <f>'CD (13)'!$Y$3</f>
        <v>0</v>
      </c>
      <c r="F359" s="42">
        <f>'CD (13)'!$Y$4</f>
        <v>0</v>
      </c>
      <c r="G359" s="43">
        <f t="shared" si="311"/>
        <v>-395</v>
      </c>
      <c r="H359" s="42">
        <f>'CD (13)'!$Y$6</f>
        <v>0</v>
      </c>
      <c r="I359" s="43">
        <f t="shared" si="304"/>
        <v>-395</v>
      </c>
      <c r="J359" s="41">
        <f>'CD (13)'!$Y$8</f>
        <v>0</v>
      </c>
      <c r="K359" s="42">
        <f>'CD (13)'!$Y$9</f>
        <v>0</v>
      </c>
      <c r="L359" s="41">
        <f>'CD (13)'!$Y$10</f>
        <v>0</v>
      </c>
      <c r="M359" s="41">
        <f>'CD (13)'!$Y$11</f>
        <v>0</v>
      </c>
      <c r="N359" s="41">
        <f>'CD (13)'!$Y$12</f>
        <v>0</v>
      </c>
      <c r="O359" s="41">
        <f>'CD (13)'!$Y$13</f>
        <v>0</v>
      </c>
      <c r="P359" s="41">
        <f>'CD (13)'!$Y$14</f>
        <v>0</v>
      </c>
      <c r="Q359" s="41">
        <f>'CD (13)'!$Y$15</f>
        <v>0</v>
      </c>
      <c r="R359" s="41">
        <f>'CD (13)'!$Y$16</f>
        <v>0</v>
      </c>
      <c r="S359" s="41">
        <f>'CD (13)'!$Y$17</f>
        <v>0</v>
      </c>
      <c r="T359" s="41">
        <f>'CD (13)'!$Y$18</f>
        <v>0</v>
      </c>
      <c r="U359" s="41">
        <f>'CD (13)'!$Y$19</f>
        <v>0</v>
      </c>
      <c r="V359" s="41">
        <f>'CD (13)'!$Y$20</f>
        <v>0</v>
      </c>
      <c r="W359" s="41">
        <f>'CD (13)'!$Y$21</f>
        <v>0</v>
      </c>
      <c r="X359" s="41">
        <f>'CD (13)'!$Y$22</f>
        <v>0</v>
      </c>
      <c r="Y359" s="41">
        <f>'CD (13)'!$Y$23</f>
        <v>0</v>
      </c>
      <c r="Z359" s="42">
        <f>'CD (13)'!$Y$24</f>
        <v>0</v>
      </c>
      <c r="AA359" s="42">
        <f>'CD (13)'!$Y$25</f>
        <v>0</v>
      </c>
      <c r="AB359" s="41">
        <f>'CD (13)'!$Y$51</f>
        <v>0</v>
      </c>
      <c r="AC359" s="41">
        <f>'CD (13)'!$Y$52</f>
        <v>0</v>
      </c>
      <c r="AD359" s="41">
        <f>'CD (13)'!$Y$53</f>
        <v>0</v>
      </c>
      <c r="AE359" s="41">
        <f>'CD (13)'!$Y$54</f>
        <v>0</v>
      </c>
      <c r="AF359" s="41">
        <f>'CD (13)'!$Y$55</f>
        <v>0</v>
      </c>
      <c r="AG359" s="41">
        <f>'CD (13)'!$Y$56</f>
        <v>0</v>
      </c>
      <c r="AH359" s="41">
        <f>'CD (13)'!$Y$82</f>
        <v>0</v>
      </c>
      <c r="AI359" s="41">
        <f>'CD (13)'!$Y$83</f>
        <v>0</v>
      </c>
      <c r="AJ359" s="41">
        <f>'CD (13)'!$Y$84</f>
        <v>0</v>
      </c>
      <c r="AK359" s="41">
        <f>'CD (13)'!$Y$85</f>
        <v>0</v>
      </c>
      <c r="AL359" s="41">
        <f>'CD (13)'!$Y$86</f>
        <v>0</v>
      </c>
      <c r="AM359" s="41">
        <f>'CD (13)'!$Y$87</f>
        <v>0</v>
      </c>
      <c r="AN359" s="41">
        <f>'CD (13)'!$Y$113</f>
        <v>0</v>
      </c>
      <c r="AO359" s="41">
        <f>'CD (13)'!$Y$114</f>
        <v>0</v>
      </c>
      <c r="AP359" s="41">
        <f>'CD (13)'!$Y$115</f>
        <v>0</v>
      </c>
      <c r="AQ359" s="41">
        <f>'CD (13)'!$Y$116</f>
        <v>0</v>
      </c>
      <c r="AR359" s="41">
        <f>'CD (13)'!$Y$117</f>
        <v>0</v>
      </c>
      <c r="AS359" s="41">
        <f>'CD (13)'!$Y$118</f>
        <v>0</v>
      </c>
      <c r="AT359" s="41">
        <f>'CD (13)'!$Y$163</f>
        <v>0</v>
      </c>
      <c r="AU359" s="41">
        <f>'CD (13)'!$Y$165</f>
        <v>0</v>
      </c>
      <c r="AV359" s="41">
        <f>'CD (13)'!$F$166</f>
        <v>0</v>
      </c>
      <c r="AW359" s="41">
        <f>'CD (13)'!$F$167</f>
        <v>0</v>
      </c>
      <c r="AX359" s="41">
        <f>'CD (13)'!$F$168</f>
        <v>0</v>
      </c>
      <c r="AY359" s="44" t="s">
        <v>104</v>
      </c>
      <c r="AZ359" s="3">
        <f t="shared" si="296"/>
        <v>-395</v>
      </c>
      <c r="BA359" s="3">
        <f t="shared" si="297"/>
        <v>-395</v>
      </c>
      <c r="BB359" s="3" t="str">
        <f t="shared" si="298"/>
        <v/>
      </c>
      <c r="BC359" s="3" t="str">
        <f t="shared" si="312"/>
        <v/>
      </c>
      <c r="BD359" s="3" t="str">
        <f t="shared" si="313"/>
        <v/>
      </c>
      <c r="BE359" s="3" t="str">
        <f t="shared" si="267"/>
        <v/>
      </c>
      <c r="BF359" s="3" t="str">
        <f t="shared" si="314"/>
        <v/>
      </c>
      <c r="BG359" s="3" t="str">
        <f t="shared" si="315"/>
        <v/>
      </c>
      <c r="BH359" s="3" t="str">
        <f t="shared" si="310"/>
        <v/>
      </c>
      <c r="BI359" s="3" t="str">
        <f t="shared" si="301"/>
        <v/>
      </c>
      <c r="BJ359" s="3" t="str">
        <f t="shared" si="302"/>
        <v/>
      </c>
      <c r="BK359" s="3" t="str">
        <f t="shared" si="303"/>
        <v/>
      </c>
      <c r="BL359" s="3" t="str">
        <f t="shared" si="316"/>
        <v/>
      </c>
    </row>
    <row r="360" spans="1:64" s="45" customFormat="1" x14ac:dyDescent="0.25">
      <c r="A360" s="40"/>
      <c r="B360" s="40"/>
      <c r="C360" s="40"/>
      <c r="D360" s="41">
        <v>23</v>
      </c>
      <c r="E360" s="41">
        <f>'CD (13)'!$Z$3</f>
        <v>0</v>
      </c>
      <c r="F360" s="42">
        <f>'CD (13)'!$Z$4</f>
        <v>0</v>
      </c>
      <c r="G360" s="43">
        <f t="shared" si="311"/>
        <v>-395</v>
      </c>
      <c r="H360" s="42">
        <f>'CD (13)'!$Z$6</f>
        <v>0</v>
      </c>
      <c r="I360" s="43">
        <f t="shared" si="304"/>
        <v>-395</v>
      </c>
      <c r="J360" s="41">
        <f>'CD (13)'!$Z$8</f>
        <v>0</v>
      </c>
      <c r="K360" s="42">
        <f>'CD (13)'!$Z$9</f>
        <v>0</v>
      </c>
      <c r="L360" s="41">
        <f>'CD (13)'!$Z$10</f>
        <v>0</v>
      </c>
      <c r="M360" s="41">
        <f>'CD (13)'!$Z$11</f>
        <v>0</v>
      </c>
      <c r="N360" s="41">
        <f>'CD (13)'!$Z$12</f>
        <v>0</v>
      </c>
      <c r="O360" s="41">
        <f>'CD (13)'!$Z$13</f>
        <v>0</v>
      </c>
      <c r="P360" s="41">
        <f>'CD (13)'!$Z$14</f>
        <v>0</v>
      </c>
      <c r="Q360" s="41">
        <f>'CD (13)'!$Z$15</f>
        <v>0</v>
      </c>
      <c r="R360" s="41">
        <f>'CD (13)'!$Z$16</f>
        <v>0</v>
      </c>
      <c r="S360" s="41">
        <f>'CD (13)'!$Z$17</f>
        <v>0</v>
      </c>
      <c r="T360" s="41">
        <f>'CD (13)'!$Z$18</f>
        <v>0</v>
      </c>
      <c r="U360" s="41">
        <f>'CD (13)'!$Z$19</f>
        <v>0</v>
      </c>
      <c r="V360" s="41">
        <f>'CD (13)'!$Z$20</f>
        <v>0</v>
      </c>
      <c r="W360" s="41">
        <f>'CD (13)'!$Z$21</f>
        <v>0</v>
      </c>
      <c r="X360" s="41">
        <f>'CD (13)'!$Z$22</f>
        <v>0</v>
      </c>
      <c r="Y360" s="41">
        <f>'CD (13)'!$Z$23</f>
        <v>0</v>
      </c>
      <c r="Z360" s="42">
        <f>'CD (13)'!$Z$24</f>
        <v>0</v>
      </c>
      <c r="AA360" s="42">
        <f>'CD (13)'!$Z$25</f>
        <v>0</v>
      </c>
      <c r="AB360" s="41">
        <f>'CD (13)'!$Z$51</f>
        <v>0</v>
      </c>
      <c r="AC360" s="41">
        <f>'CD (13)'!$Z$52</f>
        <v>0</v>
      </c>
      <c r="AD360" s="41">
        <f>'CD (13)'!$Z$53</f>
        <v>0</v>
      </c>
      <c r="AE360" s="41">
        <f>'CD (13)'!$Z$54</f>
        <v>0</v>
      </c>
      <c r="AF360" s="41">
        <f>'CD (13)'!$Z$55</f>
        <v>0</v>
      </c>
      <c r="AG360" s="41">
        <f>'CD (13)'!$Z$56</f>
        <v>0</v>
      </c>
      <c r="AH360" s="41">
        <f>'CD (13)'!$Z$82</f>
        <v>0</v>
      </c>
      <c r="AI360" s="41">
        <f>'CD (13)'!$Z$83</f>
        <v>0</v>
      </c>
      <c r="AJ360" s="41">
        <f>'CD (13)'!$Z$84</f>
        <v>0</v>
      </c>
      <c r="AK360" s="41">
        <f>'CD (13)'!$Z$85</f>
        <v>0</v>
      </c>
      <c r="AL360" s="41">
        <f>'CD (13)'!$Z$86</f>
        <v>0</v>
      </c>
      <c r="AM360" s="41">
        <f>'CD (13)'!$Z$87</f>
        <v>0</v>
      </c>
      <c r="AN360" s="41">
        <f>'CD (13)'!$Z$113</f>
        <v>0</v>
      </c>
      <c r="AO360" s="41">
        <f>'CD (13)'!$Z$114</f>
        <v>0</v>
      </c>
      <c r="AP360" s="41">
        <f>'CD (13)'!$Z$115</f>
        <v>0</v>
      </c>
      <c r="AQ360" s="41">
        <f>'CD (13)'!$Z$116</f>
        <v>0</v>
      </c>
      <c r="AR360" s="41">
        <f>'CD (13)'!$Z$117</f>
        <v>0</v>
      </c>
      <c r="AS360" s="41">
        <f>'CD (13)'!$Z$118</f>
        <v>0</v>
      </c>
      <c r="AT360" s="41">
        <f>'CD (13)'!$Z$163</f>
        <v>0</v>
      </c>
      <c r="AU360" s="41">
        <f>'CD (13)'!$Z$165</f>
        <v>0</v>
      </c>
      <c r="AV360" s="41">
        <f>'CD (13)'!$F$166</f>
        <v>0</v>
      </c>
      <c r="AW360" s="41">
        <f>'CD (13)'!$F$167</f>
        <v>0</v>
      </c>
      <c r="AX360" s="41">
        <f>'CD (13)'!$F$168</f>
        <v>0</v>
      </c>
      <c r="AY360" s="44" t="s">
        <v>104</v>
      </c>
      <c r="AZ360" s="3">
        <f t="shared" si="296"/>
        <v>-395</v>
      </c>
      <c r="BA360" s="3">
        <f t="shared" si="297"/>
        <v>-395</v>
      </c>
      <c r="BB360" s="3" t="str">
        <f t="shared" si="298"/>
        <v/>
      </c>
      <c r="BC360" s="3" t="str">
        <f t="shared" si="312"/>
        <v/>
      </c>
      <c r="BD360" s="3" t="str">
        <f t="shared" si="313"/>
        <v/>
      </c>
      <c r="BE360" s="3" t="str">
        <f t="shared" si="267"/>
        <v/>
      </c>
      <c r="BF360" s="3" t="str">
        <f t="shared" si="314"/>
        <v/>
      </c>
      <c r="BG360" s="3" t="str">
        <f t="shared" si="315"/>
        <v/>
      </c>
      <c r="BH360" s="3" t="str">
        <f t="shared" si="310"/>
        <v/>
      </c>
      <c r="BI360" s="3" t="str">
        <f t="shared" si="301"/>
        <v/>
      </c>
      <c r="BJ360" s="3" t="str">
        <f t="shared" si="302"/>
        <v/>
      </c>
      <c r="BK360" s="3" t="str">
        <f t="shared" si="303"/>
        <v/>
      </c>
      <c r="BL360" s="3" t="str">
        <f t="shared" si="316"/>
        <v/>
      </c>
    </row>
    <row r="361" spans="1:64" s="45" customFormat="1" x14ac:dyDescent="0.25">
      <c r="A361" s="40"/>
      <c r="B361" s="40"/>
      <c r="C361" s="40"/>
      <c r="D361" s="41">
        <v>24</v>
      </c>
      <c r="E361" s="41">
        <f>'CD (13)'!$AA$3</f>
        <v>0</v>
      </c>
      <c r="F361" s="42">
        <f>'CD (13)'!$AA$4</f>
        <v>0</v>
      </c>
      <c r="G361" s="43">
        <f t="shared" si="311"/>
        <v>-395</v>
      </c>
      <c r="H361" s="42">
        <f>'CD (13)'!$AA$6</f>
        <v>0</v>
      </c>
      <c r="I361" s="43">
        <f t="shared" si="304"/>
        <v>-395</v>
      </c>
      <c r="J361" s="41">
        <f>'CD (13)'!$AA$8</f>
        <v>0</v>
      </c>
      <c r="K361" s="42">
        <f>'CD (13)'!$AA$9</f>
        <v>0</v>
      </c>
      <c r="L361" s="41">
        <f>'CD (13)'!$AA$10</f>
        <v>0</v>
      </c>
      <c r="M361" s="41">
        <f>'CD (13)'!$AA$11</f>
        <v>0</v>
      </c>
      <c r="N361" s="41">
        <f>'CD (13)'!$AA$12</f>
        <v>0</v>
      </c>
      <c r="O361" s="41">
        <f>'CD (13)'!$AA$13</f>
        <v>0</v>
      </c>
      <c r="P361" s="41">
        <f>'CD (13)'!$AA$14</f>
        <v>0</v>
      </c>
      <c r="Q361" s="41">
        <f>'CD (13)'!$AA$15</f>
        <v>0</v>
      </c>
      <c r="R361" s="41">
        <f>'CD (13)'!$AA$16</f>
        <v>0</v>
      </c>
      <c r="S361" s="41">
        <f>'CD (13)'!$AA$17</f>
        <v>0</v>
      </c>
      <c r="T361" s="41">
        <f>'CD (13)'!$AA$18</f>
        <v>0</v>
      </c>
      <c r="U361" s="41">
        <f>'CD (13)'!$AA$19</f>
        <v>0</v>
      </c>
      <c r="V361" s="41">
        <f>'CD (13)'!$AA$20</f>
        <v>0</v>
      </c>
      <c r="W361" s="41">
        <f>'CD (13)'!$AA$21</f>
        <v>0</v>
      </c>
      <c r="X361" s="41">
        <f>'CD (13)'!$AA$22</f>
        <v>0</v>
      </c>
      <c r="Y361" s="41">
        <f>'CD (13)'!$AA$23</f>
        <v>0</v>
      </c>
      <c r="Z361" s="42">
        <f>'CD (13)'!$AA$24</f>
        <v>0</v>
      </c>
      <c r="AA361" s="42">
        <f>'CD (13)'!$AA$25</f>
        <v>0</v>
      </c>
      <c r="AB361" s="41">
        <f>'CD (13)'!$AA$51</f>
        <v>0</v>
      </c>
      <c r="AC361" s="41">
        <f>'CD (13)'!$AA$52</f>
        <v>0</v>
      </c>
      <c r="AD361" s="41">
        <f>'CD (13)'!$AA$53</f>
        <v>0</v>
      </c>
      <c r="AE361" s="41">
        <f>'CD (13)'!$AA$54</f>
        <v>0</v>
      </c>
      <c r="AF361" s="41">
        <f>'CD (13)'!$AA$55</f>
        <v>0</v>
      </c>
      <c r="AG361" s="41">
        <f>'CD (13)'!$AA$56</f>
        <v>0</v>
      </c>
      <c r="AH361" s="41">
        <f>'CD (13)'!$AA$82</f>
        <v>0</v>
      </c>
      <c r="AI361" s="41">
        <f>'CD (13)'!$AA$83</f>
        <v>0</v>
      </c>
      <c r="AJ361" s="41">
        <f>'CD (13)'!$AA$84</f>
        <v>0</v>
      </c>
      <c r="AK361" s="41">
        <f>'CD (13)'!$AA$85</f>
        <v>0</v>
      </c>
      <c r="AL361" s="41">
        <f>'CD (13)'!$AA$86</f>
        <v>0</v>
      </c>
      <c r="AM361" s="41">
        <f>'CD (13)'!$AA$87</f>
        <v>0</v>
      </c>
      <c r="AN361" s="41">
        <f>'CD (13)'!$AA$113</f>
        <v>0</v>
      </c>
      <c r="AO361" s="41">
        <f>'CD (13)'!$AA$114</f>
        <v>0</v>
      </c>
      <c r="AP361" s="41">
        <f>'CD (13)'!$AA$115</f>
        <v>0</v>
      </c>
      <c r="AQ361" s="41">
        <f>'CD (13)'!$AA$116</f>
        <v>0</v>
      </c>
      <c r="AR361" s="41">
        <f>'CD (13)'!$AA$117</f>
        <v>0</v>
      </c>
      <c r="AS361" s="41">
        <f>'CD (13)'!$AA$118</f>
        <v>0</v>
      </c>
      <c r="AT361" s="41">
        <f>'CD (13)'!$AA$163</f>
        <v>0</v>
      </c>
      <c r="AU361" s="41">
        <f>'CD (13)'!$AA$165</f>
        <v>0</v>
      </c>
      <c r="AV361" s="41">
        <f>'CD (13)'!$F$166</f>
        <v>0</v>
      </c>
      <c r="AW361" s="41">
        <f>'CD (13)'!$F$167</f>
        <v>0</v>
      </c>
      <c r="AX361" s="41">
        <f>'CD (13)'!$F$168</f>
        <v>0</v>
      </c>
      <c r="AY361" s="44" t="s">
        <v>104</v>
      </c>
      <c r="AZ361" s="3">
        <f t="shared" si="296"/>
        <v>-395</v>
      </c>
      <c r="BA361" s="3">
        <f t="shared" si="297"/>
        <v>-395</v>
      </c>
      <c r="BB361" s="3" t="str">
        <f t="shared" si="298"/>
        <v/>
      </c>
      <c r="BC361" s="3" t="str">
        <f t="shared" si="312"/>
        <v/>
      </c>
      <c r="BD361" s="3" t="str">
        <f t="shared" si="313"/>
        <v/>
      </c>
      <c r="BE361" s="3" t="str">
        <f t="shared" ref="BE361:BE424" si="317">IF(COUNT(FIND("C",AG361),FIND("C",AM361))=2,I361,"")</f>
        <v/>
      </c>
      <c r="BF361" s="3" t="str">
        <f t="shared" si="314"/>
        <v/>
      </c>
      <c r="BG361" s="3" t="str">
        <f t="shared" si="315"/>
        <v/>
      </c>
      <c r="BH361" s="3" t="str">
        <f t="shared" si="310"/>
        <v/>
      </c>
      <c r="BI361" s="3" t="str">
        <f t="shared" si="301"/>
        <v/>
      </c>
      <c r="BJ361" s="3" t="str">
        <f t="shared" si="302"/>
        <v/>
      </c>
      <c r="BK361" s="3" t="str">
        <f t="shared" si="303"/>
        <v/>
      </c>
      <c r="BL361" s="3" t="str">
        <f t="shared" si="316"/>
        <v/>
      </c>
    </row>
    <row r="362" spans="1:64" s="45" customFormat="1" x14ac:dyDescent="0.25">
      <c r="A362" s="40"/>
      <c r="B362" s="40"/>
      <c r="C362" s="40"/>
      <c r="D362" s="41">
        <v>25</v>
      </c>
      <c r="E362" s="41">
        <f>'CD (13)'!$AB$3</f>
        <v>0</v>
      </c>
      <c r="F362" s="42">
        <f>'CD (13)'!$AB$4</f>
        <v>0</v>
      </c>
      <c r="G362" s="43">
        <f t="shared" si="311"/>
        <v>-395</v>
      </c>
      <c r="H362" s="42">
        <f>'CD (13)'!$AB$6</f>
        <v>0</v>
      </c>
      <c r="I362" s="43">
        <f t="shared" si="304"/>
        <v>-395</v>
      </c>
      <c r="J362" s="41">
        <f>'CD (13)'!$AB$8</f>
        <v>0</v>
      </c>
      <c r="K362" s="42">
        <f>'CD (13)'!$AB$9</f>
        <v>0</v>
      </c>
      <c r="L362" s="41">
        <f>'CD (13)'!$AB$10</f>
        <v>0</v>
      </c>
      <c r="M362" s="41">
        <f>'CD (13)'!$AB$11</f>
        <v>0</v>
      </c>
      <c r="N362" s="41">
        <f>'CD (13)'!$AB$12</f>
        <v>0</v>
      </c>
      <c r="O362" s="41">
        <f>'CD (13)'!$AB$13</f>
        <v>0</v>
      </c>
      <c r="P362" s="41">
        <f>'CD (13)'!$AB$14</f>
        <v>0</v>
      </c>
      <c r="Q362" s="41">
        <f>'CD (13)'!$AB$15</f>
        <v>0</v>
      </c>
      <c r="R362" s="41">
        <f>'CD (13)'!$AB$16</f>
        <v>0</v>
      </c>
      <c r="S362" s="41">
        <f>'CD (13)'!$AB$17</f>
        <v>0</v>
      </c>
      <c r="T362" s="41">
        <f>'CD (13)'!$AB$18</f>
        <v>0</v>
      </c>
      <c r="U362" s="41">
        <f>'CD (13)'!$AB$19</f>
        <v>0</v>
      </c>
      <c r="V362" s="41">
        <f>'CD (13)'!$AB$20</f>
        <v>0</v>
      </c>
      <c r="W362" s="41">
        <f>'CD (13)'!$AB$21</f>
        <v>0</v>
      </c>
      <c r="X362" s="41">
        <f>'CD (13)'!$AB$22</f>
        <v>0</v>
      </c>
      <c r="Y362" s="41">
        <f>'CD (13)'!$AB$23</f>
        <v>0</v>
      </c>
      <c r="Z362" s="42">
        <f>'CD (13)'!$AB$24</f>
        <v>0</v>
      </c>
      <c r="AA362" s="42">
        <f>'CD (13)'!$AB$25</f>
        <v>0</v>
      </c>
      <c r="AB362" s="41">
        <f>'CD (13)'!$AB$51</f>
        <v>0</v>
      </c>
      <c r="AC362" s="41">
        <f>'CD (13)'!$AB$52</f>
        <v>0</v>
      </c>
      <c r="AD362" s="41">
        <f>'CD (13)'!$AB$53</f>
        <v>0</v>
      </c>
      <c r="AE362" s="41">
        <f>'CD (13)'!$AB$54</f>
        <v>0</v>
      </c>
      <c r="AF362" s="41">
        <f>'CD (13)'!$AB$55</f>
        <v>0</v>
      </c>
      <c r="AG362" s="41">
        <f>'CD (13)'!$AB$56</f>
        <v>0</v>
      </c>
      <c r="AH362" s="41">
        <f>'CD (13)'!$AB$82</f>
        <v>0</v>
      </c>
      <c r="AI362" s="41">
        <f>'CD (13)'!$AB$83</f>
        <v>0</v>
      </c>
      <c r="AJ362" s="41">
        <f>'CD (13)'!$AB$84</f>
        <v>0</v>
      </c>
      <c r="AK362" s="41">
        <f>'CD (13)'!$AB$85</f>
        <v>0</v>
      </c>
      <c r="AL362" s="41">
        <f>'CD (13)'!$AB$86</f>
        <v>0</v>
      </c>
      <c r="AM362" s="41">
        <f>'CD (13)'!$AB$87</f>
        <v>0</v>
      </c>
      <c r="AN362" s="41">
        <f>'CD (13)'!$AB$113</f>
        <v>0</v>
      </c>
      <c r="AO362" s="41">
        <f>'CD (13)'!$AB$114</f>
        <v>0</v>
      </c>
      <c r="AP362" s="41">
        <f>'CD (13)'!$AB$115</f>
        <v>0</v>
      </c>
      <c r="AQ362" s="41">
        <f>'CD (13)'!$AB$116</f>
        <v>0</v>
      </c>
      <c r="AR362" s="41">
        <f>'CD (13)'!$AB$117</f>
        <v>0</v>
      </c>
      <c r="AS362" s="41">
        <f>'CD (13)'!$AB$118</f>
        <v>0</v>
      </c>
      <c r="AT362" s="41">
        <f>'CD (13)'!$AB$163</f>
        <v>0</v>
      </c>
      <c r="AU362" s="41">
        <f>'CD (13)'!$AB$165</f>
        <v>0</v>
      </c>
      <c r="AV362" s="41">
        <f>'CD (13)'!$F$166</f>
        <v>0</v>
      </c>
      <c r="AW362" s="41">
        <f>'CD (13)'!$F$167</f>
        <v>0</v>
      </c>
      <c r="AX362" s="41">
        <f>'CD (13)'!$F$168</f>
        <v>0</v>
      </c>
      <c r="AY362" s="44" t="s">
        <v>104</v>
      </c>
      <c r="AZ362" s="3">
        <f t="shared" si="296"/>
        <v>-395</v>
      </c>
      <c r="BA362" s="3">
        <f t="shared" si="297"/>
        <v>-395</v>
      </c>
      <c r="BB362" s="3" t="str">
        <f t="shared" si="298"/>
        <v/>
      </c>
      <c r="BC362" s="3" t="str">
        <f t="shared" si="312"/>
        <v/>
      </c>
      <c r="BD362" s="3" t="str">
        <f t="shared" si="313"/>
        <v/>
      </c>
      <c r="BE362" s="3" t="str">
        <f t="shared" si="317"/>
        <v/>
      </c>
      <c r="BF362" s="3" t="str">
        <f t="shared" si="314"/>
        <v/>
      </c>
      <c r="BG362" s="3" t="str">
        <f t="shared" si="315"/>
        <v/>
      </c>
      <c r="BH362" s="3" t="str">
        <f t="shared" si="310"/>
        <v/>
      </c>
      <c r="BI362" s="3" t="str">
        <f t="shared" si="301"/>
        <v/>
      </c>
      <c r="BJ362" s="3" t="str">
        <f t="shared" si="302"/>
        <v/>
      </c>
      <c r="BK362" s="3" t="str">
        <f t="shared" si="303"/>
        <v/>
      </c>
      <c r="BL362" s="3" t="str">
        <f t="shared" si="316"/>
        <v/>
      </c>
    </row>
    <row r="363" spans="1:64" x14ac:dyDescent="0.25">
      <c r="A363" s="30"/>
      <c r="B363" s="30"/>
      <c r="C363" s="30"/>
      <c r="D363" s="33"/>
      <c r="E363" s="33"/>
      <c r="F363" s="31"/>
      <c r="G363" s="33"/>
      <c r="H363" s="31"/>
      <c r="I363" s="33"/>
      <c r="J363" s="33"/>
      <c r="K363" s="31"/>
      <c r="L363" s="33"/>
      <c r="M363" s="33"/>
      <c r="N363" s="33"/>
      <c r="O363" s="33"/>
      <c r="P363" s="33"/>
      <c r="Q363" s="33"/>
      <c r="R363" s="33"/>
      <c r="S363" s="33"/>
      <c r="T363" s="33"/>
      <c r="U363" s="33"/>
      <c r="V363" s="33"/>
      <c r="W363" s="33"/>
      <c r="X363" s="33"/>
      <c r="Y363" s="33"/>
      <c r="Z363" s="31"/>
      <c r="AA363" s="31"/>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26"/>
      <c r="AZ363" s="3"/>
      <c r="BA363" s="3"/>
      <c r="BB363" s="3"/>
      <c r="BC363" s="3"/>
      <c r="BD363" s="3"/>
      <c r="BE363" s="3"/>
      <c r="BF363" s="3"/>
      <c r="BG363" s="3"/>
      <c r="BH363" s="3"/>
      <c r="BI363" s="3"/>
      <c r="BJ363" s="3"/>
      <c r="BK363" s="3"/>
      <c r="BL363" s="3"/>
    </row>
    <row r="364" spans="1:64" x14ac:dyDescent="0.25">
      <c r="A364" s="30" t="s">
        <v>266</v>
      </c>
      <c r="B364" s="30"/>
      <c r="C364" s="30"/>
      <c r="D364" s="32"/>
      <c r="E364" s="32" t="s">
        <v>80</v>
      </c>
      <c r="F364" s="32" t="s">
        <v>81</v>
      </c>
      <c r="G364" s="38" t="s">
        <v>174</v>
      </c>
      <c r="H364" s="32" t="s">
        <v>82</v>
      </c>
      <c r="I364" s="38" t="s">
        <v>174</v>
      </c>
      <c r="J364" s="32" t="s">
        <v>83</v>
      </c>
      <c r="K364" s="32" t="s">
        <v>84</v>
      </c>
      <c r="L364" s="32" t="s">
        <v>122</v>
      </c>
      <c r="M364" s="32" t="s">
        <v>123</v>
      </c>
      <c r="N364" s="32" t="s">
        <v>85</v>
      </c>
      <c r="O364" s="32" t="s">
        <v>86</v>
      </c>
      <c r="P364" s="32" t="s">
        <v>87</v>
      </c>
      <c r="Q364" s="32" t="s">
        <v>124</v>
      </c>
      <c r="R364" s="32" t="s">
        <v>125</v>
      </c>
      <c r="S364" s="32" t="s">
        <v>126</v>
      </c>
      <c r="T364" s="32" t="s">
        <v>127</v>
      </c>
      <c r="U364" s="32" t="s">
        <v>88</v>
      </c>
      <c r="V364" s="32" t="s">
        <v>128</v>
      </c>
      <c r="W364" s="32" t="s">
        <v>129</v>
      </c>
      <c r="X364" s="32" t="s">
        <v>130</v>
      </c>
      <c r="Y364" s="32" t="s">
        <v>89</v>
      </c>
      <c r="Z364" s="32" t="s">
        <v>90</v>
      </c>
      <c r="AA364" s="32" t="s">
        <v>91</v>
      </c>
      <c r="AB364" s="36" t="s">
        <v>133</v>
      </c>
      <c r="AC364" s="36" t="s">
        <v>134</v>
      </c>
      <c r="AD364" s="36" t="s">
        <v>135</v>
      </c>
      <c r="AE364" s="36" t="s">
        <v>136</v>
      </c>
      <c r="AF364" s="36" t="s">
        <v>137</v>
      </c>
      <c r="AG364" s="36" t="s">
        <v>79</v>
      </c>
      <c r="AH364" s="35" t="s">
        <v>74</v>
      </c>
      <c r="AI364" s="35" t="s">
        <v>75</v>
      </c>
      <c r="AJ364" s="35" t="s">
        <v>76</v>
      </c>
      <c r="AK364" s="35" t="s">
        <v>77</v>
      </c>
      <c r="AL364" s="35" t="s">
        <v>78</v>
      </c>
      <c r="AM364" s="35" t="s">
        <v>79</v>
      </c>
      <c r="AN364" s="34" t="s">
        <v>74</v>
      </c>
      <c r="AO364" s="34" t="s">
        <v>75</v>
      </c>
      <c r="AP364" s="34" t="s">
        <v>76</v>
      </c>
      <c r="AQ364" s="34" t="s">
        <v>77</v>
      </c>
      <c r="AR364" s="34" t="s">
        <v>78</v>
      </c>
      <c r="AS364" s="34" t="s">
        <v>79</v>
      </c>
      <c r="AT364" s="34" t="s">
        <v>154</v>
      </c>
      <c r="AU364" s="37" t="s">
        <v>156</v>
      </c>
      <c r="AV364" s="37" t="s">
        <v>158</v>
      </c>
      <c r="AW364" s="37" t="s">
        <v>157</v>
      </c>
      <c r="AX364" s="37" t="s">
        <v>159</v>
      </c>
      <c r="AY364" s="26" t="s">
        <v>104</v>
      </c>
      <c r="AZ364" s="3"/>
      <c r="BA364" s="3"/>
      <c r="BB364" s="3"/>
      <c r="BC364" s="3"/>
      <c r="BD364" s="3"/>
      <c r="BE364" s="3"/>
      <c r="BF364" s="3"/>
      <c r="BG364" s="3"/>
      <c r="BH364" s="3"/>
      <c r="BI364" s="3"/>
      <c r="BJ364" s="3"/>
      <c r="BK364" s="3"/>
      <c r="BL364" s="3"/>
    </row>
    <row r="365" spans="1:64" x14ac:dyDescent="0.25">
      <c r="A365" s="30"/>
      <c r="B365" s="30"/>
      <c r="C365" s="30"/>
      <c r="D365" s="41">
        <v>1</v>
      </c>
      <c r="E365" s="33">
        <f>'CD (14)'!$D$3</f>
        <v>0</v>
      </c>
      <c r="F365" s="31">
        <f>'CD (14)'!$D$4</f>
        <v>0</v>
      </c>
      <c r="G365" s="39">
        <f t="shared" ref="G365:G366" si="318">IF(F365="","",INT((((YEAR(F365)-YEAR($A$1))*12+MONTH(F365)-MONTH($A$1)+1)+2)/3))</f>
        <v>-395</v>
      </c>
      <c r="H365" s="31">
        <f>'CD (14)'!$D$6</f>
        <v>0</v>
      </c>
      <c r="I365" s="39">
        <f>IF(H365="","",INT((((YEAR(H365)-YEAR($A$1))*12+MONTH(H365)-MONTH($A$1)+1)+2)/3))</f>
        <v>-395</v>
      </c>
      <c r="J365" s="33">
        <f>'CD (14)'!$D$8</f>
        <v>0</v>
      </c>
      <c r="K365" s="31">
        <f>'CD (14)'!$D$9</f>
        <v>0</v>
      </c>
      <c r="L365" s="33">
        <f>'CD (14)'!$D$10</f>
        <v>0</v>
      </c>
      <c r="M365" s="33">
        <f>'CD (14)'!$D$11</f>
        <v>0</v>
      </c>
      <c r="N365" s="33">
        <f>'CD (14)'!$D$12</f>
        <v>0</v>
      </c>
      <c r="O365" s="33">
        <f>'CD (14)'!$D$13</f>
        <v>0</v>
      </c>
      <c r="P365" s="33">
        <f>'CD (14)'!$D$14</f>
        <v>0</v>
      </c>
      <c r="Q365" s="33">
        <f>'CD (14)'!$D$15</f>
        <v>0</v>
      </c>
      <c r="R365" s="33">
        <f>'CD (14)'!$D$16</f>
        <v>0</v>
      </c>
      <c r="S365" s="33">
        <f>'CD (14)'!$D$17</f>
        <v>0</v>
      </c>
      <c r="T365" s="33">
        <f>'CD (14)'!$D$18</f>
        <v>0</v>
      </c>
      <c r="U365" s="33">
        <f>'CD (14)'!$D$19</f>
        <v>0</v>
      </c>
      <c r="V365" s="33">
        <f>'CD (14)'!$D$20</f>
        <v>0</v>
      </c>
      <c r="W365" s="33">
        <f>'CD (14)'!$D$21</f>
        <v>0</v>
      </c>
      <c r="X365" s="33">
        <f>'CD (14)'!$D$22</f>
        <v>0</v>
      </c>
      <c r="Y365" s="33">
        <f>'CD (14)'!$D$23</f>
        <v>0</v>
      </c>
      <c r="Z365" s="31">
        <f>'CD (14)'!$D$24</f>
        <v>0</v>
      </c>
      <c r="AA365" s="31">
        <f>'CD (14)'!$D$25</f>
        <v>0</v>
      </c>
      <c r="AB365" s="33">
        <f>'CD (14)'!$D$51</f>
        <v>0</v>
      </c>
      <c r="AC365" s="33">
        <f>'CD (14)'!$D$52</f>
        <v>0</v>
      </c>
      <c r="AD365" s="33">
        <f>'CD (14)'!$D$53</f>
        <v>0</v>
      </c>
      <c r="AE365" s="33">
        <f>'CD (14)'!$D$54</f>
        <v>0</v>
      </c>
      <c r="AF365" s="33">
        <f>'CD (14)'!$D$55</f>
        <v>0</v>
      </c>
      <c r="AG365" s="33">
        <f>'CD (14)'!$D$56</f>
        <v>0</v>
      </c>
      <c r="AH365" s="33">
        <f>'CD (14)'!$D$82</f>
        <v>0</v>
      </c>
      <c r="AI365" s="33">
        <f>'CD (14)'!$D$83</f>
        <v>0</v>
      </c>
      <c r="AJ365" s="33">
        <f>'CD (14)'!$D$84</f>
        <v>0</v>
      </c>
      <c r="AK365" s="33">
        <f>'CD (14)'!$D$85</f>
        <v>0</v>
      </c>
      <c r="AL365" s="33">
        <f>'CD (14)'!$D$86</f>
        <v>0</v>
      </c>
      <c r="AM365" s="33">
        <f>'CD (14)'!$D$87</f>
        <v>0</v>
      </c>
      <c r="AN365" s="33">
        <f>'CD (14)'!$D$113</f>
        <v>0</v>
      </c>
      <c r="AO365" s="33">
        <f>'CD (14)'!$D$114</f>
        <v>0</v>
      </c>
      <c r="AP365" s="33">
        <f>'CD (14)'!$D$115</f>
        <v>0</v>
      </c>
      <c r="AQ365" s="33">
        <f>'CD (14)'!$D$116</f>
        <v>0</v>
      </c>
      <c r="AR365" s="33">
        <f>'CD (14)'!$D$117</f>
        <v>0</v>
      </c>
      <c r="AS365" s="33">
        <f>'CD (14)'!$D$118</f>
        <v>0</v>
      </c>
      <c r="AT365" s="33">
        <f>'CD (14)'!$D$163</f>
        <v>0</v>
      </c>
      <c r="AU365" s="33">
        <f>'CD (14)'!$D$165</f>
        <v>0</v>
      </c>
      <c r="AV365" s="33">
        <f>'CD (14)'!$D$166</f>
        <v>0</v>
      </c>
      <c r="AW365" s="33">
        <f>'CD (14)'!$D$167</f>
        <v>0</v>
      </c>
      <c r="AX365" s="33">
        <f>'CD (14)'!$D$168</f>
        <v>0</v>
      </c>
      <c r="AY365" s="26" t="s">
        <v>104</v>
      </c>
      <c r="AZ365" s="3">
        <f t="shared" ref="AZ365:AZ389" si="319">IF(F365="","",G365)</f>
        <v>-395</v>
      </c>
      <c r="BA365" s="3">
        <f t="shared" ref="BA365:BA389" si="320">IF(H365="","",I365)</f>
        <v>-395</v>
      </c>
      <c r="BB365" s="3" t="str">
        <f t="shared" ref="BB365:BB389" si="321">IF(AND(BA365&gt;0,J365="Completed TF-CBT"),BA365,"")</f>
        <v/>
      </c>
      <c r="BC365" s="3" t="str">
        <f>IF(BB365="","",BB365)</f>
        <v/>
      </c>
      <c r="BD365" s="3" t="str">
        <f>IF(AU365="Yes",BB365,"")</f>
        <v/>
      </c>
      <c r="BE365" s="3" t="str">
        <f t="shared" ref="BE365" si="322">IF(COUNT(FIND("C",AG365),FIND("C",AM365))=2,I365,"")</f>
        <v/>
      </c>
      <c r="BF365" s="3" t="str">
        <f>IF(AG365="Clinical",BB365,"")</f>
        <v/>
      </c>
      <c r="BG365" s="3" t="str">
        <f>IF(AN365&lt;0,$I365,"")</f>
        <v/>
      </c>
      <c r="BH365" s="3" t="str">
        <f t="shared" ref="BH365" si="323">IF(AO365&lt;0,$I365,"")</f>
        <v/>
      </c>
      <c r="BI365" s="3" t="str">
        <f t="shared" ref="BI365:BI389" si="324">IF(AP365&lt;0,$I365,"")</f>
        <v/>
      </c>
      <c r="BJ365" s="3" t="str">
        <f t="shared" ref="BJ365:BJ389" si="325">IF(AQ365&lt;0,$I365,"")</f>
        <v/>
      </c>
      <c r="BK365" s="3" t="str">
        <f t="shared" ref="BK365:BK389" si="326">IF(AR365&lt;0,$I365,"")</f>
        <v/>
      </c>
      <c r="BL365" s="3" t="str">
        <f>IF(AND(AG365="Clinical",AM365="Non-C"),BB365,"")</f>
        <v/>
      </c>
    </row>
    <row r="366" spans="1:64" x14ac:dyDescent="0.25">
      <c r="A366" s="30"/>
      <c r="B366" s="30"/>
      <c r="C366" s="30"/>
      <c r="D366" s="41">
        <v>2</v>
      </c>
      <c r="E366" s="33">
        <f>'CD (14)'!$E$3</f>
        <v>0</v>
      </c>
      <c r="F366" s="31">
        <f>'CD (14)'!$E$4</f>
        <v>0</v>
      </c>
      <c r="G366" s="39">
        <f t="shared" si="318"/>
        <v>-395</v>
      </c>
      <c r="H366" s="31">
        <f>'CD (14)'!$E$6</f>
        <v>0</v>
      </c>
      <c r="I366" s="39">
        <f t="shared" ref="I366:I389" si="327">IF(H366="","",INT((((YEAR(H366)-YEAR($A$1))*12+MONTH(H366)-MONTH($A$1)+1)+2)/3))</f>
        <v>-395</v>
      </c>
      <c r="J366" s="33">
        <f>'CD (14)'!$E$8</f>
        <v>0</v>
      </c>
      <c r="K366" s="31">
        <f>'CD (14)'!$E$9</f>
        <v>0</v>
      </c>
      <c r="L366" s="33">
        <f>'CD (14)'!$E$10</f>
        <v>0</v>
      </c>
      <c r="M366" s="33">
        <f>'CD (14)'!$E$11</f>
        <v>0</v>
      </c>
      <c r="N366" s="33">
        <f>'CD (14)'!$E$12</f>
        <v>0</v>
      </c>
      <c r="O366" s="33">
        <f>'CD (14)'!$E$13</f>
        <v>0</v>
      </c>
      <c r="P366" s="33">
        <f>'CD (14)'!$E$14</f>
        <v>0</v>
      </c>
      <c r="Q366" s="33">
        <f>'CD (14)'!$E$15</f>
        <v>0</v>
      </c>
      <c r="R366" s="33">
        <f>'CD (14)'!$E$16</f>
        <v>0</v>
      </c>
      <c r="S366" s="33">
        <f>'CD (14)'!$E$17</f>
        <v>0</v>
      </c>
      <c r="T366" s="33">
        <f>'CD (14)'!$E$18</f>
        <v>0</v>
      </c>
      <c r="U366" s="33">
        <f>'CD (14)'!$E$19</f>
        <v>0</v>
      </c>
      <c r="V366" s="33">
        <f>'CD (14)'!$E$20</f>
        <v>0</v>
      </c>
      <c r="W366" s="33">
        <f>'CD (14)'!$E$21</f>
        <v>0</v>
      </c>
      <c r="X366" s="33">
        <f>'CD (14)'!$E$22</f>
        <v>0</v>
      </c>
      <c r="Y366" s="33">
        <f>'CD (14)'!$E$23</f>
        <v>0</v>
      </c>
      <c r="Z366" s="31">
        <f>'CD (14)'!$E$24</f>
        <v>0</v>
      </c>
      <c r="AA366" s="31">
        <f>'CD (14)'!$E$25</f>
        <v>0</v>
      </c>
      <c r="AB366" s="33">
        <f>'CD (14)'!$E$51</f>
        <v>0</v>
      </c>
      <c r="AC366" s="33">
        <f>'CD (14)'!$E$52</f>
        <v>0</v>
      </c>
      <c r="AD366" s="33">
        <f>'CD (14)'!$E$53</f>
        <v>0</v>
      </c>
      <c r="AE366" s="33">
        <f>'CD (14)'!$E$54</f>
        <v>0</v>
      </c>
      <c r="AF366" s="33">
        <f>'CD (14)'!$E$55</f>
        <v>0</v>
      </c>
      <c r="AG366" s="33">
        <f>'CD (14)'!$E$56</f>
        <v>0</v>
      </c>
      <c r="AH366" s="33">
        <f>'CD (14)'!$E$82</f>
        <v>0</v>
      </c>
      <c r="AI366" s="33">
        <f>'CD (14)'!$E$83</f>
        <v>0</v>
      </c>
      <c r="AJ366" s="33">
        <f>'CD (14)'!$E$84</f>
        <v>0</v>
      </c>
      <c r="AK366" s="33">
        <f>'CD (14)'!$E$85</f>
        <v>0</v>
      </c>
      <c r="AL366" s="33">
        <f>'CD (14)'!$E$86</f>
        <v>0</v>
      </c>
      <c r="AM366" s="33">
        <f>'CD (14)'!$E$87</f>
        <v>0</v>
      </c>
      <c r="AN366" s="33">
        <f>'CD (14)'!$E$113</f>
        <v>0</v>
      </c>
      <c r="AO366" s="33">
        <f>'CD (14)'!$E$114</f>
        <v>0</v>
      </c>
      <c r="AP366" s="33">
        <f>'CD (14)'!$E$115</f>
        <v>0</v>
      </c>
      <c r="AQ366" s="33">
        <f>'CD (14)'!$E$116</f>
        <v>0</v>
      </c>
      <c r="AR366" s="33">
        <f>'CD (14)'!$E$117</f>
        <v>0</v>
      </c>
      <c r="AS366" s="33">
        <f>'CD (14)'!$E$118</f>
        <v>0</v>
      </c>
      <c r="AT366" s="33">
        <f>'CD (14)'!$E$163</f>
        <v>0</v>
      </c>
      <c r="AU366" s="33">
        <f>'CD (14)'!$E$165</f>
        <v>0</v>
      </c>
      <c r="AV366" s="33">
        <f>'CD (14)'!$E$166</f>
        <v>0</v>
      </c>
      <c r="AW366" s="33">
        <f>'CD (14)'!$E$167</f>
        <v>0</v>
      </c>
      <c r="AX366" s="33">
        <f>'CD (14)'!$E$168</f>
        <v>0</v>
      </c>
      <c r="AY366" s="26" t="s">
        <v>104</v>
      </c>
      <c r="AZ366" s="3">
        <f t="shared" si="319"/>
        <v>-395</v>
      </c>
      <c r="BA366" s="3">
        <f t="shared" si="320"/>
        <v>-395</v>
      </c>
      <c r="BB366" s="3" t="str">
        <f t="shared" si="321"/>
        <v/>
      </c>
      <c r="BC366" s="3" t="str">
        <f t="shared" ref="BC366:BC378" si="328">IF(BB366="","",BB366)</f>
        <v/>
      </c>
      <c r="BD366" s="3" t="str">
        <f t="shared" ref="BD366:BD378" si="329">IF(AU366="Yes",BB366,"")</f>
        <v/>
      </c>
      <c r="BE366" s="3" t="str">
        <f t="shared" si="317"/>
        <v/>
      </c>
      <c r="BF366" s="3" t="str">
        <f t="shared" ref="BF366:BF378" si="330">IF(AG366="Clinical",BB366,"")</f>
        <v/>
      </c>
      <c r="BG366" s="3" t="str">
        <f t="shared" ref="BG366:BG378" si="331">IF(AN366&lt;0,$I366,"")</f>
        <v/>
      </c>
      <c r="BH366" s="3" t="str">
        <f>IF(AO366&lt;0,$I366,"")</f>
        <v/>
      </c>
      <c r="BI366" s="3" t="str">
        <f t="shared" si="324"/>
        <v/>
      </c>
      <c r="BJ366" s="3" t="str">
        <f t="shared" si="325"/>
        <v/>
      </c>
      <c r="BK366" s="3" t="str">
        <f t="shared" si="326"/>
        <v/>
      </c>
      <c r="BL366" s="3" t="str">
        <f t="shared" ref="BL366:BL378" si="332">IF(AND(AG366="Clinical",AM366="Non-C"),BB366,"")</f>
        <v/>
      </c>
    </row>
    <row r="367" spans="1:64" x14ac:dyDescent="0.25">
      <c r="A367" s="30"/>
      <c r="B367" s="30"/>
      <c r="C367" s="30"/>
      <c r="D367" s="41">
        <v>3</v>
      </c>
      <c r="E367" s="33">
        <f>'CD (14)'!$F$3</f>
        <v>0</v>
      </c>
      <c r="F367" s="31">
        <f>'CD (14)'!$F$4</f>
        <v>0</v>
      </c>
      <c r="G367" s="39">
        <f>IF(F367="","",INT((((YEAR(F367)-YEAR($A$1))*12+MONTH(F367)-MONTH($A$1)+1)+2)/3))</f>
        <v>-395</v>
      </c>
      <c r="H367" s="31">
        <f>'CD (14)'!$F$6</f>
        <v>0</v>
      </c>
      <c r="I367" s="39">
        <f t="shared" si="327"/>
        <v>-395</v>
      </c>
      <c r="J367" s="33">
        <f>'CD (14)'!$F$8</f>
        <v>0</v>
      </c>
      <c r="K367" s="31">
        <f>'CD (14)'!$F$9</f>
        <v>0</v>
      </c>
      <c r="L367" s="33">
        <f>'CD (14)'!$F$10</f>
        <v>0</v>
      </c>
      <c r="M367" s="33">
        <f>'CD (14)'!$F$11</f>
        <v>0</v>
      </c>
      <c r="N367" s="33">
        <f>'CD (14)'!$F$12</f>
        <v>0</v>
      </c>
      <c r="O367" s="33">
        <f>'CD (14)'!$F$13</f>
        <v>0</v>
      </c>
      <c r="P367" s="33">
        <f>'CD (14)'!$F$14</f>
        <v>0</v>
      </c>
      <c r="Q367" s="33">
        <f>'CD (14)'!$F$15</f>
        <v>0</v>
      </c>
      <c r="R367" s="33">
        <f>'CD (14)'!$F$16</f>
        <v>0</v>
      </c>
      <c r="S367" s="33">
        <f>'CD (14)'!$F$17</f>
        <v>0</v>
      </c>
      <c r="T367" s="33">
        <f>'CD (14)'!$F$18</f>
        <v>0</v>
      </c>
      <c r="U367" s="33">
        <f>'CD (14)'!$F$19</f>
        <v>0</v>
      </c>
      <c r="V367" s="33">
        <f>'CD (14)'!$F$20</f>
        <v>0</v>
      </c>
      <c r="W367" s="33">
        <f>'CD (14)'!$F$21</f>
        <v>0</v>
      </c>
      <c r="X367" s="33">
        <f>'CD (14)'!$F$22</f>
        <v>0</v>
      </c>
      <c r="Y367" s="33">
        <f>'CD (14)'!$F$23</f>
        <v>0</v>
      </c>
      <c r="Z367" s="31">
        <f>'CD (14)'!$F$24</f>
        <v>0</v>
      </c>
      <c r="AA367" s="31">
        <f>'CD (14)'!$F$25</f>
        <v>0</v>
      </c>
      <c r="AB367" s="33">
        <f>'CD (14)'!$F$51</f>
        <v>0</v>
      </c>
      <c r="AC367" s="33">
        <f>'CD (14)'!$F$52</f>
        <v>0</v>
      </c>
      <c r="AD367" s="33">
        <f>'CD (14)'!$F$53</f>
        <v>0</v>
      </c>
      <c r="AE367" s="33">
        <f>'CD (14)'!$F$54</f>
        <v>0</v>
      </c>
      <c r="AF367" s="33">
        <f>'CD (14)'!$F$55</f>
        <v>0</v>
      </c>
      <c r="AG367" s="33">
        <f>'CD (14)'!$F$56</f>
        <v>0</v>
      </c>
      <c r="AH367" s="33">
        <f>'CD (14)'!$F$82</f>
        <v>0</v>
      </c>
      <c r="AI367" s="33">
        <f>'CD (14)'!$F$83</f>
        <v>0</v>
      </c>
      <c r="AJ367" s="33">
        <f>'CD (14)'!$F$84</f>
        <v>0</v>
      </c>
      <c r="AK367" s="33">
        <f>'CD (14)'!$F$85</f>
        <v>0</v>
      </c>
      <c r="AL367" s="33">
        <f>'CD (14)'!$F$86</f>
        <v>0</v>
      </c>
      <c r="AM367" s="33">
        <f>'CD (14)'!$F$87</f>
        <v>0</v>
      </c>
      <c r="AN367" s="33">
        <f>'CD (14)'!$F$113</f>
        <v>0</v>
      </c>
      <c r="AO367" s="33">
        <f>'CD (14)'!$F$114</f>
        <v>0</v>
      </c>
      <c r="AP367" s="33">
        <f>'CD (14)'!$F$115</f>
        <v>0</v>
      </c>
      <c r="AQ367" s="33">
        <f>'CD (14)'!$F$116</f>
        <v>0</v>
      </c>
      <c r="AR367" s="33">
        <f>'CD (14)'!$F$117</f>
        <v>0</v>
      </c>
      <c r="AS367" s="33">
        <f>'CD (14)'!$F$118</f>
        <v>0</v>
      </c>
      <c r="AT367" s="33">
        <f>'CD (14)'!$F$163</f>
        <v>0</v>
      </c>
      <c r="AU367" s="33">
        <f>'CD (14)'!$F$165</f>
        <v>0</v>
      </c>
      <c r="AV367" s="33">
        <f>'CD (14)'!$F$166</f>
        <v>0</v>
      </c>
      <c r="AW367" s="33">
        <f>'CD (14)'!$F$167</f>
        <v>0</v>
      </c>
      <c r="AX367" s="33">
        <f>'CD (14)'!$F$168</f>
        <v>0</v>
      </c>
      <c r="AY367" s="26" t="s">
        <v>104</v>
      </c>
      <c r="AZ367" s="3">
        <f t="shared" si="319"/>
        <v>-395</v>
      </c>
      <c r="BA367" s="3">
        <f t="shared" si="320"/>
        <v>-395</v>
      </c>
      <c r="BB367" s="3" t="str">
        <f t="shared" si="321"/>
        <v/>
      </c>
      <c r="BC367" s="3" t="str">
        <f t="shared" si="328"/>
        <v/>
      </c>
      <c r="BD367" s="3" t="str">
        <f t="shared" si="329"/>
        <v/>
      </c>
      <c r="BE367" s="3" t="str">
        <f t="shared" si="317"/>
        <v/>
      </c>
      <c r="BF367" s="3" t="str">
        <f t="shared" si="330"/>
        <v/>
      </c>
      <c r="BG367" s="3" t="str">
        <f t="shared" si="331"/>
        <v/>
      </c>
      <c r="BH367" s="3" t="str">
        <f t="shared" ref="BH367:BH389" si="333">IF(AO367&lt;0,$I367,"")</f>
        <v/>
      </c>
      <c r="BI367" s="3" t="str">
        <f t="shared" si="324"/>
        <v/>
      </c>
      <c r="BJ367" s="3" t="str">
        <f t="shared" si="325"/>
        <v/>
      </c>
      <c r="BK367" s="3" t="str">
        <f t="shared" si="326"/>
        <v/>
      </c>
      <c r="BL367" s="3" t="str">
        <f t="shared" si="332"/>
        <v/>
      </c>
    </row>
    <row r="368" spans="1:64" s="45" customFormat="1" x14ac:dyDescent="0.25">
      <c r="A368" s="40"/>
      <c r="B368" s="40"/>
      <c r="C368" s="40"/>
      <c r="D368" s="41">
        <v>4</v>
      </c>
      <c r="E368" s="41">
        <f>'CD (14)'!$G$3</f>
        <v>0</v>
      </c>
      <c r="F368" s="42">
        <f>'CD (14)'!$G$4</f>
        <v>0</v>
      </c>
      <c r="G368" s="43">
        <f t="shared" ref="G368:G389" si="334">IF(F368="","",INT((((YEAR(F368)-YEAR($A$1))*12+MONTH(F368)-MONTH($A$1)+1)+2)/3))</f>
        <v>-395</v>
      </c>
      <c r="H368" s="42">
        <f>'CD (14)'!$G$6</f>
        <v>0</v>
      </c>
      <c r="I368" s="43">
        <f t="shared" si="327"/>
        <v>-395</v>
      </c>
      <c r="J368" s="41">
        <f>'CD (14)'!$G$8</f>
        <v>0</v>
      </c>
      <c r="K368" s="42">
        <f>'CD (14)'!$G$9</f>
        <v>0</v>
      </c>
      <c r="L368" s="41">
        <f>'CD (14)'!$G$10</f>
        <v>0</v>
      </c>
      <c r="M368" s="41">
        <f>'CD (14)'!$G$11</f>
        <v>0</v>
      </c>
      <c r="N368" s="41">
        <f>'CD (14)'!$G$12</f>
        <v>0</v>
      </c>
      <c r="O368" s="41">
        <f>'CD (14)'!$G$13</f>
        <v>0</v>
      </c>
      <c r="P368" s="41">
        <f>'CD (14)'!$G$14</f>
        <v>0</v>
      </c>
      <c r="Q368" s="41">
        <f>'CD (14)'!$G$15</f>
        <v>0</v>
      </c>
      <c r="R368" s="41">
        <f>'CD (14)'!$G$16</f>
        <v>0</v>
      </c>
      <c r="S368" s="41">
        <f>'CD (14)'!$G$17</f>
        <v>0</v>
      </c>
      <c r="T368" s="41">
        <f>'CD (14)'!$G$18</f>
        <v>0</v>
      </c>
      <c r="U368" s="41">
        <f>'CD (14)'!$G$19</f>
        <v>0</v>
      </c>
      <c r="V368" s="41">
        <f>'CD (14)'!$G$20</f>
        <v>0</v>
      </c>
      <c r="W368" s="41">
        <f>'CD (14)'!$G$21</f>
        <v>0</v>
      </c>
      <c r="X368" s="41">
        <f>'CD (14)'!$G$22</f>
        <v>0</v>
      </c>
      <c r="Y368" s="41">
        <f>'CD (14)'!$G$23</f>
        <v>0</v>
      </c>
      <c r="Z368" s="42">
        <f>'CD (14)'!$G$24</f>
        <v>0</v>
      </c>
      <c r="AA368" s="42">
        <f>'CD (14)'!$G$25</f>
        <v>0</v>
      </c>
      <c r="AB368" s="41">
        <f>'CD (14)'!$G$51</f>
        <v>0</v>
      </c>
      <c r="AC368" s="41">
        <f>'CD (14)'!$G$52</f>
        <v>0</v>
      </c>
      <c r="AD368" s="41">
        <f>'CD (14)'!$G$53</f>
        <v>0</v>
      </c>
      <c r="AE368" s="41">
        <f>'CD (14)'!$G$54</f>
        <v>0</v>
      </c>
      <c r="AF368" s="41">
        <f>'CD (14)'!$G$55</f>
        <v>0</v>
      </c>
      <c r="AG368" s="41">
        <f>'CD (14)'!$G$56</f>
        <v>0</v>
      </c>
      <c r="AH368" s="41">
        <f>'CD (14)'!$G$82</f>
        <v>0</v>
      </c>
      <c r="AI368" s="41">
        <f>'CD (14)'!$G$83</f>
        <v>0</v>
      </c>
      <c r="AJ368" s="41">
        <f>'CD (14)'!$G$84</f>
        <v>0</v>
      </c>
      <c r="AK368" s="41">
        <f>'CD (14)'!$G$85</f>
        <v>0</v>
      </c>
      <c r="AL368" s="41">
        <f>'CD (14)'!$G$86</f>
        <v>0</v>
      </c>
      <c r="AM368" s="41">
        <f>'CD (14)'!$G$87</f>
        <v>0</v>
      </c>
      <c r="AN368" s="41">
        <f>'CD (14)'!$G$113</f>
        <v>0</v>
      </c>
      <c r="AO368" s="41">
        <f>'CD (14)'!$G$114</f>
        <v>0</v>
      </c>
      <c r="AP368" s="41">
        <f>'CD (14)'!$G$115</f>
        <v>0</v>
      </c>
      <c r="AQ368" s="41">
        <f>'CD (14)'!$G$116</f>
        <v>0</v>
      </c>
      <c r="AR368" s="41">
        <f>'CD (14)'!$G$117</f>
        <v>0</v>
      </c>
      <c r="AS368" s="41">
        <f>'CD (14)'!$G$118</f>
        <v>0</v>
      </c>
      <c r="AT368" s="41">
        <f>'CD (14)'!$G$163</f>
        <v>0</v>
      </c>
      <c r="AU368" s="41">
        <f>'CD (14)'!$G$165</f>
        <v>0</v>
      </c>
      <c r="AV368" s="41">
        <f>'CD (14)'!$D$166</f>
        <v>0</v>
      </c>
      <c r="AW368" s="41">
        <f>'CD (14)'!$D$167</f>
        <v>0</v>
      </c>
      <c r="AX368" s="41">
        <f>'CD (14)'!$D$168</f>
        <v>0</v>
      </c>
      <c r="AY368" s="44" t="s">
        <v>104</v>
      </c>
      <c r="AZ368" s="3">
        <f t="shared" si="319"/>
        <v>-395</v>
      </c>
      <c r="BA368" s="3">
        <f t="shared" si="320"/>
        <v>-395</v>
      </c>
      <c r="BB368" s="3" t="str">
        <f t="shared" si="321"/>
        <v/>
      </c>
      <c r="BC368" s="3" t="str">
        <f t="shared" si="328"/>
        <v/>
      </c>
      <c r="BD368" s="3" t="str">
        <f t="shared" si="329"/>
        <v/>
      </c>
      <c r="BE368" s="3" t="str">
        <f t="shared" si="317"/>
        <v/>
      </c>
      <c r="BF368" s="3" t="str">
        <f t="shared" si="330"/>
        <v/>
      </c>
      <c r="BG368" s="3" t="str">
        <f t="shared" si="331"/>
        <v/>
      </c>
      <c r="BH368" s="3" t="str">
        <f t="shared" si="333"/>
        <v/>
      </c>
      <c r="BI368" s="3" t="str">
        <f t="shared" si="324"/>
        <v/>
      </c>
      <c r="BJ368" s="3" t="str">
        <f t="shared" si="325"/>
        <v/>
      </c>
      <c r="BK368" s="3" t="str">
        <f t="shared" si="326"/>
        <v/>
      </c>
      <c r="BL368" s="3" t="str">
        <f t="shared" si="332"/>
        <v/>
      </c>
    </row>
    <row r="369" spans="1:64" s="45" customFormat="1" x14ac:dyDescent="0.25">
      <c r="A369" s="40"/>
      <c r="B369" s="40"/>
      <c r="C369" s="40"/>
      <c r="D369" s="41">
        <v>5</v>
      </c>
      <c r="E369" s="41">
        <f>'CD (14)'!$H$3</f>
        <v>0</v>
      </c>
      <c r="F369" s="42">
        <f>'CD (14)'!$H$4</f>
        <v>0</v>
      </c>
      <c r="G369" s="43">
        <f t="shared" si="334"/>
        <v>-395</v>
      </c>
      <c r="H369" s="42">
        <f>'CD (14)'!$H$6</f>
        <v>0</v>
      </c>
      <c r="I369" s="43">
        <f t="shared" si="327"/>
        <v>-395</v>
      </c>
      <c r="J369" s="41">
        <f>'CD (14)'!$H$8</f>
        <v>0</v>
      </c>
      <c r="K369" s="42">
        <f>'CD (14)'!$H$9</f>
        <v>0</v>
      </c>
      <c r="L369" s="41">
        <f>'CD (14)'!$H$10</f>
        <v>0</v>
      </c>
      <c r="M369" s="41">
        <f>'CD (14)'!$H$11</f>
        <v>0</v>
      </c>
      <c r="N369" s="41">
        <f>'CD (14)'!$H$12</f>
        <v>0</v>
      </c>
      <c r="O369" s="41">
        <f>'CD (14)'!$H$13</f>
        <v>0</v>
      </c>
      <c r="P369" s="41">
        <f>'CD (14)'!$H$14</f>
        <v>0</v>
      </c>
      <c r="Q369" s="41">
        <f>'CD (14)'!$H$15</f>
        <v>0</v>
      </c>
      <c r="R369" s="41">
        <f>'CD (14)'!$H$16</f>
        <v>0</v>
      </c>
      <c r="S369" s="41">
        <f>'CD (14)'!$H$17</f>
        <v>0</v>
      </c>
      <c r="T369" s="41">
        <f>'CD (14)'!$H$18</f>
        <v>0</v>
      </c>
      <c r="U369" s="41">
        <f>'CD (14)'!$H$19</f>
        <v>0</v>
      </c>
      <c r="V369" s="41">
        <f>'CD (14)'!$H$20</f>
        <v>0</v>
      </c>
      <c r="W369" s="41">
        <f>'CD (14)'!$H$21</f>
        <v>0</v>
      </c>
      <c r="X369" s="41">
        <f>'CD (14)'!$H$22</f>
        <v>0</v>
      </c>
      <c r="Y369" s="41">
        <f>'CD (14)'!$H$23</f>
        <v>0</v>
      </c>
      <c r="Z369" s="42">
        <f>'CD (14)'!$H$24</f>
        <v>0</v>
      </c>
      <c r="AA369" s="42">
        <f>'CD (14)'!$H$25</f>
        <v>0</v>
      </c>
      <c r="AB369" s="41">
        <f>'CD (14)'!$H$51</f>
        <v>0</v>
      </c>
      <c r="AC369" s="41">
        <f>'CD (14)'!$H$52</f>
        <v>0</v>
      </c>
      <c r="AD369" s="41">
        <f>'CD (14)'!$H$53</f>
        <v>0</v>
      </c>
      <c r="AE369" s="41">
        <f>'CD (14)'!$H$54</f>
        <v>0</v>
      </c>
      <c r="AF369" s="41">
        <f>'CD (14)'!$H$55</f>
        <v>0</v>
      </c>
      <c r="AG369" s="41">
        <f>'CD (14)'!$H$56</f>
        <v>0</v>
      </c>
      <c r="AH369" s="41">
        <f>'CD (14)'!$H$82</f>
        <v>0</v>
      </c>
      <c r="AI369" s="41">
        <f>'CD (14)'!$H$83</f>
        <v>0</v>
      </c>
      <c r="AJ369" s="41">
        <f>'CD (14)'!$H$84</f>
        <v>0</v>
      </c>
      <c r="AK369" s="41">
        <f>'CD (14)'!$H$85</f>
        <v>0</v>
      </c>
      <c r="AL369" s="41">
        <f>'CD (14)'!$H$86</f>
        <v>0</v>
      </c>
      <c r="AM369" s="41">
        <f>'CD (14)'!$H$87</f>
        <v>0</v>
      </c>
      <c r="AN369" s="41">
        <f>'CD (14)'!$H$113</f>
        <v>0</v>
      </c>
      <c r="AO369" s="41">
        <f>'CD (14)'!$H$114</f>
        <v>0</v>
      </c>
      <c r="AP369" s="41">
        <f>'CD (14)'!$H$115</f>
        <v>0</v>
      </c>
      <c r="AQ369" s="41">
        <f>'CD (14)'!$H$116</f>
        <v>0</v>
      </c>
      <c r="AR369" s="41">
        <f>'CD (14)'!$H$117</f>
        <v>0</v>
      </c>
      <c r="AS369" s="41">
        <f>'CD (14)'!$H$118</f>
        <v>0</v>
      </c>
      <c r="AT369" s="41">
        <f>'CD (14)'!$H$163</f>
        <v>0</v>
      </c>
      <c r="AU369" s="41">
        <f>'CD (14)'!$H$165</f>
        <v>0</v>
      </c>
      <c r="AV369" s="41">
        <f>'CD (14)'!$E$166</f>
        <v>0</v>
      </c>
      <c r="AW369" s="41">
        <f>'CD (14)'!$E$167</f>
        <v>0</v>
      </c>
      <c r="AX369" s="41">
        <f>'CD (14)'!$E$168</f>
        <v>0</v>
      </c>
      <c r="AY369" s="44" t="s">
        <v>104</v>
      </c>
      <c r="AZ369" s="3">
        <f t="shared" si="319"/>
        <v>-395</v>
      </c>
      <c r="BA369" s="3">
        <f t="shared" si="320"/>
        <v>-395</v>
      </c>
      <c r="BB369" s="3" t="str">
        <f t="shared" si="321"/>
        <v/>
      </c>
      <c r="BC369" s="3" t="str">
        <f t="shared" si="328"/>
        <v/>
      </c>
      <c r="BD369" s="3" t="str">
        <f t="shared" si="329"/>
        <v/>
      </c>
      <c r="BE369" s="3" t="str">
        <f t="shared" si="317"/>
        <v/>
      </c>
      <c r="BF369" s="3" t="str">
        <f t="shared" si="330"/>
        <v/>
      </c>
      <c r="BG369" s="3" t="str">
        <f t="shared" si="331"/>
        <v/>
      </c>
      <c r="BH369" s="3" t="str">
        <f t="shared" si="333"/>
        <v/>
      </c>
      <c r="BI369" s="3" t="str">
        <f t="shared" si="324"/>
        <v/>
      </c>
      <c r="BJ369" s="3" t="str">
        <f t="shared" si="325"/>
        <v/>
      </c>
      <c r="BK369" s="3" t="str">
        <f t="shared" si="326"/>
        <v/>
      </c>
      <c r="BL369" s="3" t="str">
        <f t="shared" si="332"/>
        <v/>
      </c>
    </row>
    <row r="370" spans="1:64" s="45" customFormat="1" x14ac:dyDescent="0.25">
      <c r="A370" s="40"/>
      <c r="B370" s="40"/>
      <c r="C370" s="40"/>
      <c r="D370" s="41">
        <v>6</v>
      </c>
      <c r="E370" s="41">
        <f>'CD (14)'!$I$3</f>
        <v>0</v>
      </c>
      <c r="F370" s="42">
        <f>'CD (14)'!$I$4</f>
        <v>0</v>
      </c>
      <c r="G370" s="43">
        <f t="shared" si="334"/>
        <v>-395</v>
      </c>
      <c r="H370" s="42">
        <f>'CD (14)'!$I$6</f>
        <v>0</v>
      </c>
      <c r="I370" s="43">
        <f t="shared" si="327"/>
        <v>-395</v>
      </c>
      <c r="J370" s="41">
        <f>'CD (14)'!$I$8</f>
        <v>0</v>
      </c>
      <c r="K370" s="42">
        <f>'CD (14)'!$I$9</f>
        <v>0</v>
      </c>
      <c r="L370" s="41">
        <f>'CD (14)'!$I$10</f>
        <v>0</v>
      </c>
      <c r="M370" s="41">
        <f>'CD (14)'!$I$11</f>
        <v>0</v>
      </c>
      <c r="N370" s="41">
        <f>'CD (14)'!$I$12</f>
        <v>0</v>
      </c>
      <c r="O370" s="41">
        <f>'CD (14)'!$I$13</f>
        <v>0</v>
      </c>
      <c r="P370" s="41">
        <f>'CD (14)'!$I$14</f>
        <v>0</v>
      </c>
      <c r="Q370" s="41">
        <f>'CD (14)'!$I$15</f>
        <v>0</v>
      </c>
      <c r="R370" s="41">
        <f>'CD (14)'!$I$16</f>
        <v>0</v>
      </c>
      <c r="S370" s="41">
        <f>'CD (14)'!$I$17</f>
        <v>0</v>
      </c>
      <c r="T370" s="41">
        <f>'CD (14)'!$I$18</f>
        <v>0</v>
      </c>
      <c r="U370" s="41">
        <f>'CD (14)'!$I$19</f>
        <v>0</v>
      </c>
      <c r="V370" s="41">
        <f>'CD (14)'!$I$20</f>
        <v>0</v>
      </c>
      <c r="W370" s="41">
        <f>'CD (14)'!$I$21</f>
        <v>0</v>
      </c>
      <c r="X370" s="41">
        <f>'CD (14)'!$I$22</f>
        <v>0</v>
      </c>
      <c r="Y370" s="41">
        <f>'CD (14)'!$I$23</f>
        <v>0</v>
      </c>
      <c r="Z370" s="42">
        <f>'CD (14)'!$I$24</f>
        <v>0</v>
      </c>
      <c r="AA370" s="42">
        <f>'CD (14)'!$I$25</f>
        <v>0</v>
      </c>
      <c r="AB370" s="41">
        <f>'CD (14)'!$I$51</f>
        <v>0</v>
      </c>
      <c r="AC370" s="41">
        <f>'CD (14)'!$I$52</f>
        <v>0</v>
      </c>
      <c r="AD370" s="41">
        <f>'CD (14)'!$I$53</f>
        <v>0</v>
      </c>
      <c r="AE370" s="41">
        <f>'CD (14)'!$I$54</f>
        <v>0</v>
      </c>
      <c r="AF370" s="41">
        <f>'CD (14)'!$I$55</f>
        <v>0</v>
      </c>
      <c r="AG370" s="41">
        <f>'CD (14)'!$I$56</f>
        <v>0</v>
      </c>
      <c r="AH370" s="41">
        <f>'CD (14)'!$I$82</f>
        <v>0</v>
      </c>
      <c r="AI370" s="41">
        <f>'CD (14)'!$I$83</f>
        <v>0</v>
      </c>
      <c r="AJ370" s="41">
        <f>'CD (14)'!$I$84</f>
        <v>0</v>
      </c>
      <c r="AK370" s="41">
        <f>'CD (14)'!$I$85</f>
        <v>0</v>
      </c>
      <c r="AL370" s="41">
        <f>'CD (14)'!$I$86</f>
        <v>0</v>
      </c>
      <c r="AM370" s="41">
        <f>'CD (14)'!$I$87</f>
        <v>0</v>
      </c>
      <c r="AN370" s="41">
        <f>'CD (14)'!$I$113</f>
        <v>0</v>
      </c>
      <c r="AO370" s="41">
        <f>'CD (14)'!$I$114</f>
        <v>0</v>
      </c>
      <c r="AP370" s="41">
        <f>'CD (14)'!$I$115</f>
        <v>0</v>
      </c>
      <c r="AQ370" s="41">
        <f>'CD (14)'!$I$116</f>
        <v>0</v>
      </c>
      <c r="AR370" s="41">
        <f>'CD (14)'!$I$117</f>
        <v>0</v>
      </c>
      <c r="AS370" s="41">
        <f>'CD (14)'!$I$118</f>
        <v>0</v>
      </c>
      <c r="AT370" s="41">
        <f>'CD (14)'!$I$163</f>
        <v>0</v>
      </c>
      <c r="AU370" s="41">
        <f>'CD (14)'!$I$165</f>
        <v>0</v>
      </c>
      <c r="AV370" s="41">
        <f>'CD (14)'!$F$166</f>
        <v>0</v>
      </c>
      <c r="AW370" s="41">
        <f>'CD (14)'!$F$167</f>
        <v>0</v>
      </c>
      <c r="AX370" s="41">
        <f>'CD (14)'!$F$168</f>
        <v>0</v>
      </c>
      <c r="AY370" s="44" t="s">
        <v>104</v>
      </c>
      <c r="AZ370" s="3">
        <f t="shared" si="319"/>
        <v>-395</v>
      </c>
      <c r="BA370" s="3">
        <f t="shared" si="320"/>
        <v>-395</v>
      </c>
      <c r="BB370" s="3" t="str">
        <f t="shared" si="321"/>
        <v/>
      </c>
      <c r="BC370" s="3" t="str">
        <f t="shared" si="328"/>
        <v/>
      </c>
      <c r="BD370" s="3" t="str">
        <f t="shared" si="329"/>
        <v/>
      </c>
      <c r="BE370" s="3" t="str">
        <f t="shared" si="317"/>
        <v/>
      </c>
      <c r="BF370" s="3" t="str">
        <f t="shared" si="330"/>
        <v/>
      </c>
      <c r="BG370" s="3" t="str">
        <f t="shared" si="331"/>
        <v/>
      </c>
      <c r="BH370" s="3" t="str">
        <f t="shared" si="333"/>
        <v/>
      </c>
      <c r="BI370" s="3" t="str">
        <f t="shared" si="324"/>
        <v/>
      </c>
      <c r="BJ370" s="3" t="str">
        <f t="shared" si="325"/>
        <v/>
      </c>
      <c r="BK370" s="3" t="str">
        <f t="shared" si="326"/>
        <v/>
      </c>
      <c r="BL370" s="3" t="str">
        <f t="shared" si="332"/>
        <v/>
      </c>
    </row>
    <row r="371" spans="1:64" s="45" customFormat="1" x14ac:dyDescent="0.25">
      <c r="A371" s="40"/>
      <c r="B371" s="40"/>
      <c r="C371" s="40"/>
      <c r="D371" s="41">
        <v>7</v>
      </c>
      <c r="E371" s="41">
        <f>'CD (14)'!$J$3</f>
        <v>0</v>
      </c>
      <c r="F371" s="42">
        <f>'CD (14)'!$J$4</f>
        <v>0</v>
      </c>
      <c r="G371" s="43">
        <f t="shared" si="334"/>
        <v>-395</v>
      </c>
      <c r="H371" s="42">
        <f>'CD (14)'!$J$6</f>
        <v>0</v>
      </c>
      <c r="I371" s="43">
        <f t="shared" si="327"/>
        <v>-395</v>
      </c>
      <c r="J371" s="41">
        <f>'CD (14)'!$J$8</f>
        <v>0</v>
      </c>
      <c r="K371" s="42">
        <f>'CD (14)'!$J$9</f>
        <v>0</v>
      </c>
      <c r="L371" s="41">
        <f>'CD (14)'!$J$10</f>
        <v>0</v>
      </c>
      <c r="M371" s="41">
        <f>'CD (14)'!$J$11</f>
        <v>0</v>
      </c>
      <c r="N371" s="41">
        <f>'CD (14)'!$J$12</f>
        <v>0</v>
      </c>
      <c r="O371" s="41">
        <f>'CD (14)'!$J$13</f>
        <v>0</v>
      </c>
      <c r="P371" s="41">
        <f>'CD (14)'!$J$14</f>
        <v>0</v>
      </c>
      <c r="Q371" s="41">
        <f>'CD (14)'!$J$15</f>
        <v>0</v>
      </c>
      <c r="R371" s="41">
        <f>'CD (14)'!$J$16</f>
        <v>0</v>
      </c>
      <c r="S371" s="41">
        <f>'CD (14)'!$J$17</f>
        <v>0</v>
      </c>
      <c r="T371" s="41">
        <f>'CD (14)'!$J$18</f>
        <v>0</v>
      </c>
      <c r="U371" s="41">
        <f>'CD (14)'!$J$19</f>
        <v>0</v>
      </c>
      <c r="V371" s="41">
        <f>'CD (14)'!$J$20</f>
        <v>0</v>
      </c>
      <c r="W371" s="41">
        <f>'CD (14)'!$J$21</f>
        <v>0</v>
      </c>
      <c r="X371" s="41">
        <f>'CD (14)'!$J$22</f>
        <v>0</v>
      </c>
      <c r="Y371" s="41">
        <f>'CD (14)'!$J$23</f>
        <v>0</v>
      </c>
      <c r="Z371" s="42">
        <f>'CD (14)'!$J$24</f>
        <v>0</v>
      </c>
      <c r="AA371" s="42">
        <f>'CD (14)'!$J$25</f>
        <v>0</v>
      </c>
      <c r="AB371" s="41">
        <f>'CD (14)'!$J$51</f>
        <v>0</v>
      </c>
      <c r="AC371" s="41">
        <f>'CD (14)'!$J$52</f>
        <v>0</v>
      </c>
      <c r="AD371" s="41">
        <f>'CD (14)'!$J$53</f>
        <v>0</v>
      </c>
      <c r="AE371" s="41">
        <f>'CD (14)'!$J$54</f>
        <v>0</v>
      </c>
      <c r="AF371" s="41">
        <f>'CD (14)'!$J$55</f>
        <v>0</v>
      </c>
      <c r="AG371" s="41">
        <f>'CD (14)'!$J$56</f>
        <v>0</v>
      </c>
      <c r="AH371" s="41">
        <f>'CD (14)'!$J$82</f>
        <v>0</v>
      </c>
      <c r="AI371" s="41">
        <f>'CD (14)'!$J$83</f>
        <v>0</v>
      </c>
      <c r="AJ371" s="41">
        <f>'CD (14)'!$J$84</f>
        <v>0</v>
      </c>
      <c r="AK371" s="41">
        <f>'CD (14)'!$J$85</f>
        <v>0</v>
      </c>
      <c r="AL371" s="41">
        <f>'CD (14)'!$J$86</f>
        <v>0</v>
      </c>
      <c r="AM371" s="41">
        <f>'CD (14)'!$J$87</f>
        <v>0</v>
      </c>
      <c r="AN371" s="41">
        <f>'CD (14)'!$J$113</f>
        <v>0</v>
      </c>
      <c r="AO371" s="41">
        <f>'CD (14)'!$J$114</f>
        <v>0</v>
      </c>
      <c r="AP371" s="41">
        <f>'CD (14)'!$J$115</f>
        <v>0</v>
      </c>
      <c r="AQ371" s="41">
        <f>'CD (14)'!$J$116</f>
        <v>0</v>
      </c>
      <c r="AR371" s="41">
        <f>'CD (14)'!$J$117</f>
        <v>0</v>
      </c>
      <c r="AS371" s="41">
        <f>'CD (14)'!$J$118</f>
        <v>0</v>
      </c>
      <c r="AT371" s="41">
        <f>'CD (14)'!$J$163</f>
        <v>0</v>
      </c>
      <c r="AU371" s="41">
        <f>'CD (14)'!$J$165</f>
        <v>0</v>
      </c>
      <c r="AV371" s="41">
        <f>'CD (14)'!$F$166</f>
        <v>0</v>
      </c>
      <c r="AW371" s="41">
        <f>'CD (14)'!$F$167</f>
        <v>0</v>
      </c>
      <c r="AX371" s="41">
        <f>'CD (14)'!$F$168</f>
        <v>0</v>
      </c>
      <c r="AY371" s="44" t="s">
        <v>104</v>
      </c>
      <c r="AZ371" s="3">
        <f t="shared" si="319"/>
        <v>-395</v>
      </c>
      <c r="BA371" s="3">
        <f t="shared" si="320"/>
        <v>-395</v>
      </c>
      <c r="BB371" s="3" t="str">
        <f t="shared" si="321"/>
        <v/>
      </c>
      <c r="BC371" s="3" t="str">
        <f t="shared" si="328"/>
        <v/>
      </c>
      <c r="BD371" s="3" t="str">
        <f t="shared" si="329"/>
        <v/>
      </c>
      <c r="BE371" s="3" t="str">
        <f t="shared" si="317"/>
        <v/>
      </c>
      <c r="BF371" s="3" t="str">
        <f t="shared" si="330"/>
        <v/>
      </c>
      <c r="BG371" s="3" t="str">
        <f t="shared" si="331"/>
        <v/>
      </c>
      <c r="BH371" s="3" t="str">
        <f t="shared" si="333"/>
        <v/>
      </c>
      <c r="BI371" s="3" t="str">
        <f t="shared" si="324"/>
        <v/>
      </c>
      <c r="BJ371" s="3" t="str">
        <f t="shared" si="325"/>
        <v/>
      </c>
      <c r="BK371" s="3" t="str">
        <f t="shared" si="326"/>
        <v/>
      </c>
      <c r="BL371" s="3" t="str">
        <f t="shared" si="332"/>
        <v/>
      </c>
    </row>
    <row r="372" spans="1:64" s="45" customFormat="1" x14ac:dyDescent="0.25">
      <c r="A372" s="40"/>
      <c r="B372" s="40"/>
      <c r="C372" s="40"/>
      <c r="D372" s="41">
        <v>8</v>
      </c>
      <c r="E372" s="41">
        <f>'CD (14)'!$K$3</f>
        <v>0</v>
      </c>
      <c r="F372" s="42">
        <f>'CD (14)'!$K$4</f>
        <v>0</v>
      </c>
      <c r="G372" s="43">
        <f t="shared" si="334"/>
        <v>-395</v>
      </c>
      <c r="H372" s="42">
        <f>'CD (14)'!$K$6</f>
        <v>0</v>
      </c>
      <c r="I372" s="43">
        <f t="shared" si="327"/>
        <v>-395</v>
      </c>
      <c r="J372" s="41">
        <f>'CD (14)'!$K$8</f>
        <v>0</v>
      </c>
      <c r="K372" s="42">
        <f>'CD (14)'!$K$9</f>
        <v>0</v>
      </c>
      <c r="L372" s="41">
        <f>'CD (14)'!$K$10</f>
        <v>0</v>
      </c>
      <c r="M372" s="41">
        <f>'CD (14)'!$K$11</f>
        <v>0</v>
      </c>
      <c r="N372" s="41">
        <f>'CD (14)'!$K$12</f>
        <v>0</v>
      </c>
      <c r="O372" s="41">
        <f>'CD (14)'!$K$13</f>
        <v>0</v>
      </c>
      <c r="P372" s="41">
        <f>'CD (14)'!$K$14</f>
        <v>0</v>
      </c>
      <c r="Q372" s="41">
        <f>'CD (14)'!$K$15</f>
        <v>0</v>
      </c>
      <c r="R372" s="41">
        <f>'CD (14)'!$K$16</f>
        <v>0</v>
      </c>
      <c r="S372" s="41">
        <f>'CD (14)'!$K$17</f>
        <v>0</v>
      </c>
      <c r="T372" s="41">
        <f>'CD (14)'!$K$18</f>
        <v>0</v>
      </c>
      <c r="U372" s="41">
        <f>'CD (14)'!$K$19</f>
        <v>0</v>
      </c>
      <c r="V372" s="41">
        <f>'CD (14)'!$K$20</f>
        <v>0</v>
      </c>
      <c r="W372" s="41">
        <f>'CD (14)'!$K$21</f>
        <v>0</v>
      </c>
      <c r="X372" s="41">
        <f>'CD (14)'!$K$22</f>
        <v>0</v>
      </c>
      <c r="Y372" s="41">
        <f>'CD (14)'!$K$23</f>
        <v>0</v>
      </c>
      <c r="Z372" s="42">
        <f>'CD (14)'!$K$24</f>
        <v>0</v>
      </c>
      <c r="AA372" s="42">
        <f>'CD (14)'!$K$25</f>
        <v>0</v>
      </c>
      <c r="AB372" s="41">
        <f>'CD (14)'!$K$51</f>
        <v>0</v>
      </c>
      <c r="AC372" s="41">
        <f>'CD (14)'!$K$52</f>
        <v>0</v>
      </c>
      <c r="AD372" s="41">
        <f>'CD (14)'!$K$53</f>
        <v>0</v>
      </c>
      <c r="AE372" s="41">
        <f>'CD (14)'!$K$54</f>
        <v>0</v>
      </c>
      <c r="AF372" s="41">
        <f>'CD (14)'!$K$55</f>
        <v>0</v>
      </c>
      <c r="AG372" s="41">
        <f>'CD (14)'!$K$56</f>
        <v>0</v>
      </c>
      <c r="AH372" s="41">
        <f>'CD (14)'!$K$82</f>
        <v>0</v>
      </c>
      <c r="AI372" s="41">
        <f>'CD (14)'!$K$83</f>
        <v>0</v>
      </c>
      <c r="AJ372" s="41">
        <f>'CD (14)'!$K$84</f>
        <v>0</v>
      </c>
      <c r="AK372" s="41">
        <f>'CD (14)'!$K$85</f>
        <v>0</v>
      </c>
      <c r="AL372" s="41">
        <f>'CD (14)'!$K$86</f>
        <v>0</v>
      </c>
      <c r="AM372" s="41">
        <f>'CD (14)'!$K$87</f>
        <v>0</v>
      </c>
      <c r="AN372" s="41">
        <f>'CD (14)'!$K$113</f>
        <v>0</v>
      </c>
      <c r="AO372" s="41">
        <f>'CD (14)'!$K$114</f>
        <v>0</v>
      </c>
      <c r="AP372" s="41">
        <f>'CD (14)'!$K$115</f>
        <v>0</v>
      </c>
      <c r="AQ372" s="41">
        <f>'CD (14)'!$K$116</f>
        <v>0</v>
      </c>
      <c r="AR372" s="41">
        <f>'CD (14)'!$K$117</f>
        <v>0</v>
      </c>
      <c r="AS372" s="41">
        <f>'CD (14)'!$K$118</f>
        <v>0</v>
      </c>
      <c r="AT372" s="41">
        <f>'CD (14)'!$K$163</f>
        <v>0</v>
      </c>
      <c r="AU372" s="41">
        <f>'CD (14)'!$K$165</f>
        <v>0</v>
      </c>
      <c r="AV372" s="41">
        <f>'CD (14)'!$F$166</f>
        <v>0</v>
      </c>
      <c r="AW372" s="41">
        <f>'CD (14)'!$F$167</f>
        <v>0</v>
      </c>
      <c r="AX372" s="41">
        <f>'CD (14)'!$F$168</f>
        <v>0</v>
      </c>
      <c r="AY372" s="44" t="s">
        <v>104</v>
      </c>
      <c r="AZ372" s="3">
        <f t="shared" si="319"/>
        <v>-395</v>
      </c>
      <c r="BA372" s="3">
        <f t="shared" si="320"/>
        <v>-395</v>
      </c>
      <c r="BB372" s="3" t="str">
        <f t="shared" si="321"/>
        <v/>
      </c>
      <c r="BC372" s="3" t="str">
        <f t="shared" si="328"/>
        <v/>
      </c>
      <c r="BD372" s="3" t="str">
        <f t="shared" si="329"/>
        <v/>
      </c>
      <c r="BE372" s="3" t="str">
        <f t="shared" si="317"/>
        <v/>
      </c>
      <c r="BF372" s="3" t="str">
        <f t="shared" si="330"/>
        <v/>
      </c>
      <c r="BG372" s="3" t="str">
        <f t="shared" si="331"/>
        <v/>
      </c>
      <c r="BH372" s="3" t="str">
        <f t="shared" si="333"/>
        <v/>
      </c>
      <c r="BI372" s="3" t="str">
        <f t="shared" si="324"/>
        <v/>
      </c>
      <c r="BJ372" s="3" t="str">
        <f t="shared" si="325"/>
        <v/>
      </c>
      <c r="BK372" s="3" t="str">
        <f t="shared" si="326"/>
        <v/>
      </c>
      <c r="BL372" s="3" t="str">
        <f t="shared" si="332"/>
        <v/>
      </c>
    </row>
    <row r="373" spans="1:64" s="45" customFormat="1" x14ac:dyDescent="0.25">
      <c r="A373" s="40"/>
      <c r="B373" s="40"/>
      <c r="C373" s="40"/>
      <c r="D373" s="41">
        <v>9</v>
      </c>
      <c r="E373" s="41">
        <f>'CD (14)'!$L$3</f>
        <v>0</v>
      </c>
      <c r="F373" s="42">
        <f>'CD (14)'!$L$4</f>
        <v>0</v>
      </c>
      <c r="G373" s="43">
        <f t="shared" si="334"/>
        <v>-395</v>
      </c>
      <c r="H373" s="42">
        <f>'CD (14)'!$L$6</f>
        <v>0</v>
      </c>
      <c r="I373" s="43">
        <f t="shared" si="327"/>
        <v>-395</v>
      </c>
      <c r="J373" s="41">
        <f>'CD (14)'!$L$8</f>
        <v>0</v>
      </c>
      <c r="K373" s="42">
        <f>'CD (14)'!$L$9</f>
        <v>0</v>
      </c>
      <c r="L373" s="41">
        <f>'CD (14)'!$L$10</f>
        <v>0</v>
      </c>
      <c r="M373" s="41">
        <f>'CD (14)'!$L$11</f>
        <v>0</v>
      </c>
      <c r="N373" s="41">
        <f>'CD (14)'!$L$12</f>
        <v>0</v>
      </c>
      <c r="O373" s="41">
        <f>'CD (14)'!$L$13</f>
        <v>0</v>
      </c>
      <c r="P373" s="41">
        <f>'CD (14)'!$L$14</f>
        <v>0</v>
      </c>
      <c r="Q373" s="41">
        <f>'CD (14)'!$L$15</f>
        <v>0</v>
      </c>
      <c r="R373" s="41">
        <f>'CD (14)'!$L$16</f>
        <v>0</v>
      </c>
      <c r="S373" s="41">
        <f>'CD (14)'!$L$17</f>
        <v>0</v>
      </c>
      <c r="T373" s="41">
        <f>'CD (14)'!$L$18</f>
        <v>0</v>
      </c>
      <c r="U373" s="41">
        <f>'CD (14)'!$L$19</f>
        <v>0</v>
      </c>
      <c r="V373" s="41">
        <f>'CD (14)'!$L$20</f>
        <v>0</v>
      </c>
      <c r="W373" s="41">
        <f>'CD (14)'!$L$21</f>
        <v>0</v>
      </c>
      <c r="X373" s="41">
        <f>'CD (14)'!$L$22</f>
        <v>0</v>
      </c>
      <c r="Y373" s="41">
        <f>'CD (14)'!$L$23</f>
        <v>0</v>
      </c>
      <c r="Z373" s="42">
        <f>'CD (14)'!$L$24</f>
        <v>0</v>
      </c>
      <c r="AA373" s="42">
        <f>'CD (14)'!$L$25</f>
        <v>0</v>
      </c>
      <c r="AB373" s="41">
        <f>'CD (14)'!$L$51</f>
        <v>0</v>
      </c>
      <c r="AC373" s="41">
        <f>'CD (14)'!$L$52</f>
        <v>0</v>
      </c>
      <c r="AD373" s="41">
        <f>'CD (14)'!$L$53</f>
        <v>0</v>
      </c>
      <c r="AE373" s="41">
        <f>'CD (14)'!$L$54</f>
        <v>0</v>
      </c>
      <c r="AF373" s="41">
        <f>'CD (14)'!$L$55</f>
        <v>0</v>
      </c>
      <c r="AG373" s="41">
        <f>'CD (14)'!$L$56</f>
        <v>0</v>
      </c>
      <c r="AH373" s="41">
        <f>'CD (14)'!$L$82</f>
        <v>0</v>
      </c>
      <c r="AI373" s="41">
        <f>'CD (14)'!$L$83</f>
        <v>0</v>
      </c>
      <c r="AJ373" s="41">
        <f>'CD (14)'!$L$84</f>
        <v>0</v>
      </c>
      <c r="AK373" s="41">
        <f>'CD (14)'!$L$85</f>
        <v>0</v>
      </c>
      <c r="AL373" s="41">
        <f>'CD (14)'!$L$86</f>
        <v>0</v>
      </c>
      <c r="AM373" s="41">
        <f>'CD (14)'!$L$87</f>
        <v>0</v>
      </c>
      <c r="AN373" s="41">
        <f>'CD (14)'!$L$113</f>
        <v>0</v>
      </c>
      <c r="AO373" s="41">
        <f>'CD (14)'!$L$114</f>
        <v>0</v>
      </c>
      <c r="AP373" s="41">
        <f>'CD (14)'!$L$115</f>
        <v>0</v>
      </c>
      <c r="AQ373" s="41">
        <f>'CD (14)'!$L$116</f>
        <v>0</v>
      </c>
      <c r="AR373" s="41">
        <f>'CD (14)'!$L$117</f>
        <v>0</v>
      </c>
      <c r="AS373" s="41">
        <f>'CD (14)'!$L$118</f>
        <v>0</v>
      </c>
      <c r="AT373" s="41">
        <f>'CD (14)'!$L$163</f>
        <v>0</v>
      </c>
      <c r="AU373" s="41">
        <f>'CD (14)'!$L$165</f>
        <v>0</v>
      </c>
      <c r="AV373" s="41">
        <f>'CD (14)'!$F$166</f>
        <v>0</v>
      </c>
      <c r="AW373" s="41">
        <f>'CD (14)'!$F$167</f>
        <v>0</v>
      </c>
      <c r="AX373" s="41">
        <f>'CD (14)'!$F$168</f>
        <v>0</v>
      </c>
      <c r="AY373" s="44" t="s">
        <v>104</v>
      </c>
      <c r="AZ373" s="3">
        <f t="shared" si="319"/>
        <v>-395</v>
      </c>
      <c r="BA373" s="3">
        <f t="shared" si="320"/>
        <v>-395</v>
      </c>
      <c r="BB373" s="3" t="str">
        <f t="shared" si="321"/>
        <v/>
      </c>
      <c r="BC373" s="3" t="str">
        <f t="shared" si="328"/>
        <v/>
      </c>
      <c r="BD373" s="3" t="str">
        <f t="shared" si="329"/>
        <v/>
      </c>
      <c r="BE373" s="3" t="str">
        <f t="shared" si="317"/>
        <v/>
      </c>
      <c r="BF373" s="3" t="str">
        <f t="shared" si="330"/>
        <v/>
      </c>
      <c r="BG373" s="3" t="str">
        <f t="shared" si="331"/>
        <v/>
      </c>
      <c r="BH373" s="3" t="str">
        <f t="shared" si="333"/>
        <v/>
      </c>
      <c r="BI373" s="3" t="str">
        <f t="shared" si="324"/>
        <v/>
      </c>
      <c r="BJ373" s="3" t="str">
        <f t="shared" si="325"/>
        <v/>
      </c>
      <c r="BK373" s="3" t="str">
        <f t="shared" si="326"/>
        <v/>
      </c>
      <c r="BL373" s="3" t="str">
        <f t="shared" si="332"/>
        <v/>
      </c>
    </row>
    <row r="374" spans="1:64" s="45" customFormat="1" x14ac:dyDescent="0.25">
      <c r="A374" s="40"/>
      <c r="B374" s="40"/>
      <c r="C374" s="40"/>
      <c r="D374" s="41">
        <v>10</v>
      </c>
      <c r="E374" s="41">
        <f>'CD (14)'!$M$3</f>
        <v>0</v>
      </c>
      <c r="F374" s="42">
        <f>'CD (14)'!$M$4</f>
        <v>0</v>
      </c>
      <c r="G374" s="43">
        <f t="shared" si="334"/>
        <v>-395</v>
      </c>
      <c r="H374" s="42">
        <f>'CD (14)'!$M$6</f>
        <v>0</v>
      </c>
      <c r="I374" s="43">
        <f t="shared" si="327"/>
        <v>-395</v>
      </c>
      <c r="J374" s="41">
        <f>'CD (14)'!$M$8</f>
        <v>0</v>
      </c>
      <c r="K374" s="42">
        <f>'CD (14)'!$M$9</f>
        <v>0</v>
      </c>
      <c r="L374" s="41">
        <f>'CD (14)'!$M$10</f>
        <v>0</v>
      </c>
      <c r="M374" s="41">
        <f>'CD (14)'!$M$11</f>
        <v>0</v>
      </c>
      <c r="N374" s="41">
        <f>'CD (14)'!$M$12</f>
        <v>0</v>
      </c>
      <c r="O374" s="41">
        <f>'CD (14)'!$M$13</f>
        <v>0</v>
      </c>
      <c r="P374" s="41">
        <f>'CD (14)'!$M$14</f>
        <v>0</v>
      </c>
      <c r="Q374" s="41">
        <f>'CD (14)'!$M$15</f>
        <v>0</v>
      </c>
      <c r="R374" s="41">
        <f>'CD (14)'!$M$16</f>
        <v>0</v>
      </c>
      <c r="S374" s="41">
        <f>'CD (14)'!$M$17</f>
        <v>0</v>
      </c>
      <c r="T374" s="41">
        <f>'CD (14)'!$M$18</f>
        <v>0</v>
      </c>
      <c r="U374" s="41">
        <f>'CD (14)'!$M$19</f>
        <v>0</v>
      </c>
      <c r="V374" s="41">
        <f>'CD (14)'!$M$20</f>
        <v>0</v>
      </c>
      <c r="W374" s="41">
        <f>'CD (14)'!$M$21</f>
        <v>0</v>
      </c>
      <c r="X374" s="41">
        <f>'CD (14)'!$M$22</f>
        <v>0</v>
      </c>
      <c r="Y374" s="41">
        <f>'CD (14)'!$M$23</f>
        <v>0</v>
      </c>
      <c r="Z374" s="42">
        <f>'CD (14)'!$M$24</f>
        <v>0</v>
      </c>
      <c r="AA374" s="42">
        <f>'CD (14)'!$M$25</f>
        <v>0</v>
      </c>
      <c r="AB374" s="41">
        <f>'CD (14)'!$M$51</f>
        <v>0</v>
      </c>
      <c r="AC374" s="41">
        <f>'CD (14)'!$M$52</f>
        <v>0</v>
      </c>
      <c r="AD374" s="41">
        <f>'CD (14)'!$M$53</f>
        <v>0</v>
      </c>
      <c r="AE374" s="41">
        <f>'CD (14)'!$M$54</f>
        <v>0</v>
      </c>
      <c r="AF374" s="41">
        <f>'CD (14)'!$M$55</f>
        <v>0</v>
      </c>
      <c r="AG374" s="41">
        <f>'CD (14)'!$M$56</f>
        <v>0</v>
      </c>
      <c r="AH374" s="41">
        <f>'CD (14)'!$M$82</f>
        <v>0</v>
      </c>
      <c r="AI374" s="41">
        <f>'CD (14)'!$M$83</f>
        <v>0</v>
      </c>
      <c r="AJ374" s="41">
        <f>'CD (14)'!$M$84</f>
        <v>0</v>
      </c>
      <c r="AK374" s="41">
        <f>'CD (14)'!$M$85</f>
        <v>0</v>
      </c>
      <c r="AL374" s="41">
        <f>'CD (14)'!$M$86</f>
        <v>0</v>
      </c>
      <c r="AM374" s="41">
        <f>'CD (14)'!$M$87</f>
        <v>0</v>
      </c>
      <c r="AN374" s="41">
        <f>'CD (14)'!$M$113</f>
        <v>0</v>
      </c>
      <c r="AO374" s="41">
        <f>'CD (14)'!$M$114</f>
        <v>0</v>
      </c>
      <c r="AP374" s="41">
        <f>'CD (14)'!$M$115</f>
        <v>0</v>
      </c>
      <c r="AQ374" s="41">
        <f>'CD (14)'!$M$116</f>
        <v>0</v>
      </c>
      <c r="AR374" s="41">
        <f>'CD (14)'!$M$117</f>
        <v>0</v>
      </c>
      <c r="AS374" s="41">
        <f>'CD (14)'!$M$118</f>
        <v>0</v>
      </c>
      <c r="AT374" s="41">
        <f>'CD (14)'!$M$163</f>
        <v>0</v>
      </c>
      <c r="AU374" s="41">
        <f>'CD (14)'!$M$165</f>
        <v>0</v>
      </c>
      <c r="AV374" s="41">
        <f>'CD (14)'!$F$166</f>
        <v>0</v>
      </c>
      <c r="AW374" s="41">
        <f>'CD (14)'!$F$167</f>
        <v>0</v>
      </c>
      <c r="AX374" s="41">
        <f>'CD (14)'!$F$168</f>
        <v>0</v>
      </c>
      <c r="AY374" s="44" t="s">
        <v>104</v>
      </c>
      <c r="AZ374" s="3">
        <f t="shared" si="319"/>
        <v>-395</v>
      </c>
      <c r="BA374" s="3">
        <f t="shared" si="320"/>
        <v>-395</v>
      </c>
      <c r="BB374" s="3" t="str">
        <f t="shared" si="321"/>
        <v/>
      </c>
      <c r="BC374" s="3" t="str">
        <f t="shared" si="328"/>
        <v/>
      </c>
      <c r="BD374" s="3" t="str">
        <f t="shared" si="329"/>
        <v/>
      </c>
      <c r="BE374" s="3" t="str">
        <f t="shared" si="317"/>
        <v/>
      </c>
      <c r="BF374" s="3" t="str">
        <f t="shared" si="330"/>
        <v/>
      </c>
      <c r="BG374" s="3" t="str">
        <f t="shared" si="331"/>
        <v/>
      </c>
      <c r="BH374" s="3" t="str">
        <f t="shared" si="333"/>
        <v/>
      </c>
      <c r="BI374" s="3" t="str">
        <f t="shared" si="324"/>
        <v/>
      </c>
      <c r="BJ374" s="3" t="str">
        <f t="shared" si="325"/>
        <v/>
      </c>
      <c r="BK374" s="3" t="str">
        <f t="shared" si="326"/>
        <v/>
      </c>
      <c r="BL374" s="3" t="str">
        <f t="shared" si="332"/>
        <v/>
      </c>
    </row>
    <row r="375" spans="1:64" s="45" customFormat="1" x14ac:dyDescent="0.25">
      <c r="A375" s="40"/>
      <c r="B375" s="40"/>
      <c r="C375" s="40"/>
      <c r="D375" s="41">
        <v>11</v>
      </c>
      <c r="E375" s="41">
        <f>'CD (14)'!$N$3</f>
        <v>0</v>
      </c>
      <c r="F375" s="42">
        <f>'CD (14)'!$N$4</f>
        <v>0</v>
      </c>
      <c r="G375" s="43">
        <f t="shared" si="334"/>
        <v>-395</v>
      </c>
      <c r="H375" s="42">
        <f>'CD (14)'!$N$6</f>
        <v>0</v>
      </c>
      <c r="I375" s="43">
        <f t="shared" si="327"/>
        <v>-395</v>
      </c>
      <c r="J375" s="41">
        <f>'CD (14)'!$N$8</f>
        <v>0</v>
      </c>
      <c r="K375" s="42">
        <f>'CD (14)'!$N$9</f>
        <v>0</v>
      </c>
      <c r="L375" s="41">
        <f>'CD (14)'!$N$10</f>
        <v>0</v>
      </c>
      <c r="M375" s="41">
        <f>'CD (14)'!$N$11</f>
        <v>0</v>
      </c>
      <c r="N375" s="41">
        <f>'CD (14)'!$N$12</f>
        <v>0</v>
      </c>
      <c r="O375" s="41">
        <f>'CD (14)'!$N$13</f>
        <v>0</v>
      </c>
      <c r="P375" s="41">
        <f>'CD (14)'!$N$14</f>
        <v>0</v>
      </c>
      <c r="Q375" s="41">
        <f>'CD (14)'!$N$15</f>
        <v>0</v>
      </c>
      <c r="R375" s="41">
        <f>'CD (14)'!$N$16</f>
        <v>0</v>
      </c>
      <c r="S375" s="41">
        <f>'CD (14)'!$N$17</f>
        <v>0</v>
      </c>
      <c r="T375" s="41">
        <f>'CD (14)'!$N$18</f>
        <v>0</v>
      </c>
      <c r="U375" s="41">
        <f>'CD (14)'!$N$19</f>
        <v>0</v>
      </c>
      <c r="V375" s="41">
        <f>'CD (14)'!$N$20</f>
        <v>0</v>
      </c>
      <c r="W375" s="41">
        <f>'CD (14)'!$N$21</f>
        <v>0</v>
      </c>
      <c r="X375" s="41">
        <f>'CD (14)'!$N$22</f>
        <v>0</v>
      </c>
      <c r="Y375" s="41">
        <f>'CD (14)'!$N$23</f>
        <v>0</v>
      </c>
      <c r="Z375" s="42">
        <f>'CD (14)'!$N$24</f>
        <v>0</v>
      </c>
      <c r="AA375" s="42">
        <f>'CD (14)'!$N$25</f>
        <v>0</v>
      </c>
      <c r="AB375" s="41">
        <f>'CD (14)'!$N$51</f>
        <v>0</v>
      </c>
      <c r="AC375" s="41">
        <f>'CD (14)'!$N$52</f>
        <v>0</v>
      </c>
      <c r="AD375" s="41">
        <f>'CD (14)'!$N$53</f>
        <v>0</v>
      </c>
      <c r="AE375" s="41">
        <f>'CD (14)'!$N$54</f>
        <v>0</v>
      </c>
      <c r="AF375" s="41">
        <f>'CD (14)'!$N$55</f>
        <v>0</v>
      </c>
      <c r="AG375" s="41">
        <f>'CD (14)'!$N$56</f>
        <v>0</v>
      </c>
      <c r="AH375" s="41">
        <f>'CD (14)'!$N$82</f>
        <v>0</v>
      </c>
      <c r="AI375" s="41">
        <f>'CD (14)'!$N$83</f>
        <v>0</v>
      </c>
      <c r="AJ375" s="41">
        <f>'CD (14)'!$N$84</f>
        <v>0</v>
      </c>
      <c r="AK375" s="41">
        <f>'CD (14)'!$N$85</f>
        <v>0</v>
      </c>
      <c r="AL375" s="41">
        <f>'CD (14)'!$N$86</f>
        <v>0</v>
      </c>
      <c r="AM375" s="41">
        <f>'CD (14)'!$N$87</f>
        <v>0</v>
      </c>
      <c r="AN375" s="41">
        <f>'CD (14)'!$N$113</f>
        <v>0</v>
      </c>
      <c r="AO375" s="41">
        <f>'CD (14)'!$N$114</f>
        <v>0</v>
      </c>
      <c r="AP375" s="41">
        <f>'CD (14)'!$N$115</f>
        <v>0</v>
      </c>
      <c r="AQ375" s="41">
        <f>'CD (14)'!$N$116</f>
        <v>0</v>
      </c>
      <c r="AR375" s="41">
        <f>'CD (14)'!$N$117</f>
        <v>0</v>
      </c>
      <c r="AS375" s="41">
        <f>'CD (14)'!$N$118</f>
        <v>0</v>
      </c>
      <c r="AT375" s="41">
        <f>'CD (14)'!$N$163</f>
        <v>0</v>
      </c>
      <c r="AU375" s="41">
        <f>'CD (14)'!$N$165</f>
        <v>0</v>
      </c>
      <c r="AV375" s="41">
        <f>'CD (14)'!$F$166</f>
        <v>0</v>
      </c>
      <c r="AW375" s="41">
        <f>'CD (14)'!$F$167</f>
        <v>0</v>
      </c>
      <c r="AX375" s="41">
        <f>'CD (14)'!$F$168</f>
        <v>0</v>
      </c>
      <c r="AY375" s="44" t="s">
        <v>104</v>
      </c>
      <c r="AZ375" s="3">
        <f t="shared" si="319"/>
        <v>-395</v>
      </c>
      <c r="BA375" s="3">
        <f t="shared" si="320"/>
        <v>-395</v>
      </c>
      <c r="BB375" s="3" t="str">
        <f t="shared" si="321"/>
        <v/>
      </c>
      <c r="BC375" s="3" t="str">
        <f t="shared" si="328"/>
        <v/>
      </c>
      <c r="BD375" s="3" t="str">
        <f t="shared" si="329"/>
        <v/>
      </c>
      <c r="BE375" s="3" t="str">
        <f t="shared" si="317"/>
        <v/>
      </c>
      <c r="BF375" s="3" t="str">
        <f t="shared" si="330"/>
        <v/>
      </c>
      <c r="BG375" s="3" t="str">
        <f t="shared" si="331"/>
        <v/>
      </c>
      <c r="BH375" s="3" t="str">
        <f t="shared" si="333"/>
        <v/>
      </c>
      <c r="BI375" s="3" t="str">
        <f t="shared" si="324"/>
        <v/>
      </c>
      <c r="BJ375" s="3" t="str">
        <f t="shared" si="325"/>
        <v/>
      </c>
      <c r="BK375" s="3" t="str">
        <f t="shared" si="326"/>
        <v/>
      </c>
      <c r="BL375" s="3" t="str">
        <f t="shared" si="332"/>
        <v/>
      </c>
    </row>
    <row r="376" spans="1:64" s="45" customFormat="1" x14ac:dyDescent="0.25">
      <c r="A376" s="40"/>
      <c r="B376" s="40"/>
      <c r="C376" s="40"/>
      <c r="D376" s="41">
        <v>12</v>
      </c>
      <c r="E376" s="41">
        <f>'CD (14)'!$O$3</f>
        <v>0</v>
      </c>
      <c r="F376" s="42">
        <f>'CD (14)'!$O$4</f>
        <v>0</v>
      </c>
      <c r="G376" s="43">
        <f t="shared" si="334"/>
        <v>-395</v>
      </c>
      <c r="H376" s="42">
        <f>'CD (14)'!$O$6</f>
        <v>0</v>
      </c>
      <c r="I376" s="43">
        <f t="shared" si="327"/>
        <v>-395</v>
      </c>
      <c r="J376" s="41">
        <f>'CD (14)'!$O$8</f>
        <v>0</v>
      </c>
      <c r="K376" s="42">
        <f>'CD (14)'!$O$9</f>
        <v>0</v>
      </c>
      <c r="L376" s="41">
        <f>'CD (14)'!$O$10</f>
        <v>0</v>
      </c>
      <c r="M376" s="41">
        <f>'CD (14)'!$O$11</f>
        <v>0</v>
      </c>
      <c r="N376" s="41">
        <f>'CD (14)'!$O$12</f>
        <v>0</v>
      </c>
      <c r="O376" s="41">
        <f>'CD (14)'!$O$13</f>
        <v>0</v>
      </c>
      <c r="P376" s="41">
        <f>'CD (14)'!$O$14</f>
        <v>0</v>
      </c>
      <c r="Q376" s="41">
        <f>'CD (14)'!$O$15</f>
        <v>0</v>
      </c>
      <c r="R376" s="41">
        <f>'CD (14)'!$O$16</f>
        <v>0</v>
      </c>
      <c r="S376" s="41">
        <f>'CD (14)'!$O$17</f>
        <v>0</v>
      </c>
      <c r="T376" s="41">
        <f>'CD (14)'!$O$18</f>
        <v>0</v>
      </c>
      <c r="U376" s="41">
        <f>'CD (14)'!$O$19</f>
        <v>0</v>
      </c>
      <c r="V376" s="41">
        <f>'CD (14)'!$O$20</f>
        <v>0</v>
      </c>
      <c r="W376" s="41">
        <f>'CD (14)'!$O$21</f>
        <v>0</v>
      </c>
      <c r="X376" s="41">
        <f>'CD (14)'!$O$22</f>
        <v>0</v>
      </c>
      <c r="Y376" s="41">
        <f>'CD (14)'!$O$23</f>
        <v>0</v>
      </c>
      <c r="Z376" s="42">
        <f>'CD (14)'!$O$24</f>
        <v>0</v>
      </c>
      <c r="AA376" s="42">
        <f>'CD (14)'!$O$25</f>
        <v>0</v>
      </c>
      <c r="AB376" s="41">
        <f>'CD (14)'!$O$51</f>
        <v>0</v>
      </c>
      <c r="AC376" s="41">
        <f>'CD (14)'!$O$52</f>
        <v>0</v>
      </c>
      <c r="AD376" s="41">
        <f>'CD (14)'!$O$53</f>
        <v>0</v>
      </c>
      <c r="AE376" s="41">
        <f>'CD (14)'!$O$54</f>
        <v>0</v>
      </c>
      <c r="AF376" s="41">
        <f>'CD (14)'!$O$55</f>
        <v>0</v>
      </c>
      <c r="AG376" s="41">
        <f>'CD (14)'!$O$56</f>
        <v>0</v>
      </c>
      <c r="AH376" s="41">
        <f>'CD (14)'!$O$82</f>
        <v>0</v>
      </c>
      <c r="AI376" s="41">
        <f>'CD (14)'!$O$83</f>
        <v>0</v>
      </c>
      <c r="AJ376" s="41">
        <f>'CD (14)'!$O$84</f>
        <v>0</v>
      </c>
      <c r="AK376" s="41">
        <f>'CD (14)'!$O$85</f>
        <v>0</v>
      </c>
      <c r="AL376" s="41">
        <f>'CD (14)'!$O$86</f>
        <v>0</v>
      </c>
      <c r="AM376" s="41">
        <f>'CD (14)'!$O$87</f>
        <v>0</v>
      </c>
      <c r="AN376" s="41">
        <f>'CD (14)'!$O$113</f>
        <v>0</v>
      </c>
      <c r="AO376" s="41">
        <f>'CD (14)'!$O$114</f>
        <v>0</v>
      </c>
      <c r="AP376" s="41">
        <f>'CD (14)'!$O$115</f>
        <v>0</v>
      </c>
      <c r="AQ376" s="41">
        <f>'CD (14)'!$O$116</f>
        <v>0</v>
      </c>
      <c r="AR376" s="41">
        <f>'CD (14)'!$O$117</f>
        <v>0</v>
      </c>
      <c r="AS376" s="41">
        <f>'CD (14)'!$O$118</f>
        <v>0</v>
      </c>
      <c r="AT376" s="41">
        <f>'CD (14)'!$O$163</f>
        <v>0</v>
      </c>
      <c r="AU376" s="41">
        <f>'CD (14)'!$O$165</f>
        <v>0</v>
      </c>
      <c r="AV376" s="41">
        <f>'CD (14)'!$F$166</f>
        <v>0</v>
      </c>
      <c r="AW376" s="41">
        <f>'CD (14)'!$F$167</f>
        <v>0</v>
      </c>
      <c r="AX376" s="41">
        <f>'CD (14)'!$F$168</f>
        <v>0</v>
      </c>
      <c r="AY376" s="44" t="s">
        <v>104</v>
      </c>
      <c r="AZ376" s="3">
        <f t="shared" si="319"/>
        <v>-395</v>
      </c>
      <c r="BA376" s="3">
        <f t="shared" si="320"/>
        <v>-395</v>
      </c>
      <c r="BB376" s="3" t="str">
        <f t="shared" si="321"/>
        <v/>
      </c>
      <c r="BC376" s="3" t="str">
        <f t="shared" si="328"/>
        <v/>
      </c>
      <c r="BD376" s="3" t="str">
        <f t="shared" si="329"/>
        <v/>
      </c>
      <c r="BE376" s="3" t="str">
        <f t="shared" si="317"/>
        <v/>
      </c>
      <c r="BF376" s="3" t="str">
        <f t="shared" si="330"/>
        <v/>
      </c>
      <c r="BG376" s="3" t="str">
        <f t="shared" si="331"/>
        <v/>
      </c>
      <c r="BH376" s="3" t="str">
        <f t="shared" si="333"/>
        <v/>
      </c>
      <c r="BI376" s="3" t="str">
        <f t="shared" si="324"/>
        <v/>
      </c>
      <c r="BJ376" s="3" t="str">
        <f t="shared" si="325"/>
        <v/>
      </c>
      <c r="BK376" s="3" t="str">
        <f t="shared" si="326"/>
        <v/>
      </c>
      <c r="BL376" s="3" t="str">
        <f t="shared" si="332"/>
        <v/>
      </c>
    </row>
    <row r="377" spans="1:64" s="45" customFormat="1" x14ac:dyDescent="0.25">
      <c r="A377" s="40"/>
      <c r="B377" s="40"/>
      <c r="C377" s="40"/>
      <c r="D377" s="41">
        <v>13</v>
      </c>
      <c r="E377" s="41">
        <f>'CD (14)'!$P$3</f>
        <v>0</v>
      </c>
      <c r="F377" s="42">
        <f>'CD (14)'!$P$4</f>
        <v>0</v>
      </c>
      <c r="G377" s="43">
        <f t="shared" si="334"/>
        <v>-395</v>
      </c>
      <c r="H377" s="42">
        <f>'CD (14)'!$P$6</f>
        <v>0</v>
      </c>
      <c r="I377" s="43">
        <f t="shared" si="327"/>
        <v>-395</v>
      </c>
      <c r="J377" s="41">
        <f>'CD (14)'!$P$8</f>
        <v>0</v>
      </c>
      <c r="K377" s="42">
        <f>'CD (14)'!$P$9</f>
        <v>0</v>
      </c>
      <c r="L377" s="41">
        <f>'CD (14)'!$P$10</f>
        <v>0</v>
      </c>
      <c r="M377" s="41">
        <f>'CD (14)'!$P$11</f>
        <v>0</v>
      </c>
      <c r="N377" s="41">
        <f>'CD (14)'!$P$12</f>
        <v>0</v>
      </c>
      <c r="O377" s="41">
        <f>'CD (14)'!$P$13</f>
        <v>0</v>
      </c>
      <c r="P377" s="41">
        <f>'CD (14)'!$P$14</f>
        <v>0</v>
      </c>
      <c r="Q377" s="41">
        <f>'CD (14)'!$P$15</f>
        <v>0</v>
      </c>
      <c r="R377" s="41">
        <f>'CD (14)'!$P$16</f>
        <v>0</v>
      </c>
      <c r="S377" s="41">
        <f>'CD (14)'!$P$17</f>
        <v>0</v>
      </c>
      <c r="T377" s="41">
        <f>'CD (14)'!$P$18</f>
        <v>0</v>
      </c>
      <c r="U377" s="41">
        <f>'CD (14)'!$P$19</f>
        <v>0</v>
      </c>
      <c r="V377" s="41">
        <f>'CD (14)'!$P$20</f>
        <v>0</v>
      </c>
      <c r="W377" s="41">
        <f>'CD (14)'!$P$21</f>
        <v>0</v>
      </c>
      <c r="X377" s="41">
        <f>'CD (14)'!$P$22</f>
        <v>0</v>
      </c>
      <c r="Y377" s="41">
        <f>'CD (14)'!$P$23</f>
        <v>0</v>
      </c>
      <c r="Z377" s="42">
        <f>'CD (14)'!$P$24</f>
        <v>0</v>
      </c>
      <c r="AA377" s="42">
        <f>'CD (14)'!$P$25</f>
        <v>0</v>
      </c>
      <c r="AB377" s="41">
        <f>'CD (14)'!$P$51</f>
        <v>0</v>
      </c>
      <c r="AC377" s="41">
        <f>'CD (14)'!$P$52</f>
        <v>0</v>
      </c>
      <c r="AD377" s="41">
        <f>'CD (14)'!$P$53</f>
        <v>0</v>
      </c>
      <c r="AE377" s="41">
        <f>'CD (14)'!$P$54</f>
        <v>0</v>
      </c>
      <c r="AF377" s="41">
        <f>'CD (14)'!$P$55</f>
        <v>0</v>
      </c>
      <c r="AG377" s="41">
        <f>'CD (14)'!$P$56</f>
        <v>0</v>
      </c>
      <c r="AH377" s="41">
        <f>'CD (14)'!$P$82</f>
        <v>0</v>
      </c>
      <c r="AI377" s="41">
        <f>'CD (14)'!$P$83</f>
        <v>0</v>
      </c>
      <c r="AJ377" s="41">
        <f>'CD (14)'!$P$84</f>
        <v>0</v>
      </c>
      <c r="AK377" s="41">
        <f>'CD (14)'!$P$85</f>
        <v>0</v>
      </c>
      <c r="AL377" s="41">
        <f>'CD (14)'!$P$86</f>
        <v>0</v>
      </c>
      <c r="AM377" s="41">
        <f>'CD (14)'!$P$87</f>
        <v>0</v>
      </c>
      <c r="AN377" s="41">
        <f>'CD (14)'!$P$113</f>
        <v>0</v>
      </c>
      <c r="AO377" s="41">
        <f>'CD (14)'!$P$114</f>
        <v>0</v>
      </c>
      <c r="AP377" s="41">
        <f>'CD (14)'!$P$115</f>
        <v>0</v>
      </c>
      <c r="AQ377" s="41">
        <f>'CD (14)'!$P$116</f>
        <v>0</v>
      </c>
      <c r="AR377" s="41">
        <f>'CD (14)'!$P$117</f>
        <v>0</v>
      </c>
      <c r="AS377" s="41">
        <f>'CD (14)'!$P$118</f>
        <v>0</v>
      </c>
      <c r="AT377" s="41">
        <f>'CD (14)'!$P$163</f>
        <v>0</v>
      </c>
      <c r="AU377" s="41">
        <f>'CD (14)'!$P$165</f>
        <v>0</v>
      </c>
      <c r="AV377" s="41">
        <f>'CD (14)'!$F$166</f>
        <v>0</v>
      </c>
      <c r="AW377" s="41">
        <f>'CD (14)'!$F$167</f>
        <v>0</v>
      </c>
      <c r="AX377" s="41">
        <f>'CD (14)'!$F$168</f>
        <v>0</v>
      </c>
      <c r="AY377" s="44" t="s">
        <v>104</v>
      </c>
      <c r="AZ377" s="3">
        <f t="shared" si="319"/>
        <v>-395</v>
      </c>
      <c r="BA377" s="3">
        <f t="shared" si="320"/>
        <v>-395</v>
      </c>
      <c r="BB377" s="3" t="str">
        <f t="shared" si="321"/>
        <v/>
      </c>
      <c r="BC377" s="3" t="str">
        <f t="shared" si="328"/>
        <v/>
      </c>
      <c r="BD377" s="3" t="str">
        <f t="shared" si="329"/>
        <v/>
      </c>
      <c r="BE377" s="3" t="str">
        <f t="shared" si="317"/>
        <v/>
      </c>
      <c r="BF377" s="3" t="str">
        <f t="shared" si="330"/>
        <v/>
      </c>
      <c r="BG377" s="3" t="str">
        <f t="shared" si="331"/>
        <v/>
      </c>
      <c r="BH377" s="3" t="str">
        <f t="shared" si="333"/>
        <v/>
      </c>
      <c r="BI377" s="3" t="str">
        <f t="shared" si="324"/>
        <v/>
      </c>
      <c r="BJ377" s="3" t="str">
        <f t="shared" si="325"/>
        <v/>
      </c>
      <c r="BK377" s="3" t="str">
        <f t="shared" si="326"/>
        <v/>
      </c>
      <c r="BL377" s="3" t="str">
        <f t="shared" si="332"/>
        <v/>
      </c>
    </row>
    <row r="378" spans="1:64" s="45" customFormat="1" x14ac:dyDescent="0.25">
      <c r="A378" s="40"/>
      <c r="B378" s="40"/>
      <c r="C378" s="40"/>
      <c r="D378" s="41">
        <v>14</v>
      </c>
      <c r="E378" s="41">
        <f>'CD (14)'!$Q$3</f>
        <v>0</v>
      </c>
      <c r="F378" s="42">
        <f>'CD (14)'!$Q$4</f>
        <v>0</v>
      </c>
      <c r="G378" s="43">
        <f t="shared" si="334"/>
        <v>-395</v>
      </c>
      <c r="H378" s="42">
        <f>'CD (14)'!$Q$6</f>
        <v>0</v>
      </c>
      <c r="I378" s="43">
        <f t="shared" si="327"/>
        <v>-395</v>
      </c>
      <c r="J378" s="41">
        <f>'CD (14)'!$Q$8</f>
        <v>0</v>
      </c>
      <c r="K378" s="42">
        <f>'CD (14)'!$Q$9</f>
        <v>0</v>
      </c>
      <c r="L378" s="41">
        <f>'CD (14)'!$Q$10</f>
        <v>0</v>
      </c>
      <c r="M378" s="41">
        <f>'CD (14)'!$Q$11</f>
        <v>0</v>
      </c>
      <c r="N378" s="41">
        <f>'CD (14)'!$Q$12</f>
        <v>0</v>
      </c>
      <c r="O378" s="41">
        <f>'CD (14)'!$Q$13</f>
        <v>0</v>
      </c>
      <c r="P378" s="41">
        <f>'CD (14)'!$Q$14</f>
        <v>0</v>
      </c>
      <c r="Q378" s="41">
        <f>'CD (14)'!$Q$15</f>
        <v>0</v>
      </c>
      <c r="R378" s="41">
        <f>'CD (14)'!$Q$16</f>
        <v>0</v>
      </c>
      <c r="S378" s="41">
        <f>'CD (14)'!$Q$17</f>
        <v>0</v>
      </c>
      <c r="T378" s="41">
        <f>'CD (14)'!$Q$18</f>
        <v>0</v>
      </c>
      <c r="U378" s="41">
        <f>'CD (14)'!$Q$19</f>
        <v>0</v>
      </c>
      <c r="V378" s="41">
        <f>'CD (14)'!$Q$20</f>
        <v>0</v>
      </c>
      <c r="W378" s="41">
        <f>'CD (14)'!$Q$21</f>
        <v>0</v>
      </c>
      <c r="X378" s="41">
        <f>'CD (14)'!$Q$22</f>
        <v>0</v>
      </c>
      <c r="Y378" s="41">
        <f>'CD (14)'!$Q$23</f>
        <v>0</v>
      </c>
      <c r="Z378" s="42">
        <f>'CD (14)'!$Q$24</f>
        <v>0</v>
      </c>
      <c r="AA378" s="42">
        <f>'CD (14)'!$Q$25</f>
        <v>0</v>
      </c>
      <c r="AB378" s="41">
        <f>'CD (14)'!$Q$51</f>
        <v>0</v>
      </c>
      <c r="AC378" s="41">
        <f>'CD (14)'!$Q$52</f>
        <v>0</v>
      </c>
      <c r="AD378" s="41">
        <f>'CD (14)'!$Q$53</f>
        <v>0</v>
      </c>
      <c r="AE378" s="41">
        <f>'CD (14)'!$Q$54</f>
        <v>0</v>
      </c>
      <c r="AF378" s="41">
        <f>'CD (14)'!$Q$55</f>
        <v>0</v>
      </c>
      <c r="AG378" s="41">
        <f>'CD (14)'!$Q$56</f>
        <v>0</v>
      </c>
      <c r="AH378" s="41">
        <f>'CD (14)'!$Q$82</f>
        <v>0</v>
      </c>
      <c r="AI378" s="41">
        <f>'CD (14)'!$Q$83</f>
        <v>0</v>
      </c>
      <c r="AJ378" s="41">
        <f>'CD (14)'!$Q$84</f>
        <v>0</v>
      </c>
      <c r="AK378" s="41">
        <f>'CD (14)'!$Q$85</f>
        <v>0</v>
      </c>
      <c r="AL378" s="41">
        <f>'CD (14)'!$Q$86</f>
        <v>0</v>
      </c>
      <c r="AM378" s="41">
        <f>'CD (14)'!$Q$87</f>
        <v>0</v>
      </c>
      <c r="AN378" s="41">
        <f>'CD (14)'!$Q$113</f>
        <v>0</v>
      </c>
      <c r="AO378" s="41">
        <f>'CD (14)'!$Q$114</f>
        <v>0</v>
      </c>
      <c r="AP378" s="41">
        <f>'CD (14)'!$Q$115</f>
        <v>0</v>
      </c>
      <c r="AQ378" s="41">
        <f>'CD (14)'!$Q$116</f>
        <v>0</v>
      </c>
      <c r="AR378" s="41">
        <f>'CD (14)'!$Q$117</f>
        <v>0</v>
      </c>
      <c r="AS378" s="41">
        <f>'CD (14)'!$Q$118</f>
        <v>0</v>
      </c>
      <c r="AT378" s="41">
        <f>'CD (14)'!$Q$163</f>
        <v>0</v>
      </c>
      <c r="AU378" s="41">
        <f>'CD (14)'!$Q$165</f>
        <v>0</v>
      </c>
      <c r="AV378" s="41">
        <f>'CD (14)'!$F$166</f>
        <v>0</v>
      </c>
      <c r="AW378" s="41">
        <f>'CD (14)'!$F$167</f>
        <v>0</v>
      </c>
      <c r="AX378" s="41">
        <f>'CD (14)'!$F$168</f>
        <v>0</v>
      </c>
      <c r="AY378" s="44" t="s">
        <v>104</v>
      </c>
      <c r="AZ378" s="3">
        <f t="shared" si="319"/>
        <v>-395</v>
      </c>
      <c r="BA378" s="3">
        <f t="shared" si="320"/>
        <v>-395</v>
      </c>
      <c r="BB378" s="3" t="str">
        <f t="shared" si="321"/>
        <v/>
      </c>
      <c r="BC378" s="3" t="str">
        <f t="shared" si="328"/>
        <v/>
      </c>
      <c r="BD378" s="3" t="str">
        <f t="shared" si="329"/>
        <v/>
      </c>
      <c r="BE378" s="3" t="str">
        <f t="shared" si="317"/>
        <v/>
      </c>
      <c r="BF378" s="3" t="str">
        <f t="shared" si="330"/>
        <v/>
      </c>
      <c r="BG378" s="3" t="str">
        <f t="shared" si="331"/>
        <v/>
      </c>
      <c r="BH378" s="3" t="str">
        <f t="shared" si="333"/>
        <v/>
      </c>
      <c r="BI378" s="3" t="str">
        <f t="shared" si="324"/>
        <v/>
      </c>
      <c r="BJ378" s="3" t="str">
        <f t="shared" si="325"/>
        <v/>
      </c>
      <c r="BK378" s="3" t="str">
        <f t="shared" si="326"/>
        <v/>
      </c>
      <c r="BL378" s="3" t="str">
        <f t="shared" si="332"/>
        <v/>
      </c>
    </row>
    <row r="379" spans="1:64" s="45" customFormat="1" x14ac:dyDescent="0.25">
      <c r="A379" s="40"/>
      <c r="B379" s="40"/>
      <c r="C379" s="40"/>
      <c r="D379" s="41">
        <v>15</v>
      </c>
      <c r="E379" s="41">
        <f>'CD (14)'!$R$3</f>
        <v>0</v>
      </c>
      <c r="F379" s="42">
        <f>'CD (14)'!$R$4</f>
        <v>0</v>
      </c>
      <c r="G379" s="43">
        <f t="shared" si="334"/>
        <v>-395</v>
      </c>
      <c r="H379" s="42">
        <f>'CD (14)'!$R$6</f>
        <v>0</v>
      </c>
      <c r="I379" s="43">
        <f t="shared" si="327"/>
        <v>-395</v>
      </c>
      <c r="J379" s="41">
        <f>'CD (14)'!$R$8</f>
        <v>0</v>
      </c>
      <c r="K379" s="42">
        <f>'CD (14)'!$R$9</f>
        <v>0</v>
      </c>
      <c r="L379" s="41">
        <f>'CD (14)'!$R$10</f>
        <v>0</v>
      </c>
      <c r="M379" s="41">
        <f>'CD (14)'!$R$11</f>
        <v>0</v>
      </c>
      <c r="N379" s="41">
        <f>'CD (14)'!$R$12</f>
        <v>0</v>
      </c>
      <c r="O379" s="41">
        <f>'CD (14)'!$R$13</f>
        <v>0</v>
      </c>
      <c r="P379" s="41">
        <f>'CD (14)'!$R$14</f>
        <v>0</v>
      </c>
      <c r="Q379" s="41">
        <f>'CD (14)'!$R$15</f>
        <v>0</v>
      </c>
      <c r="R379" s="41">
        <f>'CD (14)'!$R$16</f>
        <v>0</v>
      </c>
      <c r="S379" s="41">
        <f>'CD (14)'!$R$17</f>
        <v>0</v>
      </c>
      <c r="T379" s="41">
        <f>'CD (14)'!$R$18</f>
        <v>0</v>
      </c>
      <c r="U379" s="41">
        <f>'CD (14)'!$R$19</f>
        <v>0</v>
      </c>
      <c r="V379" s="41">
        <f>'CD (14)'!$R$20</f>
        <v>0</v>
      </c>
      <c r="W379" s="41">
        <f>'CD (14)'!$R$21</f>
        <v>0</v>
      </c>
      <c r="X379" s="41">
        <f>'CD (14)'!$R$22</f>
        <v>0</v>
      </c>
      <c r="Y379" s="41">
        <f>'CD (14)'!$R$23</f>
        <v>0</v>
      </c>
      <c r="Z379" s="42">
        <f>'CD (14)'!$R$24</f>
        <v>0</v>
      </c>
      <c r="AA379" s="42">
        <f>'CD (14)'!$R$25</f>
        <v>0</v>
      </c>
      <c r="AB379" s="41">
        <f>'CD (14)'!$R$51</f>
        <v>0</v>
      </c>
      <c r="AC379" s="41">
        <f>'CD (14)'!$R$52</f>
        <v>0</v>
      </c>
      <c r="AD379" s="41">
        <f>'CD (14)'!$R$53</f>
        <v>0</v>
      </c>
      <c r="AE379" s="41">
        <f>'CD (14)'!$R$54</f>
        <v>0</v>
      </c>
      <c r="AF379" s="41">
        <f>'CD (14)'!$R$55</f>
        <v>0</v>
      </c>
      <c r="AG379" s="41">
        <f>'CD (14)'!$R$56</f>
        <v>0</v>
      </c>
      <c r="AH379" s="41">
        <f>'CD (14)'!$R$82</f>
        <v>0</v>
      </c>
      <c r="AI379" s="41">
        <f>'CD (14)'!$R$83</f>
        <v>0</v>
      </c>
      <c r="AJ379" s="41">
        <f>'CD (14)'!$R$84</f>
        <v>0</v>
      </c>
      <c r="AK379" s="41">
        <f>'CD (14)'!$R$85</f>
        <v>0</v>
      </c>
      <c r="AL379" s="41">
        <f>'CD (14)'!$R$86</f>
        <v>0</v>
      </c>
      <c r="AM379" s="41">
        <f>'CD (14)'!$R$87</f>
        <v>0</v>
      </c>
      <c r="AN379" s="41">
        <f>'CD (14)'!$R$113</f>
        <v>0</v>
      </c>
      <c r="AO379" s="41">
        <f>'CD (14)'!$R$114</f>
        <v>0</v>
      </c>
      <c r="AP379" s="41">
        <f>'CD (14)'!$R$115</f>
        <v>0</v>
      </c>
      <c r="AQ379" s="41">
        <f>'CD (14)'!$R$116</f>
        <v>0</v>
      </c>
      <c r="AR379" s="41">
        <f>'CD (14)'!$R$117</f>
        <v>0</v>
      </c>
      <c r="AS379" s="41">
        <f>'CD (14)'!$R$118</f>
        <v>0</v>
      </c>
      <c r="AT379" s="41">
        <f>'CD (14)'!$R$163</f>
        <v>0</v>
      </c>
      <c r="AU379" s="41">
        <f>'CD (14)'!$R$165</f>
        <v>0</v>
      </c>
      <c r="AV379" s="41">
        <f>'CD (14)'!$F$166</f>
        <v>0</v>
      </c>
      <c r="AW379" s="41">
        <f>'CD (14)'!$F$167</f>
        <v>0</v>
      </c>
      <c r="AX379" s="41">
        <f>'CD (14)'!$F$168</f>
        <v>0</v>
      </c>
      <c r="AY379" s="44" t="s">
        <v>104</v>
      </c>
      <c r="AZ379" s="3">
        <f t="shared" si="319"/>
        <v>-395</v>
      </c>
      <c r="BA379" s="3">
        <f t="shared" si="320"/>
        <v>-395</v>
      </c>
      <c r="BB379" s="3" t="str">
        <f t="shared" si="321"/>
        <v/>
      </c>
      <c r="BC379" s="3" t="str">
        <f>IF(BB379="","",BB379)</f>
        <v/>
      </c>
      <c r="BD379" s="3" t="str">
        <f>IF(AU379="Yes",BB379,"")</f>
        <v/>
      </c>
      <c r="BE379" s="3" t="str">
        <f t="shared" si="317"/>
        <v/>
      </c>
      <c r="BF379" s="3" t="str">
        <f>IF(AG379="Clinical",BB379,"")</f>
        <v/>
      </c>
      <c r="BG379" s="3" t="str">
        <f>IF(AN379&lt;0,$I379,"")</f>
        <v/>
      </c>
      <c r="BH379" s="3" t="str">
        <f t="shared" si="333"/>
        <v/>
      </c>
      <c r="BI379" s="3" t="str">
        <f t="shared" si="324"/>
        <v/>
      </c>
      <c r="BJ379" s="3" t="str">
        <f t="shared" si="325"/>
        <v/>
      </c>
      <c r="BK379" s="3" t="str">
        <f t="shared" si="326"/>
        <v/>
      </c>
      <c r="BL379" s="3" t="str">
        <f>IF(AND(AG379="Clinical",AM379="Non-C"),BB379,"")</f>
        <v/>
      </c>
    </row>
    <row r="380" spans="1:64" s="45" customFormat="1" x14ac:dyDescent="0.25">
      <c r="A380" s="40"/>
      <c r="B380" s="40"/>
      <c r="C380" s="40"/>
      <c r="D380" s="41">
        <v>16</v>
      </c>
      <c r="E380" s="41">
        <f>'CD (14)'!$S$3</f>
        <v>0</v>
      </c>
      <c r="F380" s="42">
        <f>'CD (14)'!$S$4</f>
        <v>0</v>
      </c>
      <c r="G380" s="43">
        <f t="shared" si="334"/>
        <v>-395</v>
      </c>
      <c r="H380" s="42">
        <f>'CD (14)'!$S$6</f>
        <v>0</v>
      </c>
      <c r="I380" s="43">
        <f t="shared" si="327"/>
        <v>-395</v>
      </c>
      <c r="J380" s="41">
        <f>'CD (14)'!$S$8</f>
        <v>0</v>
      </c>
      <c r="K380" s="42">
        <f>'CD (14)'!$S$9</f>
        <v>0</v>
      </c>
      <c r="L380" s="41">
        <f>'CD (14)'!$S$10</f>
        <v>0</v>
      </c>
      <c r="M380" s="41">
        <f>'CD (14)'!$S$11</f>
        <v>0</v>
      </c>
      <c r="N380" s="41">
        <f>'CD (14)'!$S$12</f>
        <v>0</v>
      </c>
      <c r="O380" s="41">
        <f>'CD (14)'!$S$13</f>
        <v>0</v>
      </c>
      <c r="P380" s="41">
        <f>'CD (14)'!$S$14</f>
        <v>0</v>
      </c>
      <c r="Q380" s="41">
        <f>'CD (14)'!$S$15</f>
        <v>0</v>
      </c>
      <c r="R380" s="41">
        <f>'CD (14)'!$S$16</f>
        <v>0</v>
      </c>
      <c r="S380" s="41">
        <f>'CD (14)'!$S$17</f>
        <v>0</v>
      </c>
      <c r="T380" s="41">
        <f>'CD (14)'!$S$18</f>
        <v>0</v>
      </c>
      <c r="U380" s="41">
        <f>'CD (14)'!$S$19</f>
        <v>0</v>
      </c>
      <c r="V380" s="41">
        <f>'CD (14)'!$S$20</f>
        <v>0</v>
      </c>
      <c r="W380" s="41">
        <f>'CD (14)'!$S$21</f>
        <v>0</v>
      </c>
      <c r="X380" s="41">
        <f>'CD (14)'!$S$22</f>
        <v>0</v>
      </c>
      <c r="Y380" s="41">
        <f>'CD (14)'!$S$23</f>
        <v>0</v>
      </c>
      <c r="Z380" s="42">
        <f>'CD (14)'!$S$24</f>
        <v>0</v>
      </c>
      <c r="AA380" s="42">
        <f>'CD (14)'!$S$25</f>
        <v>0</v>
      </c>
      <c r="AB380" s="41">
        <f>'CD (14)'!$S$51</f>
        <v>0</v>
      </c>
      <c r="AC380" s="41">
        <f>'CD (14)'!$S$52</f>
        <v>0</v>
      </c>
      <c r="AD380" s="41">
        <f>'CD (14)'!$S$53</f>
        <v>0</v>
      </c>
      <c r="AE380" s="41">
        <f>'CD (14)'!$S$54</f>
        <v>0</v>
      </c>
      <c r="AF380" s="41">
        <f>'CD (14)'!$S$55</f>
        <v>0</v>
      </c>
      <c r="AG380" s="41">
        <f>'CD (14)'!$S$56</f>
        <v>0</v>
      </c>
      <c r="AH380" s="41">
        <f>'CD (14)'!$S$82</f>
        <v>0</v>
      </c>
      <c r="AI380" s="41">
        <f>'CD (14)'!$S$83</f>
        <v>0</v>
      </c>
      <c r="AJ380" s="41">
        <f>'CD (14)'!$S$84</f>
        <v>0</v>
      </c>
      <c r="AK380" s="41">
        <f>'CD (14)'!$S$85</f>
        <v>0</v>
      </c>
      <c r="AL380" s="41">
        <f>'CD (14)'!$S$86</f>
        <v>0</v>
      </c>
      <c r="AM380" s="41">
        <f>'CD (14)'!$S$87</f>
        <v>0</v>
      </c>
      <c r="AN380" s="41">
        <f>'CD (14)'!$S$113</f>
        <v>0</v>
      </c>
      <c r="AO380" s="41">
        <f>'CD (14)'!$S$114</f>
        <v>0</v>
      </c>
      <c r="AP380" s="41">
        <f>'CD (14)'!$S$115</f>
        <v>0</v>
      </c>
      <c r="AQ380" s="41">
        <f>'CD (14)'!$S$116</f>
        <v>0</v>
      </c>
      <c r="AR380" s="41">
        <f>'CD (14)'!$S$117</f>
        <v>0</v>
      </c>
      <c r="AS380" s="41">
        <f>'CD (14)'!$S$118</f>
        <v>0</v>
      </c>
      <c r="AT380" s="41">
        <f>'CD (14)'!$S$163</f>
        <v>0</v>
      </c>
      <c r="AU380" s="41">
        <f>'CD (14)'!$S$165</f>
        <v>0</v>
      </c>
      <c r="AV380" s="41">
        <f>'CD (14)'!$F$166</f>
        <v>0</v>
      </c>
      <c r="AW380" s="41">
        <f>'CD (14)'!$F$167</f>
        <v>0</v>
      </c>
      <c r="AX380" s="41">
        <f>'CD (14)'!$F$168</f>
        <v>0</v>
      </c>
      <c r="AY380" s="44" t="s">
        <v>104</v>
      </c>
      <c r="AZ380" s="3">
        <f t="shared" si="319"/>
        <v>-395</v>
      </c>
      <c r="BA380" s="3">
        <f t="shared" si="320"/>
        <v>-395</v>
      </c>
      <c r="BB380" s="3" t="str">
        <f t="shared" si="321"/>
        <v/>
      </c>
      <c r="BC380" s="3" t="str">
        <f t="shared" ref="BC380:BC389" si="335">IF(BB380="","",BB380)</f>
        <v/>
      </c>
      <c r="BD380" s="3" t="str">
        <f t="shared" ref="BD380:BD389" si="336">IF(AU380="Yes",BB380,"")</f>
        <v/>
      </c>
      <c r="BE380" s="3" t="str">
        <f t="shared" si="317"/>
        <v/>
      </c>
      <c r="BF380" s="3" t="str">
        <f t="shared" ref="BF380:BF389" si="337">IF(AG380="Clinical",BB380,"")</f>
        <v/>
      </c>
      <c r="BG380" s="3" t="str">
        <f t="shared" ref="BG380:BG389" si="338">IF(AN380&lt;0,$I380,"")</f>
        <v/>
      </c>
      <c r="BH380" s="3" t="str">
        <f t="shared" si="333"/>
        <v/>
      </c>
      <c r="BI380" s="3" t="str">
        <f t="shared" si="324"/>
        <v/>
      </c>
      <c r="BJ380" s="3" t="str">
        <f t="shared" si="325"/>
        <v/>
      </c>
      <c r="BK380" s="3" t="str">
        <f t="shared" si="326"/>
        <v/>
      </c>
      <c r="BL380" s="3" t="str">
        <f t="shared" ref="BL380:BL389" si="339">IF(AND(AG380="Clinical",AM380="Non-C"),BB380,"")</f>
        <v/>
      </c>
    </row>
    <row r="381" spans="1:64" s="45" customFormat="1" x14ac:dyDescent="0.25">
      <c r="A381" s="40"/>
      <c r="B381" s="40"/>
      <c r="C381" s="40"/>
      <c r="D381" s="41">
        <v>17</v>
      </c>
      <c r="E381" s="41">
        <f>'CD (14)'!$T$3</f>
        <v>0</v>
      </c>
      <c r="F381" s="42">
        <f>'CD (14)'!$T$4</f>
        <v>0</v>
      </c>
      <c r="G381" s="43">
        <f t="shared" si="334"/>
        <v>-395</v>
      </c>
      <c r="H381" s="42">
        <f>'CD (14)'!$T$6</f>
        <v>0</v>
      </c>
      <c r="I381" s="43">
        <f t="shared" si="327"/>
        <v>-395</v>
      </c>
      <c r="J381" s="41">
        <f>'CD (14)'!$T$8</f>
        <v>0</v>
      </c>
      <c r="K381" s="42">
        <f>'CD (14)'!$T$9</f>
        <v>0</v>
      </c>
      <c r="L381" s="41">
        <f>'CD (14)'!$T$10</f>
        <v>0</v>
      </c>
      <c r="M381" s="41">
        <f>'CD (14)'!$T$11</f>
        <v>0</v>
      </c>
      <c r="N381" s="41">
        <f>'CD (14)'!$T$12</f>
        <v>0</v>
      </c>
      <c r="O381" s="41">
        <f>'CD (14)'!$T$13</f>
        <v>0</v>
      </c>
      <c r="P381" s="41">
        <f>'CD (14)'!$T$14</f>
        <v>0</v>
      </c>
      <c r="Q381" s="41">
        <f>'CD (14)'!$T$15</f>
        <v>0</v>
      </c>
      <c r="R381" s="41">
        <f>'CD (14)'!$T$16</f>
        <v>0</v>
      </c>
      <c r="S381" s="41">
        <f>'CD (14)'!$T$17</f>
        <v>0</v>
      </c>
      <c r="T381" s="41">
        <f>'CD (14)'!$T$18</f>
        <v>0</v>
      </c>
      <c r="U381" s="41">
        <f>'CD (14)'!$T$19</f>
        <v>0</v>
      </c>
      <c r="V381" s="41">
        <f>'CD (14)'!$T$20</f>
        <v>0</v>
      </c>
      <c r="W381" s="41">
        <f>'CD (14)'!$T$21</f>
        <v>0</v>
      </c>
      <c r="X381" s="41">
        <f>'CD (14)'!$T$22</f>
        <v>0</v>
      </c>
      <c r="Y381" s="41">
        <f>'CD (14)'!$T$23</f>
        <v>0</v>
      </c>
      <c r="Z381" s="42">
        <f>'CD (14)'!$T$24</f>
        <v>0</v>
      </c>
      <c r="AA381" s="42">
        <f>'CD (14)'!$T$25</f>
        <v>0</v>
      </c>
      <c r="AB381" s="41">
        <f>'CD (14)'!$T$51</f>
        <v>0</v>
      </c>
      <c r="AC381" s="41">
        <f>'CD (14)'!$T$52</f>
        <v>0</v>
      </c>
      <c r="AD381" s="41">
        <f>'CD (14)'!$T$53</f>
        <v>0</v>
      </c>
      <c r="AE381" s="41">
        <f>'CD (14)'!$T$54</f>
        <v>0</v>
      </c>
      <c r="AF381" s="41">
        <f>'CD (14)'!$T$55</f>
        <v>0</v>
      </c>
      <c r="AG381" s="41">
        <f>'CD (14)'!$T$56</f>
        <v>0</v>
      </c>
      <c r="AH381" s="41">
        <f>'CD (14)'!$T$82</f>
        <v>0</v>
      </c>
      <c r="AI381" s="41">
        <f>'CD (14)'!$T$83</f>
        <v>0</v>
      </c>
      <c r="AJ381" s="41">
        <f>'CD (14)'!$T$84</f>
        <v>0</v>
      </c>
      <c r="AK381" s="41">
        <f>'CD (14)'!$T$85</f>
        <v>0</v>
      </c>
      <c r="AL381" s="41">
        <f>'CD (14)'!$T$86</f>
        <v>0</v>
      </c>
      <c r="AM381" s="41">
        <f>'CD (14)'!$T$87</f>
        <v>0</v>
      </c>
      <c r="AN381" s="41">
        <f>'CD (14)'!$T$113</f>
        <v>0</v>
      </c>
      <c r="AO381" s="41">
        <f>'CD (14)'!$T$114</f>
        <v>0</v>
      </c>
      <c r="AP381" s="41">
        <f>'CD (14)'!$T$115</f>
        <v>0</v>
      </c>
      <c r="AQ381" s="41">
        <f>'CD (14)'!$T$116</f>
        <v>0</v>
      </c>
      <c r="AR381" s="41">
        <f>'CD (14)'!$T$117</f>
        <v>0</v>
      </c>
      <c r="AS381" s="41">
        <f>'CD (14)'!$T$118</f>
        <v>0</v>
      </c>
      <c r="AT381" s="41">
        <f>'CD (14)'!$T$163</f>
        <v>0</v>
      </c>
      <c r="AU381" s="41">
        <f>'CD (14)'!$T$165</f>
        <v>0</v>
      </c>
      <c r="AV381" s="41">
        <f>'CD (14)'!$F$166</f>
        <v>0</v>
      </c>
      <c r="AW381" s="41">
        <f>'CD (14)'!$F$167</f>
        <v>0</v>
      </c>
      <c r="AX381" s="41">
        <f>'CD (14)'!$F$168</f>
        <v>0</v>
      </c>
      <c r="AY381" s="44" t="s">
        <v>104</v>
      </c>
      <c r="AZ381" s="3">
        <f t="shared" si="319"/>
        <v>-395</v>
      </c>
      <c r="BA381" s="3">
        <f t="shared" si="320"/>
        <v>-395</v>
      </c>
      <c r="BB381" s="3" t="str">
        <f t="shared" si="321"/>
        <v/>
      </c>
      <c r="BC381" s="3" t="str">
        <f t="shared" si="335"/>
        <v/>
      </c>
      <c r="BD381" s="3" t="str">
        <f t="shared" si="336"/>
        <v/>
      </c>
      <c r="BE381" s="3" t="str">
        <f t="shared" si="317"/>
        <v/>
      </c>
      <c r="BF381" s="3" t="str">
        <f t="shared" si="337"/>
        <v/>
      </c>
      <c r="BG381" s="3" t="str">
        <f t="shared" si="338"/>
        <v/>
      </c>
      <c r="BH381" s="3" t="str">
        <f t="shared" si="333"/>
        <v/>
      </c>
      <c r="BI381" s="3" t="str">
        <f t="shared" si="324"/>
        <v/>
      </c>
      <c r="BJ381" s="3" t="str">
        <f t="shared" si="325"/>
        <v/>
      </c>
      <c r="BK381" s="3" t="str">
        <f t="shared" si="326"/>
        <v/>
      </c>
      <c r="BL381" s="3" t="str">
        <f t="shared" si="339"/>
        <v/>
      </c>
    </row>
    <row r="382" spans="1:64" s="45" customFormat="1" x14ac:dyDescent="0.25">
      <c r="A382" s="40"/>
      <c r="B382" s="40"/>
      <c r="C382" s="40"/>
      <c r="D382" s="41">
        <v>18</v>
      </c>
      <c r="E382" s="41">
        <f>'CD (14)'!$U$3</f>
        <v>0</v>
      </c>
      <c r="F382" s="42">
        <f>'CD (14)'!$U$4</f>
        <v>0</v>
      </c>
      <c r="G382" s="43">
        <f t="shared" si="334"/>
        <v>-395</v>
      </c>
      <c r="H382" s="42">
        <f>'CD (14)'!$U$6</f>
        <v>0</v>
      </c>
      <c r="I382" s="43">
        <f t="shared" si="327"/>
        <v>-395</v>
      </c>
      <c r="J382" s="41">
        <f>'CD (14)'!$U$8</f>
        <v>0</v>
      </c>
      <c r="K382" s="42">
        <f>'CD (14)'!$U$9</f>
        <v>0</v>
      </c>
      <c r="L382" s="41">
        <f>'CD (14)'!$U$10</f>
        <v>0</v>
      </c>
      <c r="M382" s="41">
        <f>'CD (14)'!$U$11</f>
        <v>0</v>
      </c>
      <c r="N382" s="41">
        <f>'CD (14)'!$U$12</f>
        <v>0</v>
      </c>
      <c r="O382" s="41">
        <f>'CD (14)'!$U$13</f>
        <v>0</v>
      </c>
      <c r="P382" s="41">
        <f>'CD (14)'!$U$14</f>
        <v>0</v>
      </c>
      <c r="Q382" s="41">
        <f>'CD (14)'!$U$15</f>
        <v>0</v>
      </c>
      <c r="R382" s="41">
        <f>'CD (14)'!$U$16</f>
        <v>0</v>
      </c>
      <c r="S382" s="41">
        <f>'CD (14)'!$U$17</f>
        <v>0</v>
      </c>
      <c r="T382" s="41">
        <f>'CD (14)'!$U$18</f>
        <v>0</v>
      </c>
      <c r="U382" s="41">
        <f>'CD (14)'!$U$19</f>
        <v>0</v>
      </c>
      <c r="V382" s="41">
        <f>'CD (14)'!$U$20</f>
        <v>0</v>
      </c>
      <c r="W382" s="41">
        <f>'CD (14)'!$U$21</f>
        <v>0</v>
      </c>
      <c r="X382" s="41">
        <f>'CD (14)'!$U$22</f>
        <v>0</v>
      </c>
      <c r="Y382" s="41">
        <f>'CD (14)'!$U$23</f>
        <v>0</v>
      </c>
      <c r="Z382" s="42">
        <f>'CD (14)'!$U$24</f>
        <v>0</v>
      </c>
      <c r="AA382" s="42">
        <f>'CD (14)'!$U$25</f>
        <v>0</v>
      </c>
      <c r="AB382" s="41">
        <f>'CD (14)'!$U$51</f>
        <v>0</v>
      </c>
      <c r="AC382" s="41">
        <f>'CD (14)'!$U$52</f>
        <v>0</v>
      </c>
      <c r="AD382" s="41">
        <f>'CD (14)'!$U$53</f>
        <v>0</v>
      </c>
      <c r="AE382" s="41">
        <f>'CD (14)'!$U$54</f>
        <v>0</v>
      </c>
      <c r="AF382" s="41">
        <f>'CD (14)'!$U$55</f>
        <v>0</v>
      </c>
      <c r="AG382" s="41">
        <f>'CD (14)'!$U$56</f>
        <v>0</v>
      </c>
      <c r="AH382" s="41">
        <f>'CD (14)'!$U$82</f>
        <v>0</v>
      </c>
      <c r="AI382" s="41">
        <f>'CD (14)'!$U$83</f>
        <v>0</v>
      </c>
      <c r="AJ382" s="41">
        <f>'CD (14)'!$U$84</f>
        <v>0</v>
      </c>
      <c r="AK382" s="41">
        <f>'CD (14)'!$U$85</f>
        <v>0</v>
      </c>
      <c r="AL382" s="41">
        <f>'CD (14)'!$U$86</f>
        <v>0</v>
      </c>
      <c r="AM382" s="41">
        <f>'CD (14)'!$U$87</f>
        <v>0</v>
      </c>
      <c r="AN382" s="41">
        <f>'CD (14)'!$U$113</f>
        <v>0</v>
      </c>
      <c r="AO382" s="41">
        <f>'CD (14)'!$U$114</f>
        <v>0</v>
      </c>
      <c r="AP382" s="41">
        <f>'CD (14)'!$U$115</f>
        <v>0</v>
      </c>
      <c r="AQ382" s="41">
        <f>'CD (14)'!$U$116</f>
        <v>0</v>
      </c>
      <c r="AR382" s="41">
        <f>'CD (14)'!$U$117</f>
        <v>0</v>
      </c>
      <c r="AS382" s="41">
        <f>'CD (14)'!$U$118</f>
        <v>0</v>
      </c>
      <c r="AT382" s="41">
        <f>'CD (14)'!$U$163</f>
        <v>0</v>
      </c>
      <c r="AU382" s="41">
        <f>'CD (14)'!$U$165</f>
        <v>0</v>
      </c>
      <c r="AV382" s="41">
        <f>'CD (14)'!$F$166</f>
        <v>0</v>
      </c>
      <c r="AW382" s="41">
        <f>'CD (14)'!$F$167</f>
        <v>0</v>
      </c>
      <c r="AX382" s="41">
        <f>'CD (14)'!$F$168</f>
        <v>0</v>
      </c>
      <c r="AY382" s="44" t="s">
        <v>104</v>
      </c>
      <c r="AZ382" s="3">
        <f t="shared" si="319"/>
        <v>-395</v>
      </c>
      <c r="BA382" s="3">
        <f t="shared" si="320"/>
        <v>-395</v>
      </c>
      <c r="BB382" s="3" t="str">
        <f t="shared" si="321"/>
        <v/>
      </c>
      <c r="BC382" s="3" t="str">
        <f t="shared" si="335"/>
        <v/>
      </c>
      <c r="BD382" s="3" t="str">
        <f t="shared" si="336"/>
        <v/>
      </c>
      <c r="BE382" s="3" t="str">
        <f t="shared" si="317"/>
        <v/>
      </c>
      <c r="BF382" s="3" t="str">
        <f t="shared" si="337"/>
        <v/>
      </c>
      <c r="BG382" s="3" t="str">
        <f t="shared" si="338"/>
        <v/>
      </c>
      <c r="BH382" s="3" t="str">
        <f t="shared" si="333"/>
        <v/>
      </c>
      <c r="BI382" s="3" t="str">
        <f t="shared" si="324"/>
        <v/>
      </c>
      <c r="BJ382" s="3" t="str">
        <f t="shared" si="325"/>
        <v/>
      </c>
      <c r="BK382" s="3" t="str">
        <f t="shared" si="326"/>
        <v/>
      </c>
      <c r="BL382" s="3" t="str">
        <f t="shared" si="339"/>
        <v/>
      </c>
    </row>
    <row r="383" spans="1:64" s="45" customFormat="1" x14ac:dyDescent="0.25">
      <c r="A383" s="40"/>
      <c r="B383" s="40"/>
      <c r="C383" s="40"/>
      <c r="D383" s="41">
        <v>19</v>
      </c>
      <c r="E383" s="41">
        <f>'CD (14)'!$V$3</f>
        <v>0</v>
      </c>
      <c r="F383" s="42">
        <f>'CD (14)'!$V$4</f>
        <v>0</v>
      </c>
      <c r="G383" s="43">
        <f t="shared" si="334"/>
        <v>-395</v>
      </c>
      <c r="H383" s="42">
        <f>'CD (14)'!$V$6</f>
        <v>0</v>
      </c>
      <c r="I383" s="43">
        <f t="shared" si="327"/>
        <v>-395</v>
      </c>
      <c r="J383" s="41">
        <f>'CD (14)'!$V$8</f>
        <v>0</v>
      </c>
      <c r="K383" s="42">
        <f>'CD (14)'!$V$9</f>
        <v>0</v>
      </c>
      <c r="L383" s="41">
        <f>'CD (14)'!$V$10</f>
        <v>0</v>
      </c>
      <c r="M383" s="41">
        <f>'CD (14)'!$V$11</f>
        <v>0</v>
      </c>
      <c r="N383" s="41">
        <f>'CD (14)'!$V$12</f>
        <v>0</v>
      </c>
      <c r="O383" s="41">
        <f>'CD (14)'!$V$13</f>
        <v>0</v>
      </c>
      <c r="P383" s="41">
        <f>'CD (14)'!$V$14</f>
        <v>0</v>
      </c>
      <c r="Q383" s="41">
        <f>'CD (14)'!$V$15</f>
        <v>0</v>
      </c>
      <c r="R383" s="41">
        <f>'CD (14)'!$V$16</f>
        <v>0</v>
      </c>
      <c r="S383" s="41">
        <f>'CD (14)'!$V$17</f>
        <v>0</v>
      </c>
      <c r="T383" s="41">
        <f>'CD (14)'!$V$18</f>
        <v>0</v>
      </c>
      <c r="U383" s="41">
        <f>'CD (14)'!$V$19</f>
        <v>0</v>
      </c>
      <c r="V383" s="41">
        <f>'CD (14)'!$V$20</f>
        <v>0</v>
      </c>
      <c r="W383" s="41">
        <f>'CD (14)'!$V$21</f>
        <v>0</v>
      </c>
      <c r="X383" s="41">
        <f>'CD (14)'!$V$22</f>
        <v>0</v>
      </c>
      <c r="Y383" s="41">
        <f>'CD (14)'!$V$23</f>
        <v>0</v>
      </c>
      <c r="Z383" s="42">
        <f>'CD (14)'!$V$24</f>
        <v>0</v>
      </c>
      <c r="AA383" s="42">
        <f>'CD (14)'!$V$25</f>
        <v>0</v>
      </c>
      <c r="AB383" s="41">
        <f>'CD (14)'!$V$51</f>
        <v>0</v>
      </c>
      <c r="AC383" s="41">
        <f>'CD (14)'!$V$52</f>
        <v>0</v>
      </c>
      <c r="AD383" s="41">
        <f>'CD (14)'!$V$53</f>
        <v>0</v>
      </c>
      <c r="AE383" s="41">
        <f>'CD (14)'!$V$54</f>
        <v>0</v>
      </c>
      <c r="AF383" s="41">
        <f>'CD (14)'!$V$55</f>
        <v>0</v>
      </c>
      <c r="AG383" s="41">
        <f>'CD (14)'!$V$56</f>
        <v>0</v>
      </c>
      <c r="AH383" s="41">
        <f>'CD (14)'!$V$82</f>
        <v>0</v>
      </c>
      <c r="AI383" s="41">
        <f>'CD (14)'!$V$83</f>
        <v>0</v>
      </c>
      <c r="AJ383" s="41">
        <f>'CD (14)'!$V$84</f>
        <v>0</v>
      </c>
      <c r="AK383" s="41">
        <f>'CD (14)'!$V$85</f>
        <v>0</v>
      </c>
      <c r="AL383" s="41">
        <f>'CD (14)'!$V$86</f>
        <v>0</v>
      </c>
      <c r="AM383" s="41">
        <f>'CD (14)'!$V$87</f>
        <v>0</v>
      </c>
      <c r="AN383" s="41">
        <f>'CD (14)'!$V$113</f>
        <v>0</v>
      </c>
      <c r="AO383" s="41">
        <f>'CD (14)'!$V$114</f>
        <v>0</v>
      </c>
      <c r="AP383" s="41">
        <f>'CD (14)'!$V$115</f>
        <v>0</v>
      </c>
      <c r="AQ383" s="41">
        <f>'CD (14)'!$V$116</f>
        <v>0</v>
      </c>
      <c r="AR383" s="41">
        <f>'CD (14)'!$V$117</f>
        <v>0</v>
      </c>
      <c r="AS383" s="41">
        <f>'CD (14)'!$V$118</f>
        <v>0</v>
      </c>
      <c r="AT383" s="41">
        <f>'CD (14)'!$V$163</f>
        <v>0</v>
      </c>
      <c r="AU383" s="41">
        <f>'CD (14)'!$V$165</f>
        <v>0</v>
      </c>
      <c r="AV383" s="41">
        <f>'CD (14)'!$F$166</f>
        <v>0</v>
      </c>
      <c r="AW383" s="41">
        <f>'CD (14)'!$F$167</f>
        <v>0</v>
      </c>
      <c r="AX383" s="41">
        <f>'CD (14)'!$F$168</f>
        <v>0</v>
      </c>
      <c r="AY383" s="44" t="s">
        <v>104</v>
      </c>
      <c r="AZ383" s="3">
        <f t="shared" si="319"/>
        <v>-395</v>
      </c>
      <c r="BA383" s="3">
        <f t="shared" si="320"/>
        <v>-395</v>
      </c>
      <c r="BB383" s="3" t="str">
        <f t="shared" si="321"/>
        <v/>
      </c>
      <c r="BC383" s="3" t="str">
        <f t="shared" si="335"/>
        <v/>
      </c>
      <c r="BD383" s="3" t="str">
        <f t="shared" si="336"/>
        <v/>
      </c>
      <c r="BE383" s="3" t="str">
        <f t="shared" si="317"/>
        <v/>
      </c>
      <c r="BF383" s="3" t="str">
        <f t="shared" si="337"/>
        <v/>
      </c>
      <c r="BG383" s="3" t="str">
        <f t="shared" si="338"/>
        <v/>
      </c>
      <c r="BH383" s="3" t="str">
        <f t="shared" si="333"/>
        <v/>
      </c>
      <c r="BI383" s="3" t="str">
        <f t="shared" si="324"/>
        <v/>
      </c>
      <c r="BJ383" s="3" t="str">
        <f t="shared" si="325"/>
        <v/>
      </c>
      <c r="BK383" s="3" t="str">
        <f t="shared" si="326"/>
        <v/>
      </c>
      <c r="BL383" s="3" t="str">
        <f t="shared" si="339"/>
        <v/>
      </c>
    </row>
    <row r="384" spans="1:64" s="45" customFormat="1" x14ac:dyDescent="0.25">
      <c r="A384" s="40"/>
      <c r="B384" s="40"/>
      <c r="C384" s="40"/>
      <c r="D384" s="41">
        <v>20</v>
      </c>
      <c r="E384" s="41">
        <f>'CD (14)'!$W$3</f>
        <v>0</v>
      </c>
      <c r="F384" s="42">
        <f>'CD (14)'!$W$4</f>
        <v>0</v>
      </c>
      <c r="G384" s="43">
        <f t="shared" si="334"/>
        <v>-395</v>
      </c>
      <c r="H384" s="42">
        <f>'CD (14)'!$W$6</f>
        <v>0</v>
      </c>
      <c r="I384" s="43">
        <f t="shared" si="327"/>
        <v>-395</v>
      </c>
      <c r="J384" s="41">
        <f>'CD (14)'!$W$8</f>
        <v>0</v>
      </c>
      <c r="K384" s="42">
        <f>'CD (14)'!$W$9</f>
        <v>0</v>
      </c>
      <c r="L384" s="41">
        <f>'CD (14)'!$W$10</f>
        <v>0</v>
      </c>
      <c r="M384" s="41">
        <f>'CD (14)'!$W$11</f>
        <v>0</v>
      </c>
      <c r="N384" s="41">
        <f>'CD (14)'!$W$12</f>
        <v>0</v>
      </c>
      <c r="O384" s="41">
        <f>'CD (14)'!$W$13</f>
        <v>0</v>
      </c>
      <c r="P384" s="41">
        <f>'CD (14)'!$W$14</f>
        <v>0</v>
      </c>
      <c r="Q384" s="41">
        <f>'CD (14)'!$W$15</f>
        <v>0</v>
      </c>
      <c r="R384" s="41">
        <f>'CD (14)'!$W$16</f>
        <v>0</v>
      </c>
      <c r="S384" s="41">
        <f>'CD (14)'!$W$17</f>
        <v>0</v>
      </c>
      <c r="T384" s="41">
        <f>'CD (14)'!$W$18</f>
        <v>0</v>
      </c>
      <c r="U384" s="41">
        <f>'CD (14)'!$W$19</f>
        <v>0</v>
      </c>
      <c r="V384" s="41">
        <f>'CD (14)'!$W$20</f>
        <v>0</v>
      </c>
      <c r="W384" s="41">
        <f>'CD (14)'!$W$21</f>
        <v>0</v>
      </c>
      <c r="X384" s="41">
        <f>'CD (14)'!$W$22</f>
        <v>0</v>
      </c>
      <c r="Y384" s="41">
        <f>'CD (14)'!$W$23</f>
        <v>0</v>
      </c>
      <c r="Z384" s="42">
        <f>'CD (14)'!$W$24</f>
        <v>0</v>
      </c>
      <c r="AA384" s="42">
        <f>'CD (14)'!$W$25</f>
        <v>0</v>
      </c>
      <c r="AB384" s="41">
        <f>'CD (14)'!$W$51</f>
        <v>0</v>
      </c>
      <c r="AC384" s="41">
        <f>'CD (14)'!$W$52</f>
        <v>0</v>
      </c>
      <c r="AD384" s="41">
        <f>'CD (14)'!$W$53</f>
        <v>0</v>
      </c>
      <c r="AE384" s="41">
        <f>'CD (14)'!$W$54</f>
        <v>0</v>
      </c>
      <c r="AF384" s="41">
        <f>'CD (14)'!$W$55</f>
        <v>0</v>
      </c>
      <c r="AG384" s="41">
        <f>'CD (14)'!$W$56</f>
        <v>0</v>
      </c>
      <c r="AH384" s="41">
        <f>'CD (14)'!$W$82</f>
        <v>0</v>
      </c>
      <c r="AI384" s="41">
        <f>'CD (14)'!$W$83</f>
        <v>0</v>
      </c>
      <c r="AJ384" s="41">
        <f>'CD (14)'!$W$84</f>
        <v>0</v>
      </c>
      <c r="AK384" s="41">
        <f>'CD (14)'!$W$85</f>
        <v>0</v>
      </c>
      <c r="AL384" s="41">
        <f>'CD (14)'!$W$86</f>
        <v>0</v>
      </c>
      <c r="AM384" s="41">
        <f>'CD (14)'!$W$87</f>
        <v>0</v>
      </c>
      <c r="AN384" s="41">
        <f>'CD (14)'!$W$113</f>
        <v>0</v>
      </c>
      <c r="AO384" s="41">
        <f>'CD (14)'!$W$114</f>
        <v>0</v>
      </c>
      <c r="AP384" s="41">
        <f>'CD (14)'!$W$115</f>
        <v>0</v>
      </c>
      <c r="AQ384" s="41">
        <f>'CD (14)'!$W$116</f>
        <v>0</v>
      </c>
      <c r="AR384" s="41">
        <f>'CD (14)'!$W$117</f>
        <v>0</v>
      </c>
      <c r="AS384" s="41">
        <f>'CD (14)'!$W$118</f>
        <v>0</v>
      </c>
      <c r="AT384" s="41">
        <f>'CD (14)'!$W$163</f>
        <v>0</v>
      </c>
      <c r="AU384" s="41">
        <f>'CD (14)'!$W$165</f>
        <v>0</v>
      </c>
      <c r="AV384" s="41">
        <f>'CD (14)'!$F$166</f>
        <v>0</v>
      </c>
      <c r="AW384" s="41">
        <f>'CD (14)'!$F$167</f>
        <v>0</v>
      </c>
      <c r="AX384" s="41">
        <f>'CD (14)'!$F$168</f>
        <v>0</v>
      </c>
      <c r="AY384" s="44" t="s">
        <v>104</v>
      </c>
      <c r="AZ384" s="3">
        <f t="shared" si="319"/>
        <v>-395</v>
      </c>
      <c r="BA384" s="3">
        <f t="shared" si="320"/>
        <v>-395</v>
      </c>
      <c r="BB384" s="3" t="str">
        <f t="shared" si="321"/>
        <v/>
      </c>
      <c r="BC384" s="3" t="str">
        <f t="shared" si="335"/>
        <v/>
      </c>
      <c r="BD384" s="3" t="str">
        <f t="shared" si="336"/>
        <v/>
      </c>
      <c r="BE384" s="3" t="str">
        <f t="shared" si="317"/>
        <v/>
      </c>
      <c r="BF384" s="3" t="str">
        <f t="shared" si="337"/>
        <v/>
      </c>
      <c r="BG384" s="3" t="str">
        <f t="shared" si="338"/>
        <v/>
      </c>
      <c r="BH384" s="3" t="str">
        <f t="shared" si="333"/>
        <v/>
      </c>
      <c r="BI384" s="3" t="str">
        <f t="shared" si="324"/>
        <v/>
      </c>
      <c r="BJ384" s="3" t="str">
        <f t="shared" si="325"/>
        <v/>
      </c>
      <c r="BK384" s="3" t="str">
        <f t="shared" si="326"/>
        <v/>
      </c>
      <c r="BL384" s="3" t="str">
        <f t="shared" si="339"/>
        <v/>
      </c>
    </row>
    <row r="385" spans="1:64" s="45" customFormat="1" x14ac:dyDescent="0.25">
      <c r="A385" s="40"/>
      <c r="B385" s="40"/>
      <c r="C385" s="40"/>
      <c r="D385" s="41">
        <v>21</v>
      </c>
      <c r="E385" s="41">
        <f>'CD (14)'!$X$3</f>
        <v>0</v>
      </c>
      <c r="F385" s="42">
        <f>'CD (14)'!$X$4</f>
        <v>0</v>
      </c>
      <c r="G385" s="43">
        <f t="shared" si="334"/>
        <v>-395</v>
      </c>
      <c r="H385" s="42">
        <f>'CD (14)'!$X$6</f>
        <v>0</v>
      </c>
      <c r="I385" s="43">
        <f t="shared" si="327"/>
        <v>-395</v>
      </c>
      <c r="J385" s="41">
        <f>'CD (14)'!$X$8</f>
        <v>0</v>
      </c>
      <c r="K385" s="42">
        <f>'CD (14)'!$X$9</f>
        <v>0</v>
      </c>
      <c r="L385" s="41">
        <f>'CD (14)'!$X$10</f>
        <v>0</v>
      </c>
      <c r="M385" s="41">
        <f>'CD (14)'!$X$11</f>
        <v>0</v>
      </c>
      <c r="N385" s="41">
        <f>'CD (14)'!$X$12</f>
        <v>0</v>
      </c>
      <c r="O385" s="41">
        <f>'CD (14)'!$X$13</f>
        <v>0</v>
      </c>
      <c r="P385" s="41">
        <f>'CD (14)'!$X$14</f>
        <v>0</v>
      </c>
      <c r="Q385" s="41">
        <f>'CD (14)'!$X$15</f>
        <v>0</v>
      </c>
      <c r="R385" s="41">
        <f>'CD (14)'!$X$16</f>
        <v>0</v>
      </c>
      <c r="S385" s="41">
        <f>'CD (14)'!$X$17</f>
        <v>0</v>
      </c>
      <c r="T385" s="41">
        <f>'CD (14)'!$X$18</f>
        <v>0</v>
      </c>
      <c r="U385" s="41">
        <f>'CD (14)'!$X$19</f>
        <v>0</v>
      </c>
      <c r="V385" s="41">
        <f>'CD (14)'!$X$20</f>
        <v>0</v>
      </c>
      <c r="W385" s="41">
        <f>'CD (14)'!$X$21</f>
        <v>0</v>
      </c>
      <c r="X385" s="41">
        <f>'CD (14)'!$X$22</f>
        <v>0</v>
      </c>
      <c r="Y385" s="41">
        <f>'CD (14)'!$X$23</f>
        <v>0</v>
      </c>
      <c r="Z385" s="42">
        <f>'CD (14)'!$X$24</f>
        <v>0</v>
      </c>
      <c r="AA385" s="42">
        <f>'CD (14)'!$X$25</f>
        <v>0</v>
      </c>
      <c r="AB385" s="41">
        <f>'CD (14)'!$X$51</f>
        <v>0</v>
      </c>
      <c r="AC385" s="41">
        <f>'CD (14)'!$X$52</f>
        <v>0</v>
      </c>
      <c r="AD385" s="41">
        <f>'CD (14)'!$X$53</f>
        <v>0</v>
      </c>
      <c r="AE385" s="41">
        <f>'CD (14)'!$X$54</f>
        <v>0</v>
      </c>
      <c r="AF385" s="41">
        <f>'CD (14)'!$X$55</f>
        <v>0</v>
      </c>
      <c r="AG385" s="41">
        <f>'CD (14)'!$X$56</f>
        <v>0</v>
      </c>
      <c r="AH385" s="41">
        <f>'CD (14)'!$X$82</f>
        <v>0</v>
      </c>
      <c r="AI385" s="41">
        <f>'CD (14)'!$X$83</f>
        <v>0</v>
      </c>
      <c r="AJ385" s="41">
        <f>'CD (14)'!$X$84</f>
        <v>0</v>
      </c>
      <c r="AK385" s="41">
        <f>'CD (14)'!$X$85</f>
        <v>0</v>
      </c>
      <c r="AL385" s="41">
        <f>'CD (14)'!$X$86</f>
        <v>0</v>
      </c>
      <c r="AM385" s="41">
        <f>'CD (14)'!$X$87</f>
        <v>0</v>
      </c>
      <c r="AN385" s="41">
        <f>'CD (14)'!$X$113</f>
        <v>0</v>
      </c>
      <c r="AO385" s="41">
        <f>'CD (14)'!$X$114</f>
        <v>0</v>
      </c>
      <c r="AP385" s="41">
        <f>'CD (14)'!$X$115</f>
        <v>0</v>
      </c>
      <c r="AQ385" s="41">
        <f>'CD (14)'!$X$116</f>
        <v>0</v>
      </c>
      <c r="AR385" s="41">
        <f>'CD (14)'!$X$117</f>
        <v>0</v>
      </c>
      <c r="AS385" s="41">
        <f>'CD (14)'!$X$118</f>
        <v>0</v>
      </c>
      <c r="AT385" s="41">
        <f>'CD (14)'!$X$163</f>
        <v>0</v>
      </c>
      <c r="AU385" s="41">
        <f>'CD (14)'!$X$165</f>
        <v>0</v>
      </c>
      <c r="AV385" s="41">
        <f>'CD (14)'!$F$166</f>
        <v>0</v>
      </c>
      <c r="AW385" s="41">
        <f>'CD (14)'!$F$167</f>
        <v>0</v>
      </c>
      <c r="AX385" s="41">
        <f>'CD (14)'!$F$168</f>
        <v>0</v>
      </c>
      <c r="AY385" s="44" t="s">
        <v>104</v>
      </c>
      <c r="AZ385" s="3">
        <f t="shared" si="319"/>
        <v>-395</v>
      </c>
      <c r="BA385" s="3">
        <f t="shared" si="320"/>
        <v>-395</v>
      </c>
      <c r="BB385" s="3" t="str">
        <f t="shared" si="321"/>
        <v/>
      </c>
      <c r="BC385" s="3" t="str">
        <f t="shared" si="335"/>
        <v/>
      </c>
      <c r="BD385" s="3" t="str">
        <f t="shared" si="336"/>
        <v/>
      </c>
      <c r="BE385" s="3" t="str">
        <f t="shared" si="317"/>
        <v/>
      </c>
      <c r="BF385" s="3" t="str">
        <f t="shared" si="337"/>
        <v/>
      </c>
      <c r="BG385" s="3" t="str">
        <f t="shared" si="338"/>
        <v/>
      </c>
      <c r="BH385" s="3" t="str">
        <f t="shared" si="333"/>
        <v/>
      </c>
      <c r="BI385" s="3" t="str">
        <f t="shared" si="324"/>
        <v/>
      </c>
      <c r="BJ385" s="3" t="str">
        <f t="shared" si="325"/>
        <v/>
      </c>
      <c r="BK385" s="3" t="str">
        <f t="shared" si="326"/>
        <v/>
      </c>
      <c r="BL385" s="3" t="str">
        <f t="shared" si="339"/>
        <v/>
      </c>
    </row>
    <row r="386" spans="1:64" s="45" customFormat="1" x14ac:dyDescent="0.25">
      <c r="A386" s="40"/>
      <c r="B386" s="40"/>
      <c r="C386" s="40"/>
      <c r="D386" s="41">
        <v>22</v>
      </c>
      <c r="E386" s="41">
        <f>'CD (14)'!$Y$3</f>
        <v>0</v>
      </c>
      <c r="F386" s="42">
        <f>'CD (14)'!$Y$4</f>
        <v>0</v>
      </c>
      <c r="G386" s="43">
        <f t="shared" si="334"/>
        <v>-395</v>
      </c>
      <c r="H386" s="42">
        <f>'CD (14)'!$Y$6</f>
        <v>0</v>
      </c>
      <c r="I386" s="43">
        <f t="shared" si="327"/>
        <v>-395</v>
      </c>
      <c r="J386" s="41">
        <f>'CD (14)'!$Y$8</f>
        <v>0</v>
      </c>
      <c r="K386" s="42">
        <f>'CD (14)'!$Y$9</f>
        <v>0</v>
      </c>
      <c r="L386" s="41">
        <f>'CD (14)'!$Y$10</f>
        <v>0</v>
      </c>
      <c r="M386" s="41">
        <f>'CD (14)'!$Y$11</f>
        <v>0</v>
      </c>
      <c r="N386" s="41">
        <f>'CD (14)'!$Y$12</f>
        <v>0</v>
      </c>
      <c r="O386" s="41">
        <f>'CD (14)'!$Y$13</f>
        <v>0</v>
      </c>
      <c r="P386" s="41">
        <f>'CD (14)'!$Y$14</f>
        <v>0</v>
      </c>
      <c r="Q386" s="41">
        <f>'CD (14)'!$Y$15</f>
        <v>0</v>
      </c>
      <c r="R386" s="41">
        <f>'CD (14)'!$Y$16</f>
        <v>0</v>
      </c>
      <c r="S386" s="41">
        <f>'CD (14)'!$Y$17</f>
        <v>0</v>
      </c>
      <c r="T386" s="41">
        <f>'CD (14)'!$Y$18</f>
        <v>0</v>
      </c>
      <c r="U386" s="41">
        <f>'CD (14)'!$Y$19</f>
        <v>0</v>
      </c>
      <c r="V386" s="41">
        <f>'CD (14)'!$Y$20</f>
        <v>0</v>
      </c>
      <c r="W386" s="41">
        <f>'CD (14)'!$Y$21</f>
        <v>0</v>
      </c>
      <c r="X386" s="41">
        <f>'CD (14)'!$Y$22</f>
        <v>0</v>
      </c>
      <c r="Y386" s="41">
        <f>'CD (14)'!$Y$23</f>
        <v>0</v>
      </c>
      <c r="Z386" s="42">
        <f>'CD (14)'!$Y$24</f>
        <v>0</v>
      </c>
      <c r="AA386" s="42">
        <f>'CD (14)'!$Y$25</f>
        <v>0</v>
      </c>
      <c r="AB386" s="41">
        <f>'CD (14)'!$Y$51</f>
        <v>0</v>
      </c>
      <c r="AC386" s="41">
        <f>'CD (14)'!$Y$52</f>
        <v>0</v>
      </c>
      <c r="AD386" s="41">
        <f>'CD (14)'!$Y$53</f>
        <v>0</v>
      </c>
      <c r="AE386" s="41">
        <f>'CD (14)'!$Y$54</f>
        <v>0</v>
      </c>
      <c r="AF386" s="41">
        <f>'CD (14)'!$Y$55</f>
        <v>0</v>
      </c>
      <c r="AG386" s="41">
        <f>'CD (14)'!$Y$56</f>
        <v>0</v>
      </c>
      <c r="AH386" s="41">
        <f>'CD (14)'!$Y$82</f>
        <v>0</v>
      </c>
      <c r="AI386" s="41">
        <f>'CD (14)'!$Y$83</f>
        <v>0</v>
      </c>
      <c r="AJ386" s="41">
        <f>'CD (14)'!$Y$84</f>
        <v>0</v>
      </c>
      <c r="AK386" s="41">
        <f>'CD (14)'!$Y$85</f>
        <v>0</v>
      </c>
      <c r="AL386" s="41">
        <f>'CD (14)'!$Y$86</f>
        <v>0</v>
      </c>
      <c r="AM386" s="41">
        <f>'CD (14)'!$Y$87</f>
        <v>0</v>
      </c>
      <c r="AN386" s="41">
        <f>'CD (14)'!$Y$113</f>
        <v>0</v>
      </c>
      <c r="AO386" s="41">
        <f>'CD (14)'!$Y$114</f>
        <v>0</v>
      </c>
      <c r="AP386" s="41">
        <f>'CD (14)'!$Y$115</f>
        <v>0</v>
      </c>
      <c r="AQ386" s="41">
        <f>'CD (14)'!$Y$116</f>
        <v>0</v>
      </c>
      <c r="AR386" s="41">
        <f>'CD (14)'!$Y$117</f>
        <v>0</v>
      </c>
      <c r="AS386" s="41">
        <f>'CD (14)'!$Y$118</f>
        <v>0</v>
      </c>
      <c r="AT386" s="41">
        <f>'CD (14)'!$Y$163</f>
        <v>0</v>
      </c>
      <c r="AU386" s="41">
        <f>'CD (14)'!$Y$165</f>
        <v>0</v>
      </c>
      <c r="AV386" s="41">
        <f>'CD (14)'!$F$166</f>
        <v>0</v>
      </c>
      <c r="AW386" s="41">
        <f>'CD (14)'!$F$167</f>
        <v>0</v>
      </c>
      <c r="AX386" s="41">
        <f>'CD (14)'!$F$168</f>
        <v>0</v>
      </c>
      <c r="AY386" s="44" t="s">
        <v>104</v>
      </c>
      <c r="AZ386" s="3">
        <f t="shared" si="319"/>
        <v>-395</v>
      </c>
      <c r="BA386" s="3">
        <f t="shared" si="320"/>
        <v>-395</v>
      </c>
      <c r="BB386" s="3" t="str">
        <f t="shared" si="321"/>
        <v/>
      </c>
      <c r="BC386" s="3" t="str">
        <f t="shared" si="335"/>
        <v/>
      </c>
      <c r="BD386" s="3" t="str">
        <f t="shared" si="336"/>
        <v/>
      </c>
      <c r="BE386" s="3" t="str">
        <f t="shared" si="317"/>
        <v/>
      </c>
      <c r="BF386" s="3" t="str">
        <f t="shared" si="337"/>
        <v/>
      </c>
      <c r="BG386" s="3" t="str">
        <f t="shared" si="338"/>
        <v/>
      </c>
      <c r="BH386" s="3" t="str">
        <f t="shared" si="333"/>
        <v/>
      </c>
      <c r="BI386" s="3" t="str">
        <f t="shared" si="324"/>
        <v/>
      </c>
      <c r="BJ386" s="3" t="str">
        <f t="shared" si="325"/>
        <v/>
      </c>
      <c r="BK386" s="3" t="str">
        <f t="shared" si="326"/>
        <v/>
      </c>
      <c r="BL386" s="3" t="str">
        <f t="shared" si="339"/>
        <v/>
      </c>
    </row>
    <row r="387" spans="1:64" s="45" customFormat="1" x14ac:dyDescent="0.25">
      <c r="A387" s="40"/>
      <c r="B387" s="40"/>
      <c r="C387" s="40"/>
      <c r="D387" s="41">
        <v>23</v>
      </c>
      <c r="E387" s="41">
        <f>'CD (14)'!$Z$3</f>
        <v>0</v>
      </c>
      <c r="F387" s="42">
        <f>'CD (14)'!$Z$4</f>
        <v>0</v>
      </c>
      <c r="G387" s="43">
        <f t="shared" si="334"/>
        <v>-395</v>
      </c>
      <c r="H387" s="42">
        <f>'CD (14)'!$Z$6</f>
        <v>0</v>
      </c>
      <c r="I387" s="43">
        <f t="shared" si="327"/>
        <v>-395</v>
      </c>
      <c r="J387" s="41">
        <f>'CD (14)'!$Z$8</f>
        <v>0</v>
      </c>
      <c r="K387" s="42">
        <f>'CD (14)'!$Z$9</f>
        <v>0</v>
      </c>
      <c r="L387" s="41">
        <f>'CD (14)'!$Z$10</f>
        <v>0</v>
      </c>
      <c r="M387" s="41">
        <f>'CD (14)'!$Z$11</f>
        <v>0</v>
      </c>
      <c r="N387" s="41">
        <f>'CD (14)'!$Z$12</f>
        <v>0</v>
      </c>
      <c r="O387" s="41">
        <f>'CD (14)'!$Z$13</f>
        <v>0</v>
      </c>
      <c r="P387" s="41">
        <f>'CD (14)'!$Z$14</f>
        <v>0</v>
      </c>
      <c r="Q387" s="41">
        <f>'CD (14)'!$Z$15</f>
        <v>0</v>
      </c>
      <c r="R387" s="41">
        <f>'CD (14)'!$Z$16</f>
        <v>0</v>
      </c>
      <c r="S387" s="41">
        <f>'CD (14)'!$Z$17</f>
        <v>0</v>
      </c>
      <c r="T387" s="41">
        <f>'CD (14)'!$Z$18</f>
        <v>0</v>
      </c>
      <c r="U387" s="41">
        <f>'CD (14)'!$Z$19</f>
        <v>0</v>
      </c>
      <c r="V387" s="41">
        <f>'CD (14)'!$Z$20</f>
        <v>0</v>
      </c>
      <c r="W387" s="41">
        <f>'CD (14)'!$Z$21</f>
        <v>0</v>
      </c>
      <c r="X387" s="41">
        <f>'CD (14)'!$Z$22</f>
        <v>0</v>
      </c>
      <c r="Y387" s="41">
        <f>'CD (14)'!$Z$23</f>
        <v>0</v>
      </c>
      <c r="Z387" s="42">
        <f>'CD (14)'!$Z$24</f>
        <v>0</v>
      </c>
      <c r="AA387" s="42">
        <f>'CD (14)'!$Z$25</f>
        <v>0</v>
      </c>
      <c r="AB387" s="41">
        <f>'CD (14)'!$Z$51</f>
        <v>0</v>
      </c>
      <c r="AC387" s="41">
        <f>'CD (14)'!$Z$52</f>
        <v>0</v>
      </c>
      <c r="AD387" s="41">
        <f>'CD (14)'!$Z$53</f>
        <v>0</v>
      </c>
      <c r="AE387" s="41">
        <f>'CD (14)'!$Z$54</f>
        <v>0</v>
      </c>
      <c r="AF387" s="41">
        <f>'CD (14)'!$Z$55</f>
        <v>0</v>
      </c>
      <c r="AG387" s="41">
        <f>'CD (14)'!$Z$56</f>
        <v>0</v>
      </c>
      <c r="AH387" s="41">
        <f>'CD (14)'!$Z$82</f>
        <v>0</v>
      </c>
      <c r="AI387" s="41">
        <f>'CD (14)'!$Z$83</f>
        <v>0</v>
      </c>
      <c r="AJ387" s="41">
        <f>'CD (14)'!$Z$84</f>
        <v>0</v>
      </c>
      <c r="AK387" s="41">
        <f>'CD (14)'!$Z$85</f>
        <v>0</v>
      </c>
      <c r="AL387" s="41">
        <f>'CD (14)'!$Z$86</f>
        <v>0</v>
      </c>
      <c r="AM387" s="41">
        <f>'CD (14)'!$Z$87</f>
        <v>0</v>
      </c>
      <c r="AN387" s="41">
        <f>'CD (14)'!$Z$113</f>
        <v>0</v>
      </c>
      <c r="AO387" s="41">
        <f>'CD (14)'!$Z$114</f>
        <v>0</v>
      </c>
      <c r="AP387" s="41">
        <f>'CD (14)'!$Z$115</f>
        <v>0</v>
      </c>
      <c r="AQ387" s="41">
        <f>'CD (14)'!$Z$116</f>
        <v>0</v>
      </c>
      <c r="AR387" s="41">
        <f>'CD (14)'!$Z$117</f>
        <v>0</v>
      </c>
      <c r="AS387" s="41">
        <f>'CD (14)'!$Z$118</f>
        <v>0</v>
      </c>
      <c r="AT387" s="41">
        <f>'CD (14)'!$Z$163</f>
        <v>0</v>
      </c>
      <c r="AU387" s="41">
        <f>'CD (14)'!$Z$165</f>
        <v>0</v>
      </c>
      <c r="AV387" s="41">
        <f>'CD (14)'!$F$166</f>
        <v>0</v>
      </c>
      <c r="AW387" s="41">
        <f>'CD (14)'!$F$167</f>
        <v>0</v>
      </c>
      <c r="AX387" s="41">
        <f>'CD (14)'!$F$168</f>
        <v>0</v>
      </c>
      <c r="AY387" s="44" t="s">
        <v>104</v>
      </c>
      <c r="AZ387" s="3">
        <f t="shared" si="319"/>
        <v>-395</v>
      </c>
      <c r="BA387" s="3">
        <f t="shared" si="320"/>
        <v>-395</v>
      </c>
      <c r="BB387" s="3" t="str">
        <f t="shared" si="321"/>
        <v/>
      </c>
      <c r="BC387" s="3" t="str">
        <f t="shared" si="335"/>
        <v/>
      </c>
      <c r="BD387" s="3" t="str">
        <f t="shared" si="336"/>
        <v/>
      </c>
      <c r="BE387" s="3" t="str">
        <f t="shared" si="317"/>
        <v/>
      </c>
      <c r="BF387" s="3" t="str">
        <f t="shared" si="337"/>
        <v/>
      </c>
      <c r="BG387" s="3" t="str">
        <f t="shared" si="338"/>
        <v/>
      </c>
      <c r="BH387" s="3" t="str">
        <f t="shared" si="333"/>
        <v/>
      </c>
      <c r="BI387" s="3" t="str">
        <f t="shared" si="324"/>
        <v/>
      </c>
      <c r="BJ387" s="3" t="str">
        <f t="shared" si="325"/>
        <v/>
      </c>
      <c r="BK387" s="3" t="str">
        <f t="shared" si="326"/>
        <v/>
      </c>
      <c r="BL387" s="3" t="str">
        <f t="shared" si="339"/>
        <v/>
      </c>
    </row>
    <row r="388" spans="1:64" s="45" customFormat="1" x14ac:dyDescent="0.25">
      <c r="A388" s="40"/>
      <c r="B388" s="40"/>
      <c r="C388" s="40"/>
      <c r="D388" s="41">
        <v>24</v>
      </c>
      <c r="E388" s="41">
        <f>'CD (14)'!$AA$3</f>
        <v>0</v>
      </c>
      <c r="F388" s="42">
        <f>'CD (14)'!$AA$4</f>
        <v>0</v>
      </c>
      <c r="G388" s="43">
        <f t="shared" si="334"/>
        <v>-395</v>
      </c>
      <c r="H388" s="42">
        <f>'CD (14)'!$AA$6</f>
        <v>0</v>
      </c>
      <c r="I388" s="43">
        <f t="shared" si="327"/>
        <v>-395</v>
      </c>
      <c r="J388" s="41">
        <f>'CD (14)'!$AA$8</f>
        <v>0</v>
      </c>
      <c r="K388" s="42">
        <f>'CD (14)'!$AA$9</f>
        <v>0</v>
      </c>
      <c r="L388" s="41">
        <f>'CD (14)'!$AA$10</f>
        <v>0</v>
      </c>
      <c r="M388" s="41">
        <f>'CD (14)'!$AA$11</f>
        <v>0</v>
      </c>
      <c r="N388" s="41">
        <f>'CD (14)'!$AA$12</f>
        <v>0</v>
      </c>
      <c r="O388" s="41">
        <f>'CD (14)'!$AA$13</f>
        <v>0</v>
      </c>
      <c r="P388" s="41">
        <f>'CD (14)'!$AA$14</f>
        <v>0</v>
      </c>
      <c r="Q388" s="41">
        <f>'CD (14)'!$AA$15</f>
        <v>0</v>
      </c>
      <c r="R388" s="41">
        <f>'CD (14)'!$AA$16</f>
        <v>0</v>
      </c>
      <c r="S388" s="41">
        <f>'CD (14)'!$AA$17</f>
        <v>0</v>
      </c>
      <c r="T388" s="41">
        <f>'CD (14)'!$AA$18</f>
        <v>0</v>
      </c>
      <c r="U388" s="41">
        <f>'CD (14)'!$AA$19</f>
        <v>0</v>
      </c>
      <c r="V388" s="41">
        <f>'CD (14)'!$AA$20</f>
        <v>0</v>
      </c>
      <c r="W388" s="41">
        <f>'CD (14)'!$AA$21</f>
        <v>0</v>
      </c>
      <c r="X388" s="41">
        <f>'CD (14)'!$AA$22</f>
        <v>0</v>
      </c>
      <c r="Y388" s="41">
        <f>'CD (14)'!$AA$23</f>
        <v>0</v>
      </c>
      <c r="Z388" s="42">
        <f>'CD (14)'!$AA$24</f>
        <v>0</v>
      </c>
      <c r="AA388" s="42">
        <f>'CD (14)'!$AA$25</f>
        <v>0</v>
      </c>
      <c r="AB388" s="41">
        <f>'CD (14)'!$AA$51</f>
        <v>0</v>
      </c>
      <c r="AC388" s="41">
        <f>'CD (14)'!$AA$52</f>
        <v>0</v>
      </c>
      <c r="AD388" s="41">
        <f>'CD (14)'!$AA$53</f>
        <v>0</v>
      </c>
      <c r="AE388" s="41">
        <f>'CD (14)'!$AA$54</f>
        <v>0</v>
      </c>
      <c r="AF388" s="41">
        <f>'CD (14)'!$AA$55</f>
        <v>0</v>
      </c>
      <c r="AG388" s="41">
        <f>'CD (14)'!$AA$56</f>
        <v>0</v>
      </c>
      <c r="AH388" s="41">
        <f>'CD (14)'!$AA$82</f>
        <v>0</v>
      </c>
      <c r="AI388" s="41">
        <f>'CD (14)'!$AA$83</f>
        <v>0</v>
      </c>
      <c r="AJ388" s="41">
        <f>'CD (14)'!$AA$84</f>
        <v>0</v>
      </c>
      <c r="AK388" s="41">
        <f>'CD (14)'!$AA$85</f>
        <v>0</v>
      </c>
      <c r="AL388" s="41">
        <f>'CD (14)'!$AA$86</f>
        <v>0</v>
      </c>
      <c r="AM388" s="41">
        <f>'CD (14)'!$AA$87</f>
        <v>0</v>
      </c>
      <c r="AN388" s="41">
        <f>'CD (14)'!$AA$113</f>
        <v>0</v>
      </c>
      <c r="AO388" s="41">
        <f>'CD (14)'!$AA$114</f>
        <v>0</v>
      </c>
      <c r="AP388" s="41">
        <f>'CD (14)'!$AA$115</f>
        <v>0</v>
      </c>
      <c r="AQ388" s="41">
        <f>'CD (14)'!$AA$116</f>
        <v>0</v>
      </c>
      <c r="AR388" s="41">
        <f>'CD (14)'!$AA$117</f>
        <v>0</v>
      </c>
      <c r="AS388" s="41">
        <f>'CD (14)'!$AA$118</f>
        <v>0</v>
      </c>
      <c r="AT388" s="41">
        <f>'CD (14)'!$AA$163</f>
        <v>0</v>
      </c>
      <c r="AU388" s="41">
        <f>'CD (14)'!$AA$165</f>
        <v>0</v>
      </c>
      <c r="AV388" s="41">
        <f>'CD (14)'!$F$166</f>
        <v>0</v>
      </c>
      <c r="AW388" s="41">
        <f>'CD (14)'!$F$167</f>
        <v>0</v>
      </c>
      <c r="AX388" s="41">
        <f>'CD (14)'!$F$168</f>
        <v>0</v>
      </c>
      <c r="AY388" s="44" t="s">
        <v>104</v>
      </c>
      <c r="AZ388" s="3">
        <f t="shared" si="319"/>
        <v>-395</v>
      </c>
      <c r="BA388" s="3">
        <f t="shared" si="320"/>
        <v>-395</v>
      </c>
      <c r="BB388" s="3" t="str">
        <f t="shared" si="321"/>
        <v/>
      </c>
      <c r="BC388" s="3" t="str">
        <f t="shared" si="335"/>
        <v/>
      </c>
      <c r="BD388" s="3" t="str">
        <f t="shared" si="336"/>
        <v/>
      </c>
      <c r="BE388" s="3" t="str">
        <f t="shared" si="317"/>
        <v/>
      </c>
      <c r="BF388" s="3" t="str">
        <f t="shared" si="337"/>
        <v/>
      </c>
      <c r="BG388" s="3" t="str">
        <f t="shared" si="338"/>
        <v/>
      </c>
      <c r="BH388" s="3" t="str">
        <f t="shared" si="333"/>
        <v/>
      </c>
      <c r="BI388" s="3" t="str">
        <f t="shared" si="324"/>
        <v/>
      </c>
      <c r="BJ388" s="3" t="str">
        <f t="shared" si="325"/>
        <v/>
      </c>
      <c r="BK388" s="3" t="str">
        <f t="shared" si="326"/>
        <v/>
      </c>
      <c r="BL388" s="3" t="str">
        <f t="shared" si="339"/>
        <v/>
      </c>
    </row>
    <row r="389" spans="1:64" s="45" customFormat="1" x14ac:dyDescent="0.25">
      <c r="A389" s="40"/>
      <c r="B389" s="40"/>
      <c r="C389" s="40"/>
      <c r="D389" s="41">
        <v>25</v>
      </c>
      <c r="E389" s="41">
        <f>'CD (14)'!$AB$3</f>
        <v>0</v>
      </c>
      <c r="F389" s="42">
        <f>'CD (14)'!$AB$4</f>
        <v>0</v>
      </c>
      <c r="G389" s="43">
        <f t="shared" si="334"/>
        <v>-395</v>
      </c>
      <c r="H389" s="42">
        <f>'CD (14)'!$AB$6</f>
        <v>0</v>
      </c>
      <c r="I389" s="43">
        <f t="shared" si="327"/>
        <v>-395</v>
      </c>
      <c r="J389" s="41">
        <f>'CD (14)'!$AB$8</f>
        <v>0</v>
      </c>
      <c r="K389" s="42">
        <f>'CD (14)'!$AB$9</f>
        <v>0</v>
      </c>
      <c r="L389" s="41">
        <f>'CD (14)'!$AB$10</f>
        <v>0</v>
      </c>
      <c r="M389" s="41">
        <f>'CD (14)'!$AB$11</f>
        <v>0</v>
      </c>
      <c r="N389" s="41">
        <f>'CD (14)'!$AB$12</f>
        <v>0</v>
      </c>
      <c r="O389" s="41">
        <f>'CD (14)'!$AB$13</f>
        <v>0</v>
      </c>
      <c r="P389" s="41">
        <f>'CD (14)'!$AB$14</f>
        <v>0</v>
      </c>
      <c r="Q389" s="41">
        <f>'CD (14)'!$AB$15</f>
        <v>0</v>
      </c>
      <c r="R389" s="41">
        <f>'CD (14)'!$AB$16</f>
        <v>0</v>
      </c>
      <c r="S389" s="41">
        <f>'CD (14)'!$AB$17</f>
        <v>0</v>
      </c>
      <c r="T389" s="41">
        <f>'CD (14)'!$AB$18</f>
        <v>0</v>
      </c>
      <c r="U389" s="41">
        <f>'CD (14)'!$AB$19</f>
        <v>0</v>
      </c>
      <c r="V389" s="41">
        <f>'CD (14)'!$AB$20</f>
        <v>0</v>
      </c>
      <c r="W389" s="41">
        <f>'CD (14)'!$AB$21</f>
        <v>0</v>
      </c>
      <c r="X389" s="41">
        <f>'CD (14)'!$AB$22</f>
        <v>0</v>
      </c>
      <c r="Y389" s="41">
        <f>'CD (14)'!$AB$23</f>
        <v>0</v>
      </c>
      <c r="Z389" s="42">
        <f>'CD (14)'!$AB$24</f>
        <v>0</v>
      </c>
      <c r="AA389" s="42">
        <f>'CD (14)'!$AB$25</f>
        <v>0</v>
      </c>
      <c r="AB389" s="41">
        <f>'CD (14)'!$AB$51</f>
        <v>0</v>
      </c>
      <c r="AC389" s="41">
        <f>'CD (14)'!$AB$52</f>
        <v>0</v>
      </c>
      <c r="AD389" s="41">
        <f>'CD (14)'!$AB$53</f>
        <v>0</v>
      </c>
      <c r="AE389" s="41">
        <f>'CD (14)'!$AB$54</f>
        <v>0</v>
      </c>
      <c r="AF389" s="41">
        <f>'CD (14)'!$AB$55</f>
        <v>0</v>
      </c>
      <c r="AG389" s="41">
        <f>'CD (14)'!$AB$56</f>
        <v>0</v>
      </c>
      <c r="AH389" s="41">
        <f>'CD (14)'!$AB$82</f>
        <v>0</v>
      </c>
      <c r="AI389" s="41">
        <f>'CD (14)'!$AB$83</f>
        <v>0</v>
      </c>
      <c r="AJ389" s="41">
        <f>'CD (14)'!$AB$84</f>
        <v>0</v>
      </c>
      <c r="AK389" s="41">
        <f>'CD (14)'!$AB$85</f>
        <v>0</v>
      </c>
      <c r="AL389" s="41">
        <f>'CD (14)'!$AB$86</f>
        <v>0</v>
      </c>
      <c r="AM389" s="41">
        <f>'CD (14)'!$AB$87</f>
        <v>0</v>
      </c>
      <c r="AN389" s="41">
        <f>'CD (14)'!$AB$113</f>
        <v>0</v>
      </c>
      <c r="AO389" s="41">
        <f>'CD (14)'!$AB$114</f>
        <v>0</v>
      </c>
      <c r="AP389" s="41">
        <f>'CD (14)'!$AB$115</f>
        <v>0</v>
      </c>
      <c r="AQ389" s="41">
        <f>'CD (14)'!$AB$116</f>
        <v>0</v>
      </c>
      <c r="AR389" s="41">
        <f>'CD (14)'!$AB$117</f>
        <v>0</v>
      </c>
      <c r="AS389" s="41">
        <f>'CD (14)'!$AB$118</f>
        <v>0</v>
      </c>
      <c r="AT389" s="41">
        <f>'CD (14)'!$AB$163</f>
        <v>0</v>
      </c>
      <c r="AU389" s="41">
        <f>'CD (14)'!$AB$165</f>
        <v>0</v>
      </c>
      <c r="AV389" s="41">
        <f>'CD (14)'!$F$166</f>
        <v>0</v>
      </c>
      <c r="AW389" s="41">
        <f>'CD (14)'!$F$167</f>
        <v>0</v>
      </c>
      <c r="AX389" s="41">
        <f>'CD (14)'!$F$168</f>
        <v>0</v>
      </c>
      <c r="AY389" s="44" t="s">
        <v>104</v>
      </c>
      <c r="AZ389" s="3">
        <f t="shared" si="319"/>
        <v>-395</v>
      </c>
      <c r="BA389" s="3">
        <f t="shared" si="320"/>
        <v>-395</v>
      </c>
      <c r="BB389" s="3" t="str">
        <f t="shared" si="321"/>
        <v/>
      </c>
      <c r="BC389" s="3" t="str">
        <f t="shared" si="335"/>
        <v/>
      </c>
      <c r="BD389" s="3" t="str">
        <f t="shared" si="336"/>
        <v/>
      </c>
      <c r="BE389" s="3" t="str">
        <f t="shared" si="317"/>
        <v/>
      </c>
      <c r="BF389" s="3" t="str">
        <f t="shared" si="337"/>
        <v/>
      </c>
      <c r="BG389" s="3" t="str">
        <f t="shared" si="338"/>
        <v/>
      </c>
      <c r="BH389" s="3" t="str">
        <f t="shared" si="333"/>
        <v/>
      </c>
      <c r="BI389" s="3" t="str">
        <f t="shared" si="324"/>
        <v/>
      </c>
      <c r="BJ389" s="3" t="str">
        <f t="shared" si="325"/>
        <v/>
      </c>
      <c r="BK389" s="3" t="str">
        <f t="shared" si="326"/>
        <v/>
      </c>
      <c r="BL389" s="3" t="str">
        <f t="shared" si="339"/>
        <v/>
      </c>
    </row>
    <row r="390" spans="1:64" x14ac:dyDescent="0.25">
      <c r="A390" s="30"/>
      <c r="B390" s="30"/>
      <c r="C390" s="30"/>
      <c r="D390" s="33"/>
      <c r="E390" s="33"/>
      <c r="F390" s="31"/>
      <c r="G390" s="33"/>
      <c r="H390" s="31"/>
      <c r="I390" s="33"/>
      <c r="J390" s="33"/>
      <c r="K390" s="31"/>
      <c r="L390" s="33"/>
      <c r="M390" s="33"/>
      <c r="N390" s="33"/>
      <c r="O390" s="33"/>
      <c r="P390" s="33"/>
      <c r="Q390" s="33"/>
      <c r="R390" s="33"/>
      <c r="S390" s="33"/>
      <c r="T390" s="33"/>
      <c r="U390" s="33"/>
      <c r="V390" s="33"/>
      <c r="W390" s="33"/>
      <c r="X390" s="33"/>
      <c r="Y390" s="33"/>
      <c r="Z390" s="31"/>
      <c r="AA390" s="31"/>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26"/>
      <c r="AZ390" s="3"/>
      <c r="BA390" s="3"/>
      <c r="BB390" s="3"/>
      <c r="BC390" s="3"/>
      <c r="BD390" s="3"/>
      <c r="BE390" s="3"/>
      <c r="BF390" s="3"/>
      <c r="BG390" s="3"/>
      <c r="BH390" s="3"/>
      <c r="BI390" s="3"/>
      <c r="BJ390" s="3"/>
      <c r="BK390" s="3"/>
      <c r="BL390" s="3"/>
    </row>
    <row r="391" spans="1:64" x14ac:dyDescent="0.25">
      <c r="A391" s="30" t="s">
        <v>267</v>
      </c>
      <c r="B391" s="30"/>
      <c r="C391" s="30"/>
      <c r="D391" s="32"/>
      <c r="E391" s="32" t="s">
        <v>80</v>
      </c>
      <c r="F391" s="32" t="s">
        <v>81</v>
      </c>
      <c r="G391" s="38" t="s">
        <v>174</v>
      </c>
      <c r="H391" s="32" t="s">
        <v>82</v>
      </c>
      <c r="I391" s="38" t="s">
        <v>174</v>
      </c>
      <c r="J391" s="32" t="s">
        <v>83</v>
      </c>
      <c r="K391" s="32" t="s">
        <v>84</v>
      </c>
      <c r="L391" s="32" t="s">
        <v>122</v>
      </c>
      <c r="M391" s="32" t="s">
        <v>123</v>
      </c>
      <c r="N391" s="32" t="s">
        <v>85</v>
      </c>
      <c r="O391" s="32" t="s">
        <v>86</v>
      </c>
      <c r="P391" s="32" t="s">
        <v>87</v>
      </c>
      <c r="Q391" s="32" t="s">
        <v>124</v>
      </c>
      <c r="R391" s="32" t="s">
        <v>125</v>
      </c>
      <c r="S391" s="32" t="s">
        <v>126</v>
      </c>
      <c r="T391" s="32" t="s">
        <v>127</v>
      </c>
      <c r="U391" s="32" t="s">
        <v>88</v>
      </c>
      <c r="V391" s="32" t="s">
        <v>128</v>
      </c>
      <c r="W391" s="32" t="s">
        <v>129</v>
      </c>
      <c r="X391" s="32" t="s">
        <v>130</v>
      </c>
      <c r="Y391" s="32" t="s">
        <v>89</v>
      </c>
      <c r="Z391" s="32" t="s">
        <v>90</v>
      </c>
      <c r="AA391" s="32" t="s">
        <v>91</v>
      </c>
      <c r="AB391" s="36" t="s">
        <v>133</v>
      </c>
      <c r="AC391" s="36" t="s">
        <v>134</v>
      </c>
      <c r="AD391" s="36" t="s">
        <v>135</v>
      </c>
      <c r="AE391" s="36" t="s">
        <v>136</v>
      </c>
      <c r="AF391" s="36" t="s">
        <v>137</v>
      </c>
      <c r="AG391" s="36" t="s">
        <v>79</v>
      </c>
      <c r="AH391" s="35" t="s">
        <v>74</v>
      </c>
      <c r="AI391" s="35" t="s">
        <v>75</v>
      </c>
      <c r="AJ391" s="35" t="s">
        <v>76</v>
      </c>
      <c r="AK391" s="35" t="s">
        <v>77</v>
      </c>
      <c r="AL391" s="35" t="s">
        <v>78</v>
      </c>
      <c r="AM391" s="35" t="s">
        <v>79</v>
      </c>
      <c r="AN391" s="34" t="s">
        <v>74</v>
      </c>
      <c r="AO391" s="34" t="s">
        <v>75</v>
      </c>
      <c r="AP391" s="34" t="s">
        <v>76</v>
      </c>
      <c r="AQ391" s="34" t="s">
        <v>77</v>
      </c>
      <c r="AR391" s="34" t="s">
        <v>78</v>
      </c>
      <c r="AS391" s="34" t="s">
        <v>79</v>
      </c>
      <c r="AT391" s="34" t="s">
        <v>154</v>
      </c>
      <c r="AU391" s="37" t="s">
        <v>156</v>
      </c>
      <c r="AV391" s="37" t="s">
        <v>158</v>
      </c>
      <c r="AW391" s="37" t="s">
        <v>157</v>
      </c>
      <c r="AX391" s="37" t="s">
        <v>159</v>
      </c>
      <c r="AY391" s="26" t="s">
        <v>104</v>
      </c>
      <c r="AZ391" s="3"/>
      <c r="BA391" s="3"/>
      <c r="BB391" s="3"/>
      <c r="BC391" s="3"/>
      <c r="BD391" s="3"/>
      <c r="BE391" s="3"/>
      <c r="BF391" s="3"/>
      <c r="BG391" s="3"/>
      <c r="BH391" s="3"/>
      <c r="BI391" s="3"/>
      <c r="BJ391" s="3"/>
      <c r="BK391" s="3"/>
      <c r="BL391" s="3"/>
    </row>
    <row r="392" spans="1:64" x14ac:dyDescent="0.25">
      <c r="A392" s="30"/>
      <c r="B392" s="30"/>
      <c r="C392" s="30"/>
      <c r="D392" s="41">
        <v>1</v>
      </c>
      <c r="E392" s="33">
        <f>'CD (15)'!$D$3</f>
        <v>0</v>
      </c>
      <c r="F392" s="31">
        <f>'CD (15)'!$D$4</f>
        <v>0</v>
      </c>
      <c r="G392" s="39">
        <f t="shared" ref="G392:G393" si="340">IF(F392="","",INT((((YEAR(F392)-YEAR($A$1))*12+MONTH(F392)-MONTH($A$1)+1)+2)/3))</f>
        <v>-395</v>
      </c>
      <c r="H392" s="31">
        <f>'CD (15)'!$D$6</f>
        <v>0</v>
      </c>
      <c r="I392" s="39">
        <f>IF(H392="","",INT((((YEAR(H392)-YEAR($A$1))*12+MONTH(H392)-MONTH($A$1)+1)+2)/3))</f>
        <v>-395</v>
      </c>
      <c r="J392" s="33">
        <f>'CD (15)'!$D$8</f>
        <v>0</v>
      </c>
      <c r="K392" s="31">
        <f>'CD (15)'!$D$9</f>
        <v>0</v>
      </c>
      <c r="L392" s="33">
        <f>'CD (15)'!$D$10</f>
        <v>0</v>
      </c>
      <c r="M392" s="33">
        <f>'CD (15)'!$D$11</f>
        <v>0</v>
      </c>
      <c r="N392" s="33">
        <f>'CD (15)'!$D$12</f>
        <v>0</v>
      </c>
      <c r="O392" s="33">
        <f>'CD (15)'!$D$13</f>
        <v>0</v>
      </c>
      <c r="P392" s="33">
        <f>'CD (15)'!$D$14</f>
        <v>0</v>
      </c>
      <c r="Q392" s="33">
        <f>'CD (15)'!$D$15</f>
        <v>0</v>
      </c>
      <c r="R392" s="33">
        <f>'CD (15)'!$D$16</f>
        <v>0</v>
      </c>
      <c r="S392" s="33">
        <f>'CD (15)'!$D$17</f>
        <v>0</v>
      </c>
      <c r="T392" s="33">
        <f>'CD (15)'!$D$18</f>
        <v>0</v>
      </c>
      <c r="U392" s="33">
        <f>'CD (15)'!$D$19</f>
        <v>0</v>
      </c>
      <c r="V392" s="33">
        <f>'CD (15)'!$D$20</f>
        <v>0</v>
      </c>
      <c r="W392" s="33">
        <f>'CD (15)'!$D$21</f>
        <v>0</v>
      </c>
      <c r="X392" s="33">
        <f>'CD (15)'!$D$22</f>
        <v>0</v>
      </c>
      <c r="Y392" s="33">
        <f>'CD (15)'!$D$23</f>
        <v>0</v>
      </c>
      <c r="Z392" s="31">
        <f>'CD (15)'!$D$24</f>
        <v>0</v>
      </c>
      <c r="AA392" s="31">
        <f>'CD (15)'!$D$25</f>
        <v>0</v>
      </c>
      <c r="AB392" s="33">
        <f>'CD (15)'!$D$51</f>
        <v>0</v>
      </c>
      <c r="AC392" s="33">
        <f>'CD (15)'!$D$52</f>
        <v>0</v>
      </c>
      <c r="AD392" s="33">
        <f>'CD (15)'!$D$53</f>
        <v>0</v>
      </c>
      <c r="AE392" s="33">
        <f>'CD (15)'!$D$54</f>
        <v>0</v>
      </c>
      <c r="AF392" s="33">
        <f>'CD (15)'!$D$55</f>
        <v>0</v>
      </c>
      <c r="AG392" s="33">
        <f>'CD (15)'!$D$56</f>
        <v>0</v>
      </c>
      <c r="AH392" s="33">
        <f>'CD (15)'!$D$82</f>
        <v>0</v>
      </c>
      <c r="AI392" s="33">
        <f>'CD (15)'!$D$83</f>
        <v>0</v>
      </c>
      <c r="AJ392" s="33">
        <f>'CD (15)'!$D$84</f>
        <v>0</v>
      </c>
      <c r="AK392" s="33">
        <f>'CD (15)'!$D$85</f>
        <v>0</v>
      </c>
      <c r="AL392" s="33">
        <f>'CD (15)'!$D$86</f>
        <v>0</v>
      </c>
      <c r="AM392" s="33">
        <f>'CD (15)'!$D$87</f>
        <v>0</v>
      </c>
      <c r="AN392" s="33">
        <f>'CD (15)'!$D$113</f>
        <v>0</v>
      </c>
      <c r="AO392" s="33">
        <f>'CD (15)'!$D$114</f>
        <v>0</v>
      </c>
      <c r="AP392" s="33">
        <f>'CD (15)'!$D$115</f>
        <v>0</v>
      </c>
      <c r="AQ392" s="33">
        <f>'CD (15)'!$D$116</f>
        <v>0</v>
      </c>
      <c r="AR392" s="33">
        <f>'CD (15)'!$D$117</f>
        <v>0</v>
      </c>
      <c r="AS392" s="33">
        <f>'CD (15)'!$D$118</f>
        <v>0</v>
      </c>
      <c r="AT392" s="33">
        <f>'CD (15)'!$D$163</f>
        <v>0</v>
      </c>
      <c r="AU392" s="33">
        <f>'CD (15)'!$D$165</f>
        <v>0</v>
      </c>
      <c r="AV392" s="33">
        <f>'CD (15)'!$D$166</f>
        <v>0</v>
      </c>
      <c r="AW392" s="33">
        <f>'CD (15)'!$D$167</f>
        <v>0</v>
      </c>
      <c r="AX392" s="33">
        <f>'CD (15)'!$D$168</f>
        <v>0</v>
      </c>
      <c r="AY392" s="26" t="s">
        <v>104</v>
      </c>
      <c r="AZ392" s="3">
        <f t="shared" ref="AZ392:AZ416" si="341">IF(F392="","",G392)</f>
        <v>-395</v>
      </c>
      <c r="BA392" s="3">
        <f t="shared" ref="BA392:BA416" si="342">IF(H392="","",I392)</f>
        <v>-395</v>
      </c>
      <c r="BB392" s="3" t="str">
        <f t="shared" ref="BB392:BB416" si="343">IF(AND(BA392&gt;0,J392="Completed TF-CBT"),BA392,"")</f>
        <v/>
      </c>
      <c r="BC392" s="3" t="str">
        <f>IF(BB392="","",BB392)</f>
        <v/>
      </c>
      <c r="BD392" s="3" t="str">
        <f>IF(AU392="Yes",BB392,"")</f>
        <v/>
      </c>
      <c r="BE392" s="3" t="str">
        <f t="shared" ref="BE392" si="344">IF(COUNT(FIND("C",AG392),FIND("C",AM392))=2,I392,"")</f>
        <v/>
      </c>
      <c r="BF392" s="3" t="str">
        <f>IF(AG392="Clinical",BB392,"")</f>
        <v/>
      </c>
      <c r="BG392" s="3" t="str">
        <f>IF(AN392&lt;0,$I392,"")</f>
        <v/>
      </c>
      <c r="BH392" s="3" t="str">
        <f t="shared" ref="BH392" si="345">IF(AO392&lt;0,$I392,"")</f>
        <v/>
      </c>
      <c r="BI392" s="3" t="str">
        <f t="shared" ref="BI392:BI416" si="346">IF(AP392&lt;0,$I392,"")</f>
        <v/>
      </c>
      <c r="BJ392" s="3" t="str">
        <f t="shared" ref="BJ392:BJ416" si="347">IF(AQ392&lt;0,$I392,"")</f>
        <v/>
      </c>
      <c r="BK392" s="3" t="str">
        <f t="shared" ref="BK392:BK416" si="348">IF(AR392&lt;0,$I392,"")</f>
        <v/>
      </c>
      <c r="BL392" s="3" t="str">
        <f>IF(AND(AG392="Clinical",AM392="Non-C"),BB392,"")</f>
        <v/>
      </c>
    </row>
    <row r="393" spans="1:64" x14ac:dyDescent="0.25">
      <c r="A393" s="30"/>
      <c r="B393" s="30"/>
      <c r="C393" s="30"/>
      <c r="D393" s="41">
        <v>2</v>
      </c>
      <c r="E393" s="33">
        <f>'CD (15)'!$E$3</f>
        <v>0</v>
      </c>
      <c r="F393" s="31">
        <f>'CD (15)'!$E$4</f>
        <v>0</v>
      </c>
      <c r="G393" s="39">
        <f t="shared" si="340"/>
        <v>-395</v>
      </c>
      <c r="H393" s="31">
        <f>'CD (15)'!$E$6</f>
        <v>0</v>
      </c>
      <c r="I393" s="39">
        <f t="shared" ref="I393:I416" si="349">IF(H393="","",INT((((YEAR(H393)-YEAR($A$1))*12+MONTH(H393)-MONTH($A$1)+1)+2)/3))</f>
        <v>-395</v>
      </c>
      <c r="J393" s="33">
        <f>'CD (15)'!$E$8</f>
        <v>0</v>
      </c>
      <c r="K393" s="31">
        <f>'CD (15)'!$E$9</f>
        <v>0</v>
      </c>
      <c r="L393" s="33">
        <f>'CD (15)'!$E$10</f>
        <v>0</v>
      </c>
      <c r="M393" s="33">
        <f>'CD (15)'!$E$11</f>
        <v>0</v>
      </c>
      <c r="N393" s="33">
        <f>'CD (15)'!$E$12</f>
        <v>0</v>
      </c>
      <c r="O393" s="33">
        <f>'CD (15)'!$E$13</f>
        <v>0</v>
      </c>
      <c r="P393" s="33">
        <f>'CD (15)'!$E$14</f>
        <v>0</v>
      </c>
      <c r="Q393" s="33">
        <f>'CD (15)'!$E$15</f>
        <v>0</v>
      </c>
      <c r="R393" s="33">
        <f>'CD (15)'!$E$16</f>
        <v>0</v>
      </c>
      <c r="S393" s="33">
        <f>'CD (15)'!$E$17</f>
        <v>0</v>
      </c>
      <c r="T393" s="33">
        <f>'CD (15)'!$E$18</f>
        <v>0</v>
      </c>
      <c r="U393" s="33">
        <f>'CD (15)'!$E$19</f>
        <v>0</v>
      </c>
      <c r="V393" s="33">
        <f>'CD (15)'!$E$20</f>
        <v>0</v>
      </c>
      <c r="W393" s="33">
        <f>'CD (15)'!$E$21</f>
        <v>0</v>
      </c>
      <c r="X393" s="33">
        <f>'CD (15)'!$E$22</f>
        <v>0</v>
      </c>
      <c r="Y393" s="33">
        <f>'CD (15)'!$E$23</f>
        <v>0</v>
      </c>
      <c r="Z393" s="31">
        <f>'CD (15)'!$E$24</f>
        <v>0</v>
      </c>
      <c r="AA393" s="31">
        <f>'CD (15)'!$E$25</f>
        <v>0</v>
      </c>
      <c r="AB393" s="33">
        <f>'CD (15)'!$E$51</f>
        <v>0</v>
      </c>
      <c r="AC393" s="33">
        <f>'CD (15)'!$E$52</f>
        <v>0</v>
      </c>
      <c r="AD393" s="33">
        <f>'CD (15)'!$E$53</f>
        <v>0</v>
      </c>
      <c r="AE393" s="33">
        <f>'CD (15)'!$E$54</f>
        <v>0</v>
      </c>
      <c r="AF393" s="33">
        <f>'CD (15)'!$E$55</f>
        <v>0</v>
      </c>
      <c r="AG393" s="33">
        <f>'CD (15)'!$E$56</f>
        <v>0</v>
      </c>
      <c r="AH393" s="33">
        <f>'CD (15)'!$E$82</f>
        <v>0</v>
      </c>
      <c r="AI393" s="33">
        <f>'CD (15)'!$E$83</f>
        <v>0</v>
      </c>
      <c r="AJ393" s="33">
        <f>'CD (15)'!$E$84</f>
        <v>0</v>
      </c>
      <c r="AK393" s="33">
        <f>'CD (15)'!$E$85</f>
        <v>0</v>
      </c>
      <c r="AL393" s="33">
        <f>'CD (15)'!$E$86</f>
        <v>0</v>
      </c>
      <c r="AM393" s="33">
        <f>'CD (15)'!$E$87</f>
        <v>0</v>
      </c>
      <c r="AN393" s="33">
        <f>'CD (15)'!$E$113</f>
        <v>0</v>
      </c>
      <c r="AO393" s="33">
        <f>'CD (15)'!$E$114</f>
        <v>0</v>
      </c>
      <c r="AP393" s="33">
        <f>'CD (15)'!$E$115</f>
        <v>0</v>
      </c>
      <c r="AQ393" s="33">
        <f>'CD (15)'!$E$116</f>
        <v>0</v>
      </c>
      <c r="AR393" s="33">
        <f>'CD (15)'!$E$117</f>
        <v>0</v>
      </c>
      <c r="AS393" s="33">
        <f>'CD (15)'!$E$118</f>
        <v>0</v>
      </c>
      <c r="AT393" s="33">
        <f>'CD (15)'!$E$163</f>
        <v>0</v>
      </c>
      <c r="AU393" s="33">
        <f>'CD (15)'!$E$165</f>
        <v>0</v>
      </c>
      <c r="AV393" s="33">
        <f>'CD (15)'!$E$166</f>
        <v>0</v>
      </c>
      <c r="AW393" s="33">
        <f>'CD (15)'!$E$167</f>
        <v>0</v>
      </c>
      <c r="AX393" s="33">
        <f>'CD (15)'!$E$168</f>
        <v>0</v>
      </c>
      <c r="AY393" s="26" t="s">
        <v>104</v>
      </c>
      <c r="AZ393" s="3">
        <f t="shared" si="341"/>
        <v>-395</v>
      </c>
      <c r="BA393" s="3">
        <f t="shared" si="342"/>
        <v>-395</v>
      </c>
      <c r="BB393" s="3" t="str">
        <f t="shared" si="343"/>
        <v/>
      </c>
      <c r="BC393" s="3" t="str">
        <f t="shared" ref="BC393:BC405" si="350">IF(BB393="","",BB393)</f>
        <v/>
      </c>
      <c r="BD393" s="3" t="str">
        <f t="shared" ref="BD393:BD405" si="351">IF(AU393="Yes",BB393,"")</f>
        <v/>
      </c>
      <c r="BE393" s="3" t="str">
        <f t="shared" si="317"/>
        <v/>
      </c>
      <c r="BF393" s="3" t="str">
        <f t="shared" ref="BF393:BF405" si="352">IF(AG393="Clinical",BB393,"")</f>
        <v/>
      </c>
      <c r="BG393" s="3" t="str">
        <f t="shared" ref="BG393:BG405" si="353">IF(AN393&lt;0,$I393,"")</f>
        <v/>
      </c>
      <c r="BH393" s="3" t="str">
        <f>IF(AO393&lt;0,$I393,"")</f>
        <v/>
      </c>
      <c r="BI393" s="3" t="str">
        <f t="shared" si="346"/>
        <v/>
      </c>
      <c r="BJ393" s="3" t="str">
        <f t="shared" si="347"/>
        <v/>
      </c>
      <c r="BK393" s="3" t="str">
        <f t="shared" si="348"/>
        <v/>
      </c>
      <c r="BL393" s="3" t="str">
        <f t="shared" ref="BL393:BL405" si="354">IF(AND(AG393="Clinical",AM393="Non-C"),BB393,"")</f>
        <v/>
      </c>
    </row>
    <row r="394" spans="1:64" x14ac:dyDescent="0.25">
      <c r="A394" s="30"/>
      <c r="B394" s="30"/>
      <c r="C394" s="30"/>
      <c r="D394" s="41">
        <v>3</v>
      </c>
      <c r="E394" s="33">
        <f>'CD (15)'!$F$3</f>
        <v>0</v>
      </c>
      <c r="F394" s="31">
        <f>'CD (15)'!$F$4</f>
        <v>0</v>
      </c>
      <c r="G394" s="39">
        <f>IF(F394="","",INT((((YEAR(F394)-YEAR($A$1))*12+MONTH(F394)-MONTH($A$1)+1)+2)/3))</f>
        <v>-395</v>
      </c>
      <c r="H394" s="31">
        <f>'CD (15)'!$F$6</f>
        <v>0</v>
      </c>
      <c r="I394" s="39">
        <f t="shared" si="349"/>
        <v>-395</v>
      </c>
      <c r="J394" s="33">
        <f>'CD (15)'!$F$8</f>
        <v>0</v>
      </c>
      <c r="K394" s="31">
        <f>'CD (15)'!$F$9</f>
        <v>0</v>
      </c>
      <c r="L394" s="33">
        <f>'CD (15)'!$F$10</f>
        <v>0</v>
      </c>
      <c r="M394" s="33">
        <f>'CD (15)'!$F$11</f>
        <v>0</v>
      </c>
      <c r="N394" s="33">
        <f>'CD (15)'!$F$12</f>
        <v>0</v>
      </c>
      <c r="O394" s="33">
        <f>'CD (15)'!$F$13</f>
        <v>0</v>
      </c>
      <c r="P394" s="33">
        <f>'CD (15)'!$F$14</f>
        <v>0</v>
      </c>
      <c r="Q394" s="33">
        <f>'CD (15)'!$F$15</f>
        <v>0</v>
      </c>
      <c r="R394" s="33">
        <f>'CD (15)'!$F$16</f>
        <v>0</v>
      </c>
      <c r="S394" s="33">
        <f>'CD (15)'!$F$17</f>
        <v>0</v>
      </c>
      <c r="T394" s="33">
        <f>'CD (15)'!$F$18</f>
        <v>0</v>
      </c>
      <c r="U394" s="33">
        <f>'CD (15)'!$F$19</f>
        <v>0</v>
      </c>
      <c r="V394" s="33">
        <f>'CD (15)'!$F$20</f>
        <v>0</v>
      </c>
      <c r="W394" s="33">
        <f>'CD (15)'!$F$21</f>
        <v>0</v>
      </c>
      <c r="X394" s="33">
        <f>'CD (15)'!$F$22</f>
        <v>0</v>
      </c>
      <c r="Y394" s="33">
        <f>'CD (15)'!$F$23</f>
        <v>0</v>
      </c>
      <c r="Z394" s="31">
        <f>'CD (15)'!$F$24</f>
        <v>0</v>
      </c>
      <c r="AA394" s="31">
        <f>'CD (15)'!$F$25</f>
        <v>0</v>
      </c>
      <c r="AB394" s="33">
        <f>'CD (15)'!$F$51</f>
        <v>0</v>
      </c>
      <c r="AC394" s="33">
        <f>'CD (15)'!$F$52</f>
        <v>0</v>
      </c>
      <c r="AD394" s="33">
        <f>'CD (15)'!$F$53</f>
        <v>0</v>
      </c>
      <c r="AE394" s="33">
        <f>'CD (15)'!$F$54</f>
        <v>0</v>
      </c>
      <c r="AF394" s="33">
        <f>'CD (15)'!$F$55</f>
        <v>0</v>
      </c>
      <c r="AG394" s="33">
        <f>'CD (15)'!$F$56</f>
        <v>0</v>
      </c>
      <c r="AH394" s="33">
        <f>'CD (15)'!$F$82</f>
        <v>0</v>
      </c>
      <c r="AI394" s="33">
        <f>'CD (15)'!$F$83</f>
        <v>0</v>
      </c>
      <c r="AJ394" s="33">
        <f>'CD (15)'!$F$84</f>
        <v>0</v>
      </c>
      <c r="AK394" s="33">
        <f>'CD (15)'!$F$85</f>
        <v>0</v>
      </c>
      <c r="AL394" s="33">
        <f>'CD (15)'!$F$86</f>
        <v>0</v>
      </c>
      <c r="AM394" s="33">
        <f>'CD (15)'!$F$87</f>
        <v>0</v>
      </c>
      <c r="AN394" s="33">
        <f>'CD (15)'!$F$113</f>
        <v>0</v>
      </c>
      <c r="AO394" s="33">
        <f>'CD (15)'!$F$114</f>
        <v>0</v>
      </c>
      <c r="AP394" s="33">
        <f>'CD (15)'!$F$115</f>
        <v>0</v>
      </c>
      <c r="AQ394" s="33">
        <f>'CD (15)'!$F$116</f>
        <v>0</v>
      </c>
      <c r="AR394" s="33">
        <f>'CD (15)'!$F$117</f>
        <v>0</v>
      </c>
      <c r="AS394" s="33">
        <f>'CD (15)'!$F$118</f>
        <v>0</v>
      </c>
      <c r="AT394" s="33">
        <f>'CD (15)'!$F$163</f>
        <v>0</v>
      </c>
      <c r="AU394" s="33">
        <f>'CD (15)'!$F$165</f>
        <v>0</v>
      </c>
      <c r="AV394" s="33">
        <f>'CD (15)'!$F$166</f>
        <v>0</v>
      </c>
      <c r="AW394" s="33">
        <f>'CD (15)'!$F$167</f>
        <v>0</v>
      </c>
      <c r="AX394" s="33">
        <f>'CD (15)'!$F$168</f>
        <v>0</v>
      </c>
      <c r="AY394" s="26" t="s">
        <v>104</v>
      </c>
      <c r="AZ394" s="3">
        <f t="shared" si="341"/>
        <v>-395</v>
      </c>
      <c r="BA394" s="3">
        <f t="shared" si="342"/>
        <v>-395</v>
      </c>
      <c r="BB394" s="3" t="str">
        <f t="shared" si="343"/>
        <v/>
      </c>
      <c r="BC394" s="3" t="str">
        <f t="shared" si="350"/>
        <v/>
      </c>
      <c r="BD394" s="3" t="str">
        <f t="shared" si="351"/>
        <v/>
      </c>
      <c r="BE394" s="3" t="str">
        <f t="shared" si="317"/>
        <v/>
      </c>
      <c r="BF394" s="3" t="str">
        <f t="shared" si="352"/>
        <v/>
      </c>
      <c r="BG394" s="3" t="str">
        <f t="shared" si="353"/>
        <v/>
      </c>
      <c r="BH394" s="3" t="str">
        <f t="shared" ref="BH394:BH416" si="355">IF(AO394&lt;0,$I394,"")</f>
        <v/>
      </c>
      <c r="BI394" s="3" t="str">
        <f t="shared" si="346"/>
        <v/>
      </c>
      <c r="BJ394" s="3" t="str">
        <f t="shared" si="347"/>
        <v/>
      </c>
      <c r="BK394" s="3" t="str">
        <f t="shared" si="348"/>
        <v/>
      </c>
      <c r="BL394" s="3" t="str">
        <f t="shared" si="354"/>
        <v/>
      </c>
    </row>
    <row r="395" spans="1:64" s="45" customFormat="1" x14ac:dyDescent="0.25">
      <c r="A395" s="40"/>
      <c r="B395" s="40"/>
      <c r="C395" s="40"/>
      <c r="D395" s="41">
        <v>4</v>
      </c>
      <c r="E395" s="41">
        <f>'CD (15)'!$G$3</f>
        <v>0</v>
      </c>
      <c r="F395" s="42">
        <f>'CD (15)'!$G$4</f>
        <v>0</v>
      </c>
      <c r="G395" s="43">
        <f t="shared" ref="G395:G416" si="356">IF(F395="","",INT((((YEAR(F395)-YEAR($A$1))*12+MONTH(F395)-MONTH($A$1)+1)+2)/3))</f>
        <v>-395</v>
      </c>
      <c r="H395" s="42">
        <f>'CD (15)'!$G$6</f>
        <v>0</v>
      </c>
      <c r="I395" s="43">
        <f t="shared" si="349"/>
        <v>-395</v>
      </c>
      <c r="J395" s="41">
        <f>'CD (15)'!$G$8</f>
        <v>0</v>
      </c>
      <c r="K395" s="42">
        <f>'CD (15)'!$G$9</f>
        <v>0</v>
      </c>
      <c r="L395" s="41">
        <f>'CD (15)'!$G$10</f>
        <v>0</v>
      </c>
      <c r="M395" s="41">
        <f>'CD (15)'!$G$11</f>
        <v>0</v>
      </c>
      <c r="N395" s="41">
        <f>'CD (15)'!$G$12</f>
        <v>0</v>
      </c>
      <c r="O395" s="41">
        <f>'CD (15)'!$G$13</f>
        <v>0</v>
      </c>
      <c r="P395" s="41">
        <f>'CD (15)'!$G$14</f>
        <v>0</v>
      </c>
      <c r="Q395" s="41">
        <f>'CD (15)'!$G$15</f>
        <v>0</v>
      </c>
      <c r="R395" s="41">
        <f>'CD (15)'!$G$16</f>
        <v>0</v>
      </c>
      <c r="S395" s="41">
        <f>'CD (15)'!$G$17</f>
        <v>0</v>
      </c>
      <c r="T395" s="41">
        <f>'CD (15)'!$G$18</f>
        <v>0</v>
      </c>
      <c r="U395" s="41">
        <f>'CD (15)'!$G$19</f>
        <v>0</v>
      </c>
      <c r="V395" s="41">
        <f>'CD (15)'!$G$20</f>
        <v>0</v>
      </c>
      <c r="W395" s="41">
        <f>'CD (15)'!$G$21</f>
        <v>0</v>
      </c>
      <c r="X395" s="41">
        <f>'CD (15)'!$G$22</f>
        <v>0</v>
      </c>
      <c r="Y395" s="41">
        <f>'CD (15)'!$G$23</f>
        <v>0</v>
      </c>
      <c r="Z395" s="42">
        <f>'CD (15)'!$G$24</f>
        <v>0</v>
      </c>
      <c r="AA395" s="42">
        <f>'CD (15)'!$G$25</f>
        <v>0</v>
      </c>
      <c r="AB395" s="41">
        <f>'CD (15)'!$G$51</f>
        <v>0</v>
      </c>
      <c r="AC395" s="41">
        <f>'CD (15)'!$G$52</f>
        <v>0</v>
      </c>
      <c r="AD395" s="41">
        <f>'CD (15)'!$G$53</f>
        <v>0</v>
      </c>
      <c r="AE395" s="41">
        <f>'CD (15)'!$G$54</f>
        <v>0</v>
      </c>
      <c r="AF395" s="41">
        <f>'CD (15)'!$G$55</f>
        <v>0</v>
      </c>
      <c r="AG395" s="41">
        <f>'CD (15)'!$G$56</f>
        <v>0</v>
      </c>
      <c r="AH395" s="41">
        <f>'CD (15)'!$G$82</f>
        <v>0</v>
      </c>
      <c r="AI395" s="41">
        <f>'CD (15)'!$G$83</f>
        <v>0</v>
      </c>
      <c r="AJ395" s="41">
        <f>'CD (15)'!$G$84</f>
        <v>0</v>
      </c>
      <c r="AK395" s="41">
        <f>'CD (15)'!$G$85</f>
        <v>0</v>
      </c>
      <c r="AL395" s="41">
        <f>'CD (15)'!$G$86</f>
        <v>0</v>
      </c>
      <c r="AM395" s="41">
        <f>'CD (15)'!$G$87</f>
        <v>0</v>
      </c>
      <c r="AN395" s="41">
        <f>'CD (15)'!$G$113</f>
        <v>0</v>
      </c>
      <c r="AO395" s="41">
        <f>'CD (15)'!$G$114</f>
        <v>0</v>
      </c>
      <c r="AP395" s="41">
        <f>'CD (15)'!$G$115</f>
        <v>0</v>
      </c>
      <c r="AQ395" s="41">
        <f>'CD (15)'!$G$116</f>
        <v>0</v>
      </c>
      <c r="AR395" s="41">
        <f>'CD (15)'!$G$117</f>
        <v>0</v>
      </c>
      <c r="AS395" s="41">
        <f>'CD (15)'!$G$118</f>
        <v>0</v>
      </c>
      <c r="AT395" s="41">
        <f>'CD (15)'!$G$163</f>
        <v>0</v>
      </c>
      <c r="AU395" s="41">
        <f>'CD (15)'!$G$165</f>
        <v>0</v>
      </c>
      <c r="AV395" s="41">
        <f>'CD (15)'!$D$166</f>
        <v>0</v>
      </c>
      <c r="AW395" s="41">
        <f>'CD (15)'!$D$167</f>
        <v>0</v>
      </c>
      <c r="AX395" s="41">
        <f>'CD (15)'!$D$168</f>
        <v>0</v>
      </c>
      <c r="AY395" s="44" t="s">
        <v>104</v>
      </c>
      <c r="AZ395" s="3">
        <f t="shared" si="341"/>
        <v>-395</v>
      </c>
      <c r="BA395" s="3">
        <f t="shared" si="342"/>
        <v>-395</v>
      </c>
      <c r="BB395" s="3" t="str">
        <f t="shared" si="343"/>
        <v/>
      </c>
      <c r="BC395" s="3" t="str">
        <f t="shared" si="350"/>
        <v/>
      </c>
      <c r="BD395" s="3" t="str">
        <f t="shared" si="351"/>
        <v/>
      </c>
      <c r="BE395" s="3" t="str">
        <f t="shared" si="317"/>
        <v/>
      </c>
      <c r="BF395" s="3" t="str">
        <f t="shared" si="352"/>
        <v/>
      </c>
      <c r="BG395" s="3" t="str">
        <f t="shared" si="353"/>
        <v/>
      </c>
      <c r="BH395" s="3" t="str">
        <f t="shared" si="355"/>
        <v/>
      </c>
      <c r="BI395" s="3" t="str">
        <f t="shared" si="346"/>
        <v/>
      </c>
      <c r="BJ395" s="3" t="str">
        <f t="shared" si="347"/>
        <v/>
      </c>
      <c r="BK395" s="3" t="str">
        <f t="shared" si="348"/>
        <v/>
      </c>
      <c r="BL395" s="3" t="str">
        <f t="shared" si="354"/>
        <v/>
      </c>
    </row>
    <row r="396" spans="1:64" s="45" customFormat="1" x14ac:dyDescent="0.25">
      <c r="A396" s="40"/>
      <c r="B396" s="40"/>
      <c r="C396" s="40"/>
      <c r="D396" s="41">
        <v>5</v>
      </c>
      <c r="E396" s="41">
        <f>'CD (15)'!$H$3</f>
        <v>0</v>
      </c>
      <c r="F396" s="42">
        <f>'CD (15)'!$H$4</f>
        <v>0</v>
      </c>
      <c r="G396" s="43">
        <f t="shared" si="356"/>
        <v>-395</v>
      </c>
      <c r="H396" s="42">
        <f>'CD (15)'!$H$6</f>
        <v>0</v>
      </c>
      <c r="I396" s="43">
        <f t="shared" si="349"/>
        <v>-395</v>
      </c>
      <c r="J396" s="41">
        <f>'CD (15)'!$H$8</f>
        <v>0</v>
      </c>
      <c r="K396" s="42">
        <f>'CD (15)'!$H$9</f>
        <v>0</v>
      </c>
      <c r="L396" s="41">
        <f>'CD (15)'!$H$10</f>
        <v>0</v>
      </c>
      <c r="M396" s="41">
        <f>'CD (15)'!$H$11</f>
        <v>0</v>
      </c>
      <c r="N396" s="41">
        <f>'CD (15)'!$H$12</f>
        <v>0</v>
      </c>
      <c r="O396" s="41">
        <f>'CD (15)'!$H$13</f>
        <v>0</v>
      </c>
      <c r="P396" s="41">
        <f>'CD (15)'!$H$14</f>
        <v>0</v>
      </c>
      <c r="Q396" s="41">
        <f>'CD (15)'!$H$15</f>
        <v>0</v>
      </c>
      <c r="R396" s="41">
        <f>'CD (15)'!$H$16</f>
        <v>0</v>
      </c>
      <c r="S396" s="41">
        <f>'CD (15)'!$H$17</f>
        <v>0</v>
      </c>
      <c r="T396" s="41">
        <f>'CD (15)'!$H$18</f>
        <v>0</v>
      </c>
      <c r="U396" s="41">
        <f>'CD (15)'!$H$19</f>
        <v>0</v>
      </c>
      <c r="V396" s="41">
        <f>'CD (15)'!$H$20</f>
        <v>0</v>
      </c>
      <c r="W396" s="41">
        <f>'CD (15)'!$H$21</f>
        <v>0</v>
      </c>
      <c r="X396" s="41">
        <f>'CD (15)'!$H$22</f>
        <v>0</v>
      </c>
      <c r="Y396" s="41">
        <f>'CD (15)'!$H$23</f>
        <v>0</v>
      </c>
      <c r="Z396" s="42">
        <f>'CD (15)'!$H$24</f>
        <v>0</v>
      </c>
      <c r="AA396" s="42">
        <f>'CD (15)'!$H$25</f>
        <v>0</v>
      </c>
      <c r="AB396" s="41">
        <f>'CD (15)'!$H$51</f>
        <v>0</v>
      </c>
      <c r="AC396" s="41">
        <f>'CD (15)'!$H$52</f>
        <v>0</v>
      </c>
      <c r="AD396" s="41">
        <f>'CD (15)'!$H$53</f>
        <v>0</v>
      </c>
      <c r="AE396" s="41">
        <f>'CD (15)'!$H$54</f>
        <v>0</v>
      </c>
      <c r="AF396" s="41">
        <f>'CD (15)'!$H$55</f>
        <v>0</v>
      </c>
      <c r="AG396" s="41">
        <f>'CD (15)'!$H$56</f>
        <v>0</v>
      </c>
      <c r="AH396" s="41">
        <f>'CD (15)'!$H$82</f>
        <v>0</v>
      </c>
      <c r="AI396" s="41">
        <f>'CD (15)'!$H$83</f>
        <v>0</v>
      </c>
      <c r="AJ396" s="41">
        <f>'CD (15)'!$H$84</f>
        <v>0</v>
      </c>
      <c r="AK396" s="41">
        <f>'CD (15)'!$H$85</f>
        <v>0</v>
      </c>
      <c r="AL396" s="41">
        <f>'CD (15)'!$H$86</f>
        <v>0</v>
      </c>
      <c r="AM396" s="41">
        <f>'CD (15)'!$H$87</f>
        <v>0</v>
      </c>
      <c r="AN396" s="41">
        <f>'CD (15)'!$H$113</f>
        <v>0</v>
      </c>
      <c r="AO396" s="41">
        <f>'CD (15)'!$H$114</f>
        <v>0</v>
      </c>
      <c r="AP396" s="41">
        <f>'CD (15)'!$H$115</f>
        <v>0</v>
      </c>
      <c r="AQ396" s="41">
        <f>'CD (15)'!$H$116</f>
        <v>0</v>
      </c>
      <c r="AR396" s="41">
        <f>'CD (15)'!$H$117</f>
        <v>0</v>
      </c>
      <c r="AS396" s="41">
        <f>'CD (15)'!$H$118</f>
        <v>0</v>
      </c>
      <c r="AT396" s="41">
        <f>'CD (15)'!$H$163</f>
        <v>0</v>
      </c>
      <c r="AU396" s="41">
        <f>'CD (15)'!$H$165</f>
        <v>0</v>
      </c>
      <c r="AV396" s="41">
        <f>'CD (15)'!$E$166</f>
        <v>0</v>
      </c>
      <c r="AW396" s="41">
        <f>'CD (15)'!$E$167</f>
        <v>0</v>
      </c>
      <c r="AX396" s="41">
        <f>'CD (15)'!$E$168</f>
        <v>0</v>
      </c>
      <c r="AY396" s="44" t="s">
        <v>104</v>
      </c>
      <c r="AZ396" s="3">
        <f t="shared" si="341"/>
        <v>-395</v>
      </c>
      <c r="BA396" s="3">
        <f t="shared" si="342"/>
        <v>-395</v>
      </c>
      <c r="BB396" s="3" t="str">
        <f t="shared" si="343"/>
        <v/>
      </c>
      <c r="BC396" s="3" t="str">
        <f t="shared" si="350"/>
        <v/>
      </c>
      <c r="BD396" s="3" t="str">
        <f t="shared" si="351"/>
        <v/>
      </c>
      <c r="BE396" s="3" t="str">
        <f t="shared" si="317"/>
        <v/>
      </c>
      <c r="BF396" s="3" t="str">
        <f t="shared" si="352"/>
        <v/>
      </c>
      <c r="BG396" s="3" t="str">
        <f t="shared" si="353"/>
        <v/>
      </c>
      <c r="BH396" s="3" t="str">
        <f t="shared" si="355"/>
        <v/>
      </c>
      <c r="BI396" s="3" t="str">
        <f t="shared" si="346"/>
        <v/>
      </c>
      <c r="BJ396" s="3" t="str">
        <f t="shared" si="347"/>
        <v/>
      </c>
      <c r="BK396" s="3" t="str">
        <f t="shared" si="348"/>
        <v/>
      </c>
      <c r="BL396" s="3" t="str">
        <f t="shared" si="354"/>
        <v/>
      </c>
    </row>
    <row r="397" spans="1:64" s="45" customFormat="1" x14ac:dyDescent="0.25">
      <c r="A397" s="40"/>
      <c r="B397" s="40"/>
      <c r="C397" s="40"/>
      <c r="D397" s="41">
        <v>6</v>
      </c>
      <c r="E397" s="41">
        <f>'CD (15)'!$I$3</f>
        <v>0</v>
      </c>
      <c r="F397" s="42">
        <f>'CD (15)'!$I$4</f>
        <v>0</v>
      </c>
      <c r="G397" s="43">
        <f t="shared" si="356"/>
        <v>-395</v>
      </c>
      <c r="H397" s="42">
        <f>'CD (15)'!$I$6</f>
        <v>0</v>
      </c>
      <c r="I397" s="43">
        <f t="shared" si="349"/>
        <v>-395</v>
      </c>
      <c r="J397" s="41">
        <f>'CD (15)'!$I$8</f>
        <v>0</v>
      </c>
      <c r="K397" s="42">
        <f>'CD (15)'!$I$9</f>
        <v>0</v>
      </c>
      <c r="L397" s="41">
        <f>'CD (15)'!$I$10</f>
        <v>0</v>
      </c>
      <c r="M397" s="41">
        <f>'CD (15)'!$I$11</f>
        <v>0</v>
      </c>
      <c r="N397" s="41">
        <f>'CD (15)'!$I$12</f>
        <v>0</v>
      </c>
      <c r="O397" s="41">
        <f>'CD (15)'!$I$13</f>
        <v>0</v>
      </c>
      <c r="P397" s="41">
        <f>'CD (15)'!$I$14</f>
        <v>0</v>
      </c>
      <c r="Q397" s="41">
        <f>'CD (15)'!$I$15</f>
        <v>0</v>
      </c>
      <c r="R397" s="41">
        <f>'CD (15)'!$I$16</f>
        <v>0</v>
      </c>
      <c r="S397" s="41">
        <f>'CD (15)'!$I$17</f>
        <v>0</v>
      </c>
      <c r="T397" s="41">
        <f>'CD (15)'!$I$18</f>
        <v>0</v>
      </c>
      <c r="U397" s="41">
        <f>'CD (15)'!$I$19</f>
        <v>0</v>
      </c>
      <c r="V397" s="41">
        <f>'CD (15)'!$I$20</f>
        <v>0</v>
      </c>
      <c r="W397" s="41">
        <f>'CD (15)'!$I$21</f>
        <v>0</v>
      </c>
      <c r="X397" s="41">
        <f>'CD (15)'!$I$22</f>
        <v>0</v>
      </c>
      <c r="Y397" s="41">
        <f>'CD (15)'!$I$23</f>
        <v>0</v>
      </c>
      <c r="Z397" s="42">
        <f>'CD (15)'!$I$24</f>
        <v>0</v>
      </c>
      <c r="AA397" s="42">
        <f>'CD (15)'!$I$25</f>
        <v>0</v>
      </c>
      <c r="AB397" s="41">
        <f>'CD (15)'!$I$51</f>
        <v>0</v>
      </c>
      <c r="AC397" s="41">
        <f>'CD (15)'!$I$52</f>
        <v>0</v>
      </c>
      <c r="AD397" s="41">
        <f>'CD (15)'!$I$53</f>
        <v>0</v>
      </c>
      <c r="AE397" s="41">
        <f>'CD (15)'!$I$54</f>
        <v>0</v>
      </c>
      <c r="AF397" s="41">
        <f>'CD (15)'!$I$55</f>
        <v>0</v>
      </c>
      <c r="AG397" s="41">
        <f>'CD (15)'!$I$56</f>
        <v>0</v>
      </c>
      <c r="AH397" s="41">
        <f>'CD (15)'!$I$82</f>
        <v>0</v>
      </c>
      <c r="AI397" s="41">
        <f>'CD (15)'!$I$83</f>
        <v>0</v>
      </c>
      <c r="AJ397" s="41">
        <f>'CD (15)'!$I$84</f>
        <v>0</v>
      </c>
      <c r="AK397" s="41">
        <f>'CD (15)'!$I$85</f>
        <v>0</v>
      </c>
      <c r="AL397" s="41">
        <f>'CD (15)'!$I$86</f>
        <v>0</v>
      </c>
      <c r="AM397" s="41">
        <f>'CD (15)'!$I$87</f>
        <v>0</v>
      </c>
      <c r="AN397" s="41">
        <f>'CD (15)'!$I$113</f>
        <v>0</v>
      </c>
      <c r="AO397" s="41">
        <f>'CD (15)'!$I$114</f>
        <v>0</v>
      </c>
      <c r="AP397" s="41">
        <f>'CD (15)'!$I$115</f>
        <v>0</v>
      </c>
      <c r="AQ397" s="41">
        <f>'CD (15)'!$I$116</f>
        <v>0</v>
      </c>
      <c r="AR397" s="41">
        <f>'CD (15)'!$I$117</f>
        <v>0</v>
      </c>
      <c r="AS397" s="41">
        <f>'CD (15)'!$I$118</f>
        <v>0</v>
      </c>
      <c r="AT397" s="41">
        <f>'CD (15)'!$I$163</f>
        <v>0</v>
      </c>
      <c r="AU397" s="41">
        <f>'CD (15)'!$I$165</f>
        <v>0</v>
      </c>
      <c r="AV397" s="41">
        <f>'CD (15)'!$F$166</f>
        <v>0</v>
      </c>
      <c r="AW397" s="41">
        <f>'CD (15)'!$F$167</f>
        <v>0</v>
      </c>
      <c r="AX397" s="41">
        <f>'CD (15)'!$F$168</f>
        <v>0</v>
      </c>
      <c r="AY397" s="44" t="s">
        <v>104</v>
      </c>
      <c r="AZ397" s="3">
        <f t="shared" si="341"/>
        <v>-395</v>
      </c>
      <c r="BA397" s="3">
        <f t="shared" si="342"/>
        <v>-395</v>
      </c>
      <c r="BB397" s="3" t="str">
        <f t="shared" si="343"/>
        <v/>
      </c>
      <c r="BC397" s="3" t="str">
        <f t="shared" si="350"/>
        <v/>
      </c>
      <c r="BD397" s="3" t="str">
        <f t="shared" si="351"/>
        <v/>
      </c>
      <c r="BE397" s="3" t="str">
        <f t="shared" si="317"/>
        <v/>
      </c>
      <c r="BF397" s="3" t="str">
        <f t="shared" si="352"/>
        <v/>
      </c>
      <c r="BG397" s="3" t="str">
        <f t="shared" si="353"/>
        <v/>
      </c>
      <c r="BH397" s="3" t="str">
        <f t="shared" si="355"/>
        <v/>
      </c>
      <c r="BI397" s="3" t="str">
        <f t="shared" si="346"/>
        <v/>
      </c>
      <c r="BJ397" s="3" t="str">
        <f t="shared" si="347"/>
        <v/>
      </c>
      <c r="BK397" s="3" t="str">
        <f t="shared" si="348"/>
        <v/>
      </c>
      <c r="BL397" s="3" t="str">
        <f t="shared" si="354"/>
        <v/>
      </c>
    </row>
    <row r="398" spans="1:64" s="45" customFormat="1" x14ac:dyDescent="0.25">
      <c r="A398" s="40"/>
      <c r="B398" s="40"/>
      <c r="C398" s="40"/>
      <c r="D398" s="41">
        <v>7</v>
      </c>
      <c r="E398" s="41">
        <f>'CD (15)'!$J$3</f>
        <v>0</v>
      </c>
      <c r="F398" s="42">
        <f>'CD (15)'!$J$4</f>
        <v>0</v>
      </c>
      <c r="G398" s="43">
        <f t="shared" si="356"/>
        <v>-395</v>
      </c>
      <c r="H398" s="42">
        <f>'CD (15)'!$J$6</f>
        <v>0</v>
      </c>
      <c r="I398" s="43">
        <f t="shared" si="349"/>
        <v>-395</v>
      </c>
      <c r="J398" s="41">
        <f>'CD (15)'!$J$8</f>
        <v>0</v>
      </c>
      <c r="K398" s="42">
        <f>'CD (15)'!$J$9</f>
        <v>0</v>
      </c>
      <c r="L398" s="41">
        <f>'CD (15)'!$J$10</f>
        <v>0</v>
      </c>
      <c r="M398" s="41">
        <f>'CD (15)'!$J$11</f>
        <v>0</v>
      </c>
      <c r="N398" s="41">
        <f>'CD (15)'!$J$12</f>
        <v>0</v>
      </c>
      <c r="O398" s="41">
        <f>'CD (15)'!$J$13</f>
        <v>0</v>
      </c>
      <c r="P398" s="41">
        <f>'CD (15)'!$J$14</f>
        <v>0</v>
      </c>
      <c r="Q398" s="41">
        <f>'CD (15)'!$J$15</f>
        <v>0</v>
      </c>
      <c r="R398" s="41">
        <f>'CD (15)'!$J$16</f>
        <v>0</v>
      </c>
      <c r="S398" s="41">
        <f>'CD (15)'!$J$17</f>
        <v>0</v>
      </c>
      <c r="T398" s="41">
        <f>'CD (15)'!$J$18</f>
        <v>0</v>
      </c>
      <c r="U398" s="41">
        <f>'CD (15)'!$J$19</f>
        <v>0</v>
      </c>
      <c r="V398" s="41">
        <f>'CD (15)'!$J$20</f>
        <v>0</v>
      </c>
      <c r="W398" s="41">
        <f>'CD (15)'!$J$21</f>
        <v>0</v>
      </c>
      <c r="X398" s="41">
        <f>'CD (15)'!$J$22</f>
        <v>0</v>
      </c>
      <c r="Y398" s="41">
        <f>'CD (15)'!$J$23</f>
        <v>0</v>
      </c>
      <c r="Z398" s="42">
        <f>'CD (15)'!$J$24</f>
        <v>0</v>
      </c>
      <c r="AA398" s="42">
        <f>'CD (15)'!$J$25</f>
        <v>0</v>
      </c>
      <c r="AB398" s="41">
        <f>'CD (15)'!$J$51</f>
        <v>0</v>
      </c>
      <c r="AC398" s="41">
        <f>'CD (15)'!$J$52</f>
        <v>0</v>
      </c>
      <c r="AD398" s="41">
        <f>'CD (15)'!$J$53</f>
        <v>0</v>
      </c>
      <c r="AE398" s="41">
        <f>'CD (15)'!$J$54</f>
        <v>0</v>
      </c>
      <c r="AF398" s="41">
        <f>'CD (15)'!$J$55</f>
        <v>0</v>
      </c>
      <c r="AG398" s="41">
        <f>'CD (15)'!$J$56</f>
        <v>0</v>
      </c>
      <c r="AH398" s="41">
        <f>'CD (15)'!$J$82</f>
        <v>0</v>
      </c>
      <c r="AI398" s="41">
        <f>'CD (15)'!$J$83</f>
        <v>0</v>
      </c>
      <c r="AJ398" s="41">
        <f>'CD (15)'!$J$84</f>
        <v>0</v>
      </c>
      <c r="AK398" s="41">
        <f>'CD (15)'!$J$85</f>
        <v>0</v>
      </c>
      <c r="AL398" s="41">
        <f>'CD (15)'!$J$86</f>
        <v>0</v>
      </c>
      <c r="AM398" s="41">
        <f>'CD (15)'!$J$87</f>
        <v>0</v>
      </c>
      <c r="AN398" s="41">
        <f>'CD (15)'!$J$113</f>
        <v>0</v>
      </c>
      <c r="AO398" s="41">
        <f>'CD (15)'!$J$114</f>
        <v>0</v>
      </c>
      <c r="AP398" s="41">
        <f>'CD (15)'!$J$115</f>
        <v>0</v>
      </c>
      <c r="AQ398" s="41">
        <f>'CD (15)'!$J$116</f>
        <v>0</v>
      </c>
      <c r="AR398" s="41">
        <f>'CD (15)'!$J$117</f>
        <v>0</v>
      </c>
      <c r="AS398" s="41">
        <f>'CD (15)'!$J$118</f>
        <v>0</v>
      </c>
      <c r="AT398" s="41">
        <f>'CD (15)'!$J$163</f>
        <v>0</v>
      </c>
      <c r="AU398" s="41">
        <f>'CD (15)'!$J$165</f>
        <v>0</v>
      </c>
      <c r="AV398" s="41">
        <f>'CD (15)'!$F$166</f>
        <v>0</v>
      </c>
      <c r="AW398" s="41">
        <f>'CD (15)'!$F$167</f>
        <v>0</v>
      </c>
      <c r="AX398" s="41">
        <f>'CD (15)'!$F$168</f>
        <v>0</v>
      </c>
      <c r="AY398" s="44" t="s">
        <v>104</v>
      </c>
      <c r="AZ398" s="3">
        <f t="shared" si="341"/>
        <v>-395</v>
      </c>
      <c r="BA398" s="3">
        <f t="shared" si="342"/>
        <v>-395</v>
      </c>
      <c r="BB398" s="3" t="str">
        <f t="shared" si="343"/>
        <v/>
      </c>
      <c r="BC398" s="3" t="str">
        <f t="shared" si="350"/>
        <v/>
      </c>
      <c r="BD398" s="3" t="str">
        <f t="shared" si="351"/>
        <v/>
      </c>
      <c r="BE398" s="3" t="str">
        <f t="shared" si="317"/>
        <v/>
      </c>
      <c r="BF398" s="3" t="str">
        <f t="shared" si="352"/>
        <v/>
      </c>
      <c r="BG398" s="3" t="str">
        <f t="shared" si="353"/>
        <v/>
      </c>
      <c r="BH398" s="3" t="str">
        <f t="shared" si="355"/>
        <v/>
      </c>
      <c r="BI398" s="3" t="str">
        <f t="shared" si="346"/>
        <v/>
      </c>
      <c r="BJ398" s="3" t="str">
        <f t="shared" si="347"/>
        <v/>
      </c>
      <c r="BK398" s="3" t="str">
        <f t="shared" si="348"/>
        <v/>
      </c>
      <c r="BL398" s="3" t="str">
        <f t="shared" si="354"/>
        <v/>
      </c>
    </row>
    <row r="399" spans="1:64" s="45" customFormat="1" x14ac:dyDescent="0.25">
      <c r="A399" s="40"/>
      <c r="B399" s="40"/>
      <c r="C399" s="40"/>
      <c r="D399" s="41">
        <v>8</v>
      </c>
      <c r="E399" s="41">
        <f>'CD (15)'!$K$3</f>
        <v>0</v>
      </c>
      <c r="F399" s="42">
        <f>'CD (15)'!$K$4</f>
        <v>0</v>
      </c>
      <c r="G399" s="43">
        <f t="shared" si="356"/>
        <v>-395</v>
      </c>
      <c r="H399" s="42">
        <f>'CD (15)'!$K$6</f>
        <v>0</v>
      </c>
      <c r="I399" s="43">
        <f t="shared" si="349"/>
        <v>-395</v>
      </c>
      <c r="J399" s="41">
        <f>'CD (15)'!$K$8</f>
        <v>0</v>
      </c>
      <c r="K399" s="42">
        <f>'CD (15)'!$K$9</f>
        <v>0</v>
      </c>
      <c r="L399" s="41">
        <f>'CD (15)'!$K$10</f>
        <v>0</v>
      </c>
      <c r="M399" s="41">
        <f>'CD (15)'!$K$11</f>
        <v>0</v>
      </c>
      <c r="N399" s="41">
        <f>'CD (15)'!$K$12</f>
        <v>0</v>
      </c>
      <c r="O399" s="41">
        <f>'CD (15)'!$K$13</f>
        <v>0</v>
      </c>
      <c r="P399" s="41">
        <f>'CD (15)'!$K$14</f>
        <v>0</v>
      </c>
      <c r="Q399" s="41">
        <f>'CD (15)'!$K$15</f>
        <v>0</v>
      </c>
      <c r="R399" s="41">
        <f>'CD (15)'!$K$16</f>
        <v>0</v>
      </c>
      <c r="S399" s="41">
        <f>'CD (15)'!$K$17</f>
        <v>0</v>
      </c>
      <c r="T399" s="41">
        <f>'CD (15)'!$K$18</f>
        <v>0</v>
      </c>
      <c r="U399" s="41">
        <f>'CD (15)'!$K$19</f>
        <v>0</v>
      </c>
      <c r="V399" s="41">
        <f>'CD (15)'!$K$20</f>
        <v>0</v>
      </c>
      <c r="W399" s="41">
        <f>'CD (15)'!$K$21</f>
        <v>0</v>
      </c>
      <c r="X399" s="41">
        <f>'CD (15)'!$K$22</f>
        <v>0</v>
      </c>
      <c r="Y399" s="41">
        <f>'CD (15)'!$K$23</f>
        <v>0</v>
      </c>
      <c r="Z399" s="42">
        <f>'CD (15)'!$K$24</f>
        <v>0</v>
      </c>
      <c r="AA399" s="42">
        <f>'CD (15)'!$K$25</f>
        <v>0</v>
      </c>
      <c r="AB399" s="41">
        <f>'CD (15)'!$K$51</f>
        <v>0</v>
      </c>
      <c r="AC399" s="41">
        <f>'CD (15)'!$K$52</f>
        <v>0</v>
      </c>
      <c r="AD399" s="41">
        <f>'CD (15)'!$K$53</f>
        <v>0</v>
      </c>
      <c r="AE399" s="41">
        <f>'CD (15)'!$K$54</f>
        <v>0</v>
      </c>
      <c r="AF399" s="41">
        <f>'CD (15)'!$K$55</f>
        <v>0</v>
      </c>
      <c r="AG399" s="41">
        <f>'CD (15)'!$K$56</f>
        <v>0</v>
      </c>
      <c r="AH399" s="41">
        <f>'CD (15)'!$K$82</f>
        <v>0</v>
      </c>
      <c r="AI399" s="41">
        <f>'CD (15)'!$K$83</f>
        <v>0</v>
      </c>
      <c r="AJ399" s="41">
        <f>'CD (15)'!$K$84</f>
        <v>0</v>
      </c>
      <c r="AK399" s="41">
        <f>'CD (15)'!$K$85</f>
        <v>0</v>
      </c>
      <c r="AL399" s="41">
        <f>'CD (15)'!$K$86</f>
        <v>0</v>
      </c>
      <c r="AM399" s="41">
        <f>'CD (15)'!$K$87</f>
        <v>0</v>
      </c>
      <c r="AN399" s="41">
        <f>'CD (15)'!$K$113</f>
        <v>0</v>
      </c>
      <c r="AO399" s="41">
        <f>'CD (15)'!$K$114</f>
        <v>0</v>
      </c>
      <c r="AP399" s="41">
        <f>'CD (15)'!$K$115</f>
        <v>0</v>
      </c>
      <c r="AQ399" s="41">
        <f>'CD (15)'!$K$116</f>
        <v>0</v>
      </c>
      <c r="AR399" s="41">
        <f>'CD (15)'!$K$117</f>
        <v>0</v>
      </c>
      <c r="AS399" s="41">
        <f>'CD (15)'!$K$118</f>
        <v>0</v>
      </c>
      <c r="AT399" s="41">
        <f>'CD (15)'!$K$163</f>
        <v>0</v>
      </c>
      <c r="AU399" s="41">
        <f>'CD (15)'!$K$165</f>
        <v>0</v>
      </c>
      <c r="AV399" s="41">
        <f>'CD (15)'!$F$166</f>
        <v>0</v>
      </c>
      <c r="AW399" s="41">
        <f>'CD (15)'!$F$167</f>
        <v>0</v>
      </c>
      <c r="AX399" s="41">
        <f>'CD (15)'!$F$168</f>
        <v>0</v>
      </c>
      <c r="AY399" s="44" t="s">
        <v>104</v>
      </c>
      <c r="AZ399" s="3">
        <f t="shared" si="341"/>
        <v>-395</v>
      </c>
      <c r="BA399" s="3">
        <f t="shared" si="342"/>
        <v>-395</v>
      </c>
      <c r="BB399" s="3" t="str">
        <f t="shared" si="343"/>
        <v/>
      </c>
      <c r="BC399" s="3" t="str">
        <f t="shared" si="350"/>
        <v/>
      </c>
      <c r="BD399" s="3" t="str">
        <f t="shared" si="351"/>
        <v/>
      </c>
      <c r="BE399" s="3" t="str">
        <f t="shared" si="317"/>
        <v/>
      </c>
      <c r="BF399" s="3" t="str">
        <f t="shared" si="352"/>
        <v/>
      </c>
      <c r="BG399" s="3" t="str">
        <f t="shared" si="353"/>
        <v/>
      </c>
      <c r="BH399" s="3" t="str">
        <f t="shared" si="355"/>
        <v/>
      </c>
      <c r="BI399" s="3" t="str">
        <f t="shared" si="346"/>
        <v/>
      </c>
      <c r="BJ399" s="3" t="str">
        <f t="shared" si="347"/>
        <v/>
      </c>
      <c r="BK399" s="3" t="str">
        <f t="shared" si="348"/>
        <v/>
      </c>
      <c r="BL399" s="3" t="str">
        <f t="shared" si="354"/>
        <v/>
      </c>
    </row>
    <row r="400" spans="1:64" s="45" customFormat="1" x14ac:dyDescent="0.25">
      <c r="A400" s="40"/>
      <c r="B400" s="40"/>
      <c r="C400" s="40"/>
      <c r="D400" s="41">
        <v>9</v>
      </c>
      <c r="E400" s="41">
        <f>'CD (15)'!$L$3</f>
        <v>0</v>
      </c>
      <c r="F400" s="42">
        <f>'CD (15)'!$L$4</f>
        <v>0</v>
      </c>
      <c r="G400" s="43">
        <f t="shared" si="356"/>
        <v>-395</v>
      </c>
      <c r="H400" s="42">
        <f>'CD (15)'!$L$6</f>
        <v>0</v>
      </c>
      <c r="I400" s="43">
        <f t="shared" si="349"/>
        <v>-395</v>
      </c>
      <c r="J400" s="41">
        <f>'CD (15)'!$L$8</f>
        <v>0</v>
      </c>
      <c r="K400" s="42">
        <f>'CD (15)'!$L$9</f>
        <v>0</v>
      </c>
      <c r="L400" s="41">
        <f>'CD (15)'!$L$10</f>
        <v>0</v>
      </c>
      <c r="M400" s="41">
        <f>'CD (15)'!$L$11</f>
        <v>0</v>
      </c>
      <c r="N400" s="41">
        <f>'CD (15)'!$L$12</f>
        <v>0</v>
      </c>
      <c r="O400" s="41">
        <f>'CD (15)'!$L$13</f>
        <v>0</v>
      </c>
      <c r="P400" s="41">
        <f>'CD (15)'!$L$14</f>
        <v>0</v>
      </c>
      <c r="Q400" s="41">
        <f>'CD (15)'!$L$15</f>
        <v>0</v>
      </c>
      <c r="R400" s="41">
        <f>'CD (15)'!$L$16</f>
        <v>0</v>
      </c>
      <c r="S400" s="41">
        <f>'CD (15)'!$L$17</f>
        <v>0</v>
      </c>
      <c r="T400" s="41">
        <f>'CD (15)'!$L$18</f>
        <v>0</v>
      </c>
      <c r="U400" s="41">
        <f>'CD (15)'!$L$19</f>
        <v>0</v>
      </c>
      <c r="V400" s="41">
        <f>'CD (15)'!$L$20</f>
        <v>0</v>
      </c>
      <c r="W400" s="41">
        <f>'CD (15)'!$L$21</f>
        <v>0</v>
      </c>
      <c r="X400" s="41">
        <f>'CD (15)'!$L$22</f>
        <v>0</v>
      </c>
      <c r="Y400" s="41">
        <f>'CD (15)'!$L$23</f>
        <v>0</v>
      </c>
      <c r="Z400" s="42">
        <f>'CD (15)'!$L$24</f>
        <v>0</v>
      </c>
      <c r="AA400" s="42">
        <f>'CD (15)'!$L$25</f>
        <v>0</v>
      </c>
      <c r="AB400" s="41">
        <f>'CD (15)'!$L$51</f>
        <v>0</v>
      </c>
      <c r="AC400" s="41">
        <f>'CD (15)'!$L$52</f>
        <v>0</v>
      </c>
      <c r="AD400" s="41">
        <f>'CD (15)'!$L$53</f>
        <v>0</v>
      </c>
      <c r="AE400" s="41">
        <f>'CD (15)'!$L$54</f>
        <v>0</v>
      </c>
      <c r="AF400" s="41">
        <f>'CD (15)'!$L$55</f>
        <v>0</v>
      </c>
      <c r="AG400" s="41">
        <f>'CD (15)'!$L$56</f>
        <v>0</v>
      </c>
      <c r="AH400" s="41">
        <f>'CD (15)'!$L$82</f>
        <v>0</v>
      </c>
      <c r="AI400" s="41">
        <f>'CD (15)'!$L$83</f>
        <v>0</v>
      </c>
      <c r="AJ400" s="41">
        <f>'CD (15)'!$L$84</f>
        <v>0</v>
      </c>
      <c r="AK400" s="41">
        <f>'CD (15)'!$L$85</f>
        <v>0</v>
      </c>
      <c r="AL400" s="41">
        <f>'CD (15)'!$L$86</f>
        <v>0</v>
      </c>
      <c r="AM400" s="41">
        <f>'CD (15)'!$L$87</f>
        <v>0</v>
      </c>
      <c r="AN400" s="41">
        <f>'CD (15)'!$L$113</f>
        <v>0</v>
      </c>
      <c r="AO400" s="41">
        <f>'CD (15)'!$L$114</f>
        <v>0</v>
      </c>
      <c r="AP400" s="41">
        <f>'CD (15)'!$L$115</f>
        <v>0</v>
      </c>
      <c r="AQ400" s="41">
        <f>'CD (15)'!$L$116</f>
        <v>0</v>
      </c>
      <c r="AR400" s="41">
        <f>'CD (15)'!$L$117</f>
        <v>0</v>
      </c>
      <c r="AS400" s="41">
        <f>'CD (15)'!$L$118</f>
        <v>0</v>
      </c>
      <c r="AT400" s="41">
        <f>'CD (15)'!$L$163</f>
        <v>0</v>
      </c>
      <c r="AU400" s="41">
        <f>'CD (15)'!$L$165</f>
        <v>0</v>
      </c>
      <c r="AV400" s="41">
        <f>'CD (15)'!$F$166</f>
        <v>0</v>
      </c>
      <c r="AW400" s="41">
        <f>'CD (15)'!$F$167</f>
        <v>0</v>
      </c>
      <c r="AX400" s="41">
        <f>'CD (15)'!$F$168</f>
        <v>0</v>
      </c>
      <c r="AY400" s="44" t="s">
        <v>104</v>
      </c>
      <c r="AZ400" s="3">
        <f t="shared" si="341"/>
        <v>-395</v>
      </c>
      <c r="BA400" s="3">
        <f t="shared" si="342"/>
        <v>-395</v>
      </c>
      <c r="BB400" s="3" t="str">
        <f t="shared" si="343"/>
        <v/>
      </c>
      <c r="BC400" s="3" t="str">
        <f t="shared" si="350"/>
        <v/>
      </c>
      <c r="BD400" s="3" t="str">
        <f t="shared" si="351"/>
        <v/>
      </c>
      <c r="BE400" s="3" t="str">
        <f t="shared" si="317"/>
        <v/>
      </c>
      <c r="BF400" s="3" t="str">
        <f t="shared" si="352"/>
        <v/>
      </c>
      <c r="BG400" s="3" t="str">
        <f t="shared" si="353"/>
        <v/>
      </c>
      <c r="BH400" s="3" t="str">
        <f t="shared" si="355"/>
        <v/>
      </c>
      <c r="BI400" s="3" t="str">
        <f t="shared" si="346"/>
        <v/>
      </c>
      <c r="BJ400" s="3" t="str">
        <f t="shared" si="347"/>
        <v/>
      </c>
      <c r="BK400" s="3" t="str">
        <f t="shared" si="348"/>
        <v/>
      </c>
      <c r="BL400" s="3" t="str">
        <f t="shared" si="354"/>
        <v/>
      </c>
    </row>
    <row r="401" spans="1:64" s="45" customFormat="1" x14ac:dyDescent="0.25">
      <c r="A401" s="40"/>
      <c r="B401" s="40"/>
      <c r="C401" s="40"/>
      <c r="D401" s="41">
        <v>10</v>
      </c>
      <c r="E401" s="41">
        <f>'CD (15)'!$M$3</f>
        <v>0</v>
      </c>
      <c r="F401" s="42">
        <f>'CD (15)'!$M$4</f>
        <v>0</v>
      </c>
      <c r="G401" s="43">
        <f t="shared" si="356"/>
        <v>-395</v>
      </c>
      <c r="H401" s="42">
        <f>'CD (15)'!$M$6</f>
        <v>0</v>
      </c>
      <c r="I401" s="43">
        <f t="shared" si="349"/>
        <v>-395</v>
      </c>
      <c r="J401" s="41">
        <f>'CD (15)'!$M$8</f>
        <v>0</v>
      </c>
      <c r="K401" s="42">
        <f>'CD (15)'!$M$9</f>
        <v>0</v>
      </c>
      <c r="L401" s="41">
        <f>'CD (15)'!$M$10</f>
        <v>0</v>
      </c>
      <c r="M401" s="41">
        <f>'CD (15)'!$M$11</f>
        <v>0</v>
      </c>
      <c r="N401" s="41">
        <f>'CD (15)'!$M$12</f>
        <v>0</v>
      </c>
      <c r="O401" s="41">
        <f>'CD (15)'!$M$13</f>
        <v>0</v>
      </c>
      <c r="P401" s="41">
        <f>'CD (15)'!$M$14</f>
        <v>0</v>
      </c>
      <c r="Q401" s="41">
        <f>'CD (15)'!$M$15</f>
        <v>0</v>
      </c>
      <c r="R401" s="41">
        <f>'CD (15)'!$M$16</f>
        <v>0</v>
      </c>
      <c r="S401" s="41">
        <f>'CD (15)'!$M$17</f>
        <v>0</v>
      </c>
      <c r="T401" s="41">
        <f>'CD (15)'!$M$18</f>
        <v>0</v>
      </c>
      <c r="U401" s="41">
        <f>'CD (15)'!$M$19</f>
        <v>0</v>
      </c>
      <c r="V401" s="41">
        <f>'CD (15)'!$M$20</f>
        <v>0</v>
      </c>
      <c r="W401" s="41">
        <f>'CD (15)'!$M$21</f>
        <v>0</v>
      </c>
      <c r="X401" s="41">
        <f>'CD (15)'!$M$22</f>
        <v>0</v>
      </c>
      <c r="Y401" s="41">
        <f>'CD (15)'!$M$23</f>
        <v>0</v>
      </c>
      <c r="Z401" s="42">
        <f>'CD (15)'!$M$24</f>
        <v>0</v>
      </c>
      <c r="AA401" s="42">
        <f>'CD (15)'!$M$25</f>
        <v>0</v>
      </c>
      <c r="AB401" s="41">
        <f>'CD (15)'!$M$51</f>
        <v>0</v>
      </c>
      <c r="AC401" s="41">
        <f>'CD (15)'!$M$52</f>
        <v>0</v>
      </c>
      <c r="AD401" s="41">
        <f>'CD (15)'!$M$53</f>
        <v>0</v>
      </c>
      <c r="AE401" s="41">
        <f>'CD (15)'!$M$54</f>
        <v>0</v>
      </c>
      <c r="AF401" s="41">
        <f>'CD (15)'!$M$55</f>
        <v>0</v>
      </c>
      <c r="AG401" s="41">
        <f>'CD (15)'!$M$56</f>
        <v>0</v>
      </c>
      <c r="AH401" s="41">
        <f>'CD (15)'!$M$82</f>
        <v>0</v>
      </c>
      <c r="AI401" s="41">
        <f>'CD (15)'!$M$83</f>
        <v>0</v>
      </c>
      <c r="AJ401" s="41">
        <f>'CD (15)'!$M$84</f>
        <v>0</v>
      </c>
      <c r="AK401" s="41">
        <f>'CD (15)'!$M$85</f>
        <v>0</v>
      </c>
      <c r="AL401" s="41">
        <f>'CD (15)'!$M$86</f>
        <v>0</v>
      </c>
      <c r="AM401" s="41">
        <f>'CD (15)'!$M$87</f>
        <v>0</v>
      </c>
      <c r="AN401" s="41">
        <f>'CD (15)'!$M$113</f>
        <v>0</v>
      </c>
      <c r="AO401" s="41">
        <f>'CD (15)'!$M$114</f>
        <v>0</v>
      </c>
      <c r="AP401" s="41">
        <f>'CD (15)'!$M$115</f>
        <v>0</v>
      </c>
      <c r="AQ401" s="41">
        <f>'CD (15)'!$M$116</f>
        <v>0</v>
      </c>
      <c r="AR401" s="41">
        <f>'CD (15)'!$M$117</f>
        <v>0</v>
      </c>
      <c r="AS401" s="41">
        <f>'CD (15)'!$M$118</f>
        <v>0</v>
      </c>
      <c r="AT401" s="41">
        <f>'CD (15)'!$M$163</f>
        <v>0</v>
      </c>
      <c r="AU401" s="41">
        <f>'CD (15)'!$M$165</f>
        <v>0</v>
      </c>
      <c r="AV401" s="41">
        <f>'CD (15)'!$F$166</f>
        <v>0</v>
      </c>
      <c r="AW401" s="41">
        <f>'CD (15)'!$F$167</f>
        <v>0</v>
      </c>
      <c r="AX401" s="41">
        <f>'CD (15)'!$F$168</f>
        <v>0</v>
      </c>
      <c r="AY401" s="44" t="s">
        <v>104</v>
      </c>
      <c r="AZ401" s="3">
        <f t="shared" si="341"/>
        <v>-395</v>
      </c>
      <c r="BA401" s="3">
        <f t="shared" si="342"/>
        <v>-395</v>
      </c>
      <c r="BB401" s="3" t="str">
        <f t="shared" si="343"/>
        <v/>
      </c>
      <c r="BC401" s="3" t="str">
        <f t="shared" si="350"/>
        <v/>
      </c>
      <c r="BD401" s="3" t="str">
        <f t="shared" si="351"/>
        <v/>
      </c>
      <c r="BE401" s="3" t="str">
        <f t="shared" si="317"/>
        <v/>
      </c>
      <c r="BF401" s="3" t="str">
        <f t="shared" si="352"/>
        <v/>
      </c>
      <c r="BG401" s="3" t="str">
        <f t="shared" si="353"/>
        <v/>
      </c>
      <c r="BH401" s="3" t="str">
        <f t="shared" si="355"/>
        <v/>
      </c>
      <c r="BI401" s="3" t="str">
        <f t="shared" si="346"/>
        <v/>
      </c>
      <c r="BJ401" s="3" t="str">
        <f t="shared" si="347"/>
        <v/>
      </c>
      <c r="BK401" s="3" t="str">
        <f t="shared" si="348"/>
        <v/>
      </c>
      <c r="BL401" s="3" t="str">
        <f t="shared" si="354"/>
        <v/>
      </c>
    </row>
    <row r="402" spans="1:64" s="45" customFormat="1" x14ac:dyDescent="0.25">
      <c r="A402" s="40"/>
      <c r="B402" s="40"/>
      <c r="C402" s="40"/>
      <c r="D402" s="41">
        <v>11</v>
      </c>
      <c r="E402" s="41">
        <f>'CD (15)'!$N$3</f>
        <v>0</v>
      </c>
      <c r="F402" s="42">
        <f>'CD (15)'!$N$4</f>
        <v>0</v>
      </c>
      <c r="G402" s="43">
        <f t="shared" si="356"/>
        <v>-395</v>
      </c>
      <c r="H402" s="42">
        <f>'CD (15)'!$N$6</f>
        <v>0</v>
      </c>
      <c r="I402" s="43">
        <f t="shared" si="349"/>
        <v>-395</v>
      </c>
      <c r="J402" s="41">
        <f>'CD (15)'!$N$8</f>
        <v>0</v>
      </c>
      <c r="K402" s="42">
        <f>'CD (15)'!$N$9</f>
        <v>0</v>
      </c>
      <c r="L402" s="41">
        <f>'CD (15)'!$N$10</f>
        <v>0</v>
      </c>
      <c r="M402" s="41">
        <f>'CD (15)'!$N$11</f>
        <v>0</v>
      </c>
      <c r="N402" s="41">
        <f>'CD (15)'!$N$12</f>
        <v>0</v>
      </c>
      <c r="O402" s="41">
        <f>'CD (15)'!$N$13</f>
        <v>0</v>
      </c>
      <c r="P402" s="41">
        <f>'CD (15)'!$N$14</f>
        <v>0</v>
      </c>
      <c r="Q402" s="41">
        <f>'CD (15)'!$N$15</f>
        <v>0</v>
      </c>
      <c r="R402" s="41">
        <f>'CD (15)'!$N$16</f>
        <v>0</v>
      </c>
      <c r="S402" s="41">
        <f>'CD (15)'!$N$17</f>
        <v>0</v>
      </c>
      <c r="T402" s="41">
        <f>'CD (15)'!$N$18</f>
        <v>0</v>
      </c>
      <c r="U402" s="41">
        <f>'CD (15)'!$N$19</f>
        <v>0</v>
      </c>
      <c r="V402" s="41">
        <f>'CD (15)'!$N$20</f>
        <v>0</v>
      </c>
      <c r="W402" s="41">
        <f>'CD (15)'!$N$21</f>
        <v>0</v>
      </c>
      <c r="X402" s="41">
        <f>'CD (15)'!$N$22</f>
        <v>0</v>
      </c>
      <c r="Y402" s="41">
        <f>'CD (15)'!$N$23</f>
        <v>0</v>
      </c>
      <c r="Z402" s="42">
        <f>'CD (15)'!$N$24</f>
        <v>0</v>
      </c>
      <c r="AA402" s="42">
        <f>'CD (15)'!$N$25</f>
        <v>0</v>
      </c>
      <c r="AB402" s="41">
        <f>'CD (15)'!$N$51</f>
        <v>0</v>
      </c>
      <c r="AC402" s="41">
        <f>'CD (15)'!$N$52</f>
        <v>0</v>
      </c>
      <c r="AD402" s="41">
        <f>'CD (15)'!$N$53</f>
        <v>0</v>
      </c>
      <c r="AE402" s="41">
        <f>'CD (15)'!$N$54</f>
        <v>0</v>
      </c>
      <c r="AF402" s="41">
        <f>'CD (15)'!$N$55</f>
        <v>0</v>
      </c>
      <c r="AG402" s="41">
        <f>'CD (15)'!$N$56</f>
        <v>0</v>
      </c>
      <c r="AH402" s="41">
        <f>'CD (15)'!$N$82</f>
        <v>0</v>
      </c>
      <c r="AI402" s="41">
        <f>'CD (15)'!$N$83</f>
        <v>0</v>
      </c>
      <c r="AJ402" s="41">
        <f>'CD (15)'!$N$84</f>
        <v>0</v>
      </c>
      <c r="AK402" s="41">
        <f>'CD (15)'!$N$85</f>
        <v>0</v>
      </c>
      <c r="AL402" s="41">
        <f>'CD (15)'!$N$86</f>
        <v>0</v>
      </c>
      <c r="AM402" s="41">
        <f>'CD (15)'!$N$87</f>
        <v>0</v>
      </c>
      <c r="AN402" s="41">
        <f>'CD (15)'!$N$113</f>
        <v>0</v>
      </c>
      <c r="AO402" s="41">
        <f>'CD (15)'!$N$114</f>
        <v>0</v>
      </c>
      <c r="AP402" s="41">
        <f>'CD (15)'!$N$115</f>
        <v>0</v>
      </c>
      <c r="AQ402" s="41">
        <f>'CD (15)'!$N$116</f>
        <v>0</v>
      </c>
      <c r="AR402" s="41">
        <f>'CD (15)'!$N$117</f>
        <v>0</v>
      </c>
      <c r="AS402" s="41">
        <f>'CD (15)'!$N$118</f>
        <v>0</v>
      </c>
      <c r="AT402" s="41">
        <f>'CD (15)'!$N$163</f>
        <v>0</v>
      </c>
      <c r="AU402" s="41">
        <f>'CD (15)'!$N$165</f>
        <v>0</v>
      </c>
      <c r="AV402" s="41">
        <f>'CD (15)'!$F$166</f>
        <v>0</v>
      </c>
      <c r="AW402" s="41">
        <f>'CD (15)'!$F$167</f>
        <v>0</v>
      </c>
      <c r="AX402" s="41">
        <f>'CD (15)'!$F$168</f>
        <v>0</v>
      </c>
      <c r="AY402" s="44" t="s">
        <v>104</v>
      </c>
      <c r="AZ402" s="3">
        <f t="shared" si="341"/>
        <v>-395</v>
      </c>
      <c r="BA402" s="3">
        <f t="shared" si="342"/>
        <v>-395</v>
      </c>
      <c r="BB402" s="3" t="str">
        <f t="shared" si="343"/>
        <v/>
      </c>
      <c r="BC402" s="3" t="str">
        <f t="shared" si="350"/>
        <v/>
      </c>
      <c r="BD402" s="3" t="str">
        <f t="shared" si="351"/>
        <v/>
      </c>
      <c r="BE402" s="3" t="str">
        <f t="shared" si="317"/>
        <v/>
      </c>
      <c r="BF402" s="3" t="str">
        <f t="shared" si="352"/>
        <v/>
      </c>
      <c r="BG402" s="3" t="str">
        <f t="shared" si="353"/>
        <v/>
      </c>
      <c r="BH402" s="3" t="str">
        <f t="shared" si="355"/>
        <v/>
      </c>
      <c r="BI402" s="3" t="str">
        <f t="shared" si="346"/>
        <v/>
      </c>
      <c r="BJ402" s="3" t="str">
        <f t="shared" si="347"/>
        <v/>
      </c>
      <c r="BK402" s="3" t="str">
        <f t="shared" si="348"/>
        <v/>
      </c>
      <c r="BL402" s="3" t="str">
        <f t="shared" si="354"/>
        <v/>
      </c>
    </row>
    <row r="403" spans="1:64" s="45" customFormat="1" x14ac:dyDescent="0.25">
      <c r="A403" s="40"/>
      <c r="B403" s="40"/>
      <c r="C403" s="40"/>
      <c r="D403" s="41">
        <v>12</v>
      </c>
      <c r="E403" s="41">
        <f>'CD (15)'!$O$3</f>
        <v>0</v>
      </c>
      <c r="F403" s="42">
        <f>'CD (15)'!$O$4</f>
        <v>0</v>
      </c>
      <c r="G403" s="43">
        <f t="shared" si="356"/>
        <v>-395</v>
      </c>
      <c r="H403" s="42">
        <f>'CD (15)'!$O$6</f>
        <v>0</v>
      </c>
      <c r="I403" s="43">
        <f t="shared" si="349"/>
        <v>-395</v>
      </c>
      <c r="J403" s="41">
        <f>'CD (15)'!$O$8</f>
        <v>0</v>
      </c>
      <c r="K403" s="42">
        <f>'CD (15)'!$O$9</f>
        <v>0</v>
      </c>
      <c r="L403" s="41">
        <f>'CD (15)'!$O$10</f>
        <v>0</v>
      </c>
      <c r="M403" s="41">
        <f>'CD (15)'!$O$11</f>
        <v>0</v>
      </c>
      <c r="N403" s="41">
        <f>'CD (15)'!$O$12</f>
        <v>0</v>
      </c>
      <c r="O403" s="41">
        <f>'CD (15)'!$O$13</f>
        <v>0</v>
      </c>
      <c r="P403" s="41">
        <f>'CD (15)'!$O$14</f>
        <v>0</v>
      </c>
      <c r="Q403" s="41">
        <f>'CD (15)'!$O$15</f>
        <v>0</v>
      </c>
      <c r="R403" s="41">
        <f>'CD (15)'!$O$16</f>
        <v>0</v>
      </c>
      <c r="S403" s="41">
        <f>'CD (15)'!$O$17</f>
        <v>0</v>
      </c>
      <c r="T403" s="41">
        <f>'CD (15)'!$O$18</f>
        <v>0</v>
      </c>
      <c r="U403" s="41">
        <f>'CD (15)'!$O$19</f>
        <v>0</v>
      </c>
      <c r="V403" s="41">
        <f>'CD (15)'!$O$20</f>
        <v>0</v>
      </c>
      <c r="W403" s="41">
        <f>'CD (15)'!$O$21</f>
        <v>0</v>
      </c>
      <c r="X403" s="41">
        <f>'CD (15)'!$O$22</f>
        <v>0</v>
      </c>
      <c r="Y403" s="41">
        <f>'CD (15)'!$O$23</f>
        <v>0</v>
      </c>
      <c r="Z403" s="42">
        <f>'CD (15)'!$O$24</f>
        <v>0</v>
      </c>
      <c r="AA403" s="42">
        <f>'CD (15)'!$O$25</f>
        <v>0</v>
      </c>
      <c r="AB403" s="41">
        <f>'CD (15)'!$O$51</f>
        <v>0</v>
      </c>
      <c r="AC403" s="41">
        <f>'CD (15)'!$O$52</f>
        <v>0</v>
      </c>
      <c r="AD403" s="41">
        <f>'CD (15)'!$O$53</f>
        <v>0</v>
      </c>
      <c r="AE403" s="41">
        <f>'CD (15)'!$O$54</f>
        <v>0</v>
      </c>
      <c r="AF403" s="41">
        <f>'CD (15)'!$O$55</f>
        <v>0</v>
      </c>
      <c r="AG403" s="41">
        <f>'CD (15)'!$O$56</f>
        <v>0</v>
      </c>
      <c r="AH403" s="41">
        <f>'CD (15)'!$O$82</f>
        <v>0</v>
      </c>
      <c r="AI403" s="41">
        <f>'CD (15)'!$O$83</f>
        <v>0</v>
      </c>
      <c r="AJ403" s="41">
        <f>'CD (15)'!$O$84</f>
        <v>0</v>
      </c>
      <c r="AK403" s="41">
        <f>'CD (15)'!$O$85</f>
        <v>0</v>
      </c>
      <c r="AL403" s="41">
        <f>'CD (15)'!$O$86</f>
        <v>0</v>
      </c>
      <c r="AM403" s="41">
        <f>'CD (15)'!$O$87</f>
        <v>0</v>
      </c>
      <c r="AN403" s="41">
        <f>'CD (15)'!$O$113</f>
        <v>0</v>
      </c>
      <c r="AO403" s="41">
        <f>'CD (15)'!$O$114</f>
        <v>0</v>
      </c>
      <c r="AP403" s="41">
        <f>'CD (15)'!$O$115</f>
        <v>0</v>
      </c>
      <c r="AQ403" s="41">
        <f>'CD (15)'!$O$116</f>
        <v>0</v>
      </c>
      <c r="AR403" s="41">
        <f>'CD (15)'!$O$117</f>
        <v>0</v>
      </c>
      <c r="AS403" s="41">
        <f>'CD (15)'!$O$118</f>
        <v>0</v>
      </c>
      <c r="AT403" s="41">
        <f>'CD (15)'!$O$163</f>
        <v>0</v>
      </c>
      <c r="AU403" s="41">
        <f>'CD (15)'!$O$165</f>
        <v>0</v>
      </c>
      <c r="AV403" s="41">
        <f>'CD (15)'!$F$166</f>
        <v>0</v>
      </c>
      <c r="AW403" s="41">
        <f>'CD (15)'!$F$167</f>
        <v>0</v>
      </c>
      <c r="AX403" s="41">
        <f>'CD (15)'!$F$168</f>
        <v>0</v>
      </c>
      <c r="AY403" s="44" t="s">
        <v>104</v>
      </c>
      <c r="AZ403" s="3">
        <f t="shared" si="341"/>
        <v>-395</v>
      </c>
      <c r="BA403" s="3">
        <f t="shared" si="342"/>
        <v>-395</v>
      </c>
      <c r="BB403" s="3" t="str">
        <f t="shared" si="343"/>
        <v/>
      </c>
      <c r="BC403" s="3" t="str">
        <f t="shared" si="350"/>
        <v/>
      </c>
      <c r="BD403" s="3" t="str">
        <f t="shared" si="351"/>
        <v/>
      </c>
      <c r="BE403" s="3" t="str">
        <f t="shared" si="317"/>
        <v/>
      </c>
      <c r="BF403" s="3" t="str">
        <f t="shared" si="352"/>
        <v/>
      </c>
      <c r="BG403" s="3" t="str">
        <f t="shared" si="353"/>
        <v/>
      </c>
      <c r="BH403" s="3" t="str">
        <f t="shared" si="355"/>
        <v/>
      </c>
      <c r="BI403" s="3" t="str">
        <f t="shared" si="346"/>
        <v/>
      </c>
      <c r="BJ403" s="3" t="str">
        <f t="shared" si="347"/>
        <v/>
      </c>
      <c r="BK403" s="3" t="str">
        <f t="shared" si="348"/>
        <v/>
      </c>
      <c r="BL403" s="3" t="str">
        <f t="shared" si="354"/>
        <v/>
      </c>
    </row>
    <row r="404" spans="1:64" s="45" customFormat="1" x14ac:dyDescent="0.25">
      <c r="A404" s="40"/>
      <c r="B404" s="40"/>
      <c r="C404" s="40"/>
      <c r="D404" s="41">
        <v>13</v>
      </c>
      <c r="E404" s="41">
        <f>'CD (15)'!$P$3</f>
        <v>0</v>
      </c>
      <c r="F404" s="42">
        <f>'CD (15)'!$P$4</f>
        <v>0</v>
      </c>
      <c r="G404" s="43">
        <f t="shared" si="356"/>
        <v>-395</v>
      </c>
      <c r="H404" s="42">
        <f>'CD (15)'!$P$6</f>
        <v>0</v>
      </c>
      <c r="I404" s="43">
        <f t="shared" si="349"/>
        <v>-395</v>
      </c>
      <c r="J404" s="41">
        <f>'CD (15)'!$P$8</f>
        <v>0</v>
      </c>
      <c r="K404" s="42">
        <f>'CD (15)'!$P$9</f>
        <v>0</v>
      </c>
      <c r="L404" s="41">
        <f>'CD (15)'!$P$10</f>
        <v>0</v>
      </c>
      <c r="M404" s="41">
        <f>'CD (15)'!$P$11</f>
        <v>0</v>
      </c>
      <c r="N404" s="41">
        <f>'CD (15)'!$P$12</f>
        <v>0</v>
      </c>
      <c r="O404" s="41">
        <f>'CD (15)'!$P$13</f>
        <v>0</v>
      </c>
      <c r="P404" s="41">
        <f>'CD (15)'!$P$14</f>
        <v>0</v>
      </c>
      <c r="Q404" s="41">
        <f>'CD (15)'!$P$15</f>
        <v>0</v>
      </c>
      <c r="R404" s="41">
        <f>'CD (15)'!$P$16</f>
        <v>0</v>
      </c>
      <c r="S404" s="41">
        <f>'CD (15)'!$P$17</f>
        <v>0</v>
      </c>
      <c r="T404" s="41">
        <f>'CD (15)'!$P$18</f>
        <v>0</v>
      </c>
      <c r="U404" s="41">
        <f>'CD (15)'!$P$19</f>
        <v>0</v>
      </c>
      <c r="V404" s="41">
        <f>'CD (15)'!$P$20</f>
        <v>0</v>
      </c>
      <c r="W404" s="41">
        <f>'CD (15)'!$P$21</f>
        <v>0</v>
      </c>
      <c r="X404" s="41">
        <f>'CD (15)'!$P$22</f>
        <v>0</v>
      </c>
      <c r="Y404" s="41">
        <f>'CD (15)'!$P$23</f>
        <v>0</v>
      </c>
      <c r="Z404" s="42">
        <f>'CD (15)'!$P$24</f>
        <v>0</v>
      </c>
      <c r="AA404" s="42">
        <f>'CD (15)'!$P$25</f>
        <v>0</v>
      </c>
      <c r="AB404" s="41">
        <f>'CD (15)'!$P$51</f>
        <v>0</v>
      </c>
      <c r="AC404" s="41">
        <f>'CD (15)'!$P$52</f>
        <v>0</v>
      </c>
      <c r="AD404" s="41">
        <f>'CD (15)'!$P$53</f>
        <v>0</v>
      </c>
      <c r="AE404" s="41">
        <f>'CD (15)'!$P$54</f>
        <v>0</v>
      </c>
      <c r="AF404" s="41">
        <f>'CD (15)'!$P$55</f>
        <v>0</v>
      </c>
      <c r="AG404" s="41">
        <f>'CD (15)'!$P$56</f>
        <v>0</v>
      </c>
      <c r="AH404" s="41">
        <f>'CD (15)'!$P$82</f>
        <v>0</v>
      </c>
      <c r="AI404" s="41">
        <f>'CD (15)'!$P$83</f>
        <v>0</v>
      </c>
      <c r="AJ404" s="41">
        <f>'CD (15)'!$P$84</f>
        <v>0</v>
      </c>
      <c r="AK404" s="41">
        <f>'CD (15)'!$P$85</f>
        <v>0</v>
      </c>
      <c r="AL404" s="41">
        <f>'CD (15)'!$P$86</f>
        <v>0</v>
      </c>
      <c r="AM404" s="41">
        <f>'CD (15)'!$P$87</f>
        <v>0</v>
      </c>
      <c r="AN404" s="41">
        <f>'CD (15)'!$P$113</f>
        <v>0</v>
      </c>
      <c r="AO404" s="41">
        <f>'CD (15)'!$P$114</f>
        <v>0</v>
      </c>
      <c r="AP404" s="41">
        <f>'CD (15)'!$P$115</f>
        <v>0</v>
      </c>
      <c r="AQ404" s="41">
        <f>'CD (15)'!$P$116</f>
        <v>0</v>
      </c>
      <c r="AR404" s="41">
        <f>'CD (15)'!$P$117</f>
        <v>0</v>
      </c>
      <c r="AS404" s="41">
        <f>'CD (15)'!$P$118</f>
        <v>0</v>
      </c>
      <c r="AT404" s="41">
        <f>'CD (15)'!$P$163</f>
        <v>0</v>
      </c>
      <c r="AU404" s="41">
        <f>'CD (15)'!$P$165</f>
        <v>0</v>
      </c>
      <c r="AV404" s="41">
        <f>'CD (15)'!$F$166</f>
        <v>0</v>
      </c>
      <c r="AW404" s="41">
        <f>'CD (15)'!$F$167</f>
        <v>0</v>
      </c>
      <c r="AX404" s="41">
        <f>'CD (15)'!$F$168</f>
        <v>0</v>
      </c>
      <c r="AY404" s="44" t="s">
        <v>104</v>
      </c>
      <c r="AZ404" s="3">
        <f t="shared" si="341"/>
        <v>-395</v>
      </c>
      <c r="BA404" s="3">
        <f t="shared" si="342"/>
        <v>-395</v>
      </c>
      <c r="BB404" s="3" t="str">
        <f t="shared" si="343"/>
        <v/>
      </c>
      <c r="BC404" s="3" t="str">
        <f t="shared" si="350"/>
        <v/>
      </c>
      <c r="BD404" s="3" t="str">
        <f t="shared" si="351"/>
        <v/>
      </c>
      <c r="BE404" s="3" t="str">
        <f t="shared" si="317"/>
        <v/>
      </c>
      <c r="BF404" s="3" t="str">
        <f t="shared" si="352"/>
        <v/>
      </c>
      <c r="BG404" s="3" t="str">
        <f t="shared" si="353"/>
        <v/>
      </c>
      <c r="BH404" s="3" t="str">
        <f t="shared" si="355"/>
        <v/>
      </c>
      <c r="BI404" s="3" t="str">
        <f t="shared" si="346"/>
        <v/>
      </c>
      <c r="BJ404" s="3" t="str">
        <f t="shared" si="347"/>
        <v/>
      </c>
      <c r="BK404" s="3" t="str">
        <f t="shared" si="348"/>
        <v/>
      </c>
      <c r="BL404" s="3" t="str">
        <f t="shared" si="354"/>
        <v/>
      </c>
    </row>
    <row r="405" spans="1:64" s="45" customFormat="1" x14ac:dyDescent="0.25">
      <c r="A405" s="40"/>
      <c r="B405" s="40"/>
      <c r="C405" s="40"/>
      <c r="D405" s="41">
        <v>14</v>
      </c>
      <c r="E405" s="41">
        <f>'CD (15)'!$Q$3</f>
        <v>0</v>
      </c>
      <c r="F405" s="42">
        <f>'CD (15)'!$Q$4</f>
        <v>0</v>
      </c>
      <c r="G405" s="43">
        <f t="shared" si="356"/>
        <v>-395</v>
      </c>
      <c r="H405" s="42">
        <f>'CD (15)'!$Q$6</f>
        <v>0</v>
      </c>
      <c r="I405" s="43">
        <f t="shared" si="349"/>
        <v>-395</v>
      </c>
      <c r="J405" s="41">
        <f>'CD (15)'!$Q$8</f>
        <v>0</v>
      </c>
      <c r="K405" s="42">
        <f>'CD (15)'!$Q$9</f>
        <v>0</v>
      </c>
      <c r="L405" s="41">
        <f>'CD (15)'!$Q$10</f>
        <v>0</v>
      </c>
      <c r="M405" s="41">
        <f>'CD (15)'!$Q$11</f>
        <v>0</v>
      </c>
      <c r="N405" s="41">
        <f>'CD (15)'!$Q$12</f>
        <v>0</v>
      </c>
      <c r="O405" s="41">
        <f>'CD (15)'!$Q$13</f>
        <v>0</v>
      </c>
      <c r="P405" s="41">
        <f>'CD (15)'!$Q$14</f>
        <v>0</v>
      </c>
      <c r="Q405" s="41">
        <f>'CD (15)'!$Q$15</f>
        <v>0</v>
      </c>
      <c r="R405" s="41">
        <f>'CD (15)'!$Q$16</f>
        <v>0</v>
      </c>
      <c r="S405" s="41">
        <f>'CD (15)'!$Q$17</f>
        <v>0</v>
      </c>
      <c r="T405" s="41">
        <f>'CD (15)'!$Q$18</f>
        <v>0</v>
      </c>
      <c r="U405" s="41">
        <f>'CD (15)'!$Q$19</f>
        <v>0</v>
      </c>
      <c r="V405" s="41">
        <f>'CD (15)'!$Q$20</f>
        <v>0</v>
      </c>
      <c r="W405" s="41">
        <f>'CD (15)'!$Q$21</f>
        <v>0</v>
      </c>
      <c r="X405" s="41">
        <f>'CD (15)'!$Q$22</f>
        <v>0</v>
      </c>
      <c r="Y405" s="41">
        <f>'CD (15)'!$Q$23</f>
        <v>0</v>
      </c>
      <c r="Z405" s="42">
        <f>'CD (15)'!$Q$24</f>
        <v>0</v>
      </c>
      <c r="AA405" s="42">
        <f>'CD (15)'!$Q$25</f>
        <v>0</v>
      </c>
      <c r="AB405" s="41">
        <f>'CD (15)'!$Q$51</f>
        <v>0</v>
      </c>
      <c r="AC405" s="41">
        <f>'CD (15)'!$Q$52</f>
        <v>0</v>
      </c>
      <c r="AD405" s="41">
        <f>'CD (15)'!$Q$53</f>
        <v>0</v>
      </c>
      <c r="AE405" s="41">
        <f>'CD (15)'!$Q$54</f>
        <v>0</v>
      </c>
      <c r="AF405" s="41">
        <f>'CD (15)'!$Q$55</f>
        <v>0</v>
      </c>
      <c r="AG405" s="41">
        <f>'CD (15)'!$Q$56</f>
        <v>0</v>
      </c>
      <c r="AH405" s="41">
        <f>'CD (15)'!$Q$82</f>
        <v>0</v>
      </c>
      <c r="AI405" s="41">
        <f>'CD (15)'!$Q$83</f>
        <v>0</v>
      </c>
      <c r="AJ405" s="41">
        <f>'CD (15)'!$Q$84</f>
        <v>0</v>
      </c>
      <c r="AK405" s="41">
        <f>'CD (15)'!$Q$85</f>
        <v>0</v>
      </c>
      <c r="AL405" s="41">
        <f>'CD (15)'!$Q$86</f>
        <v>0</v>
      </c>
      <c r="AM405" s="41">
        <f>'CD (15)'!$Q$87</f>
        <v>0</v>
      </c>
      <c r="AN405" s="41">
        <f>'CD (15)'!$Q$113</f>
        <v>0</v>
      </c>
      <c r="AO405" s="41">
        <f>'CD (15)'!$Q$114</f>
        <v>0</v>
      </c>
      <c r="AP405" s="41">
        <f>'CD (15)'!$Q$115</f>
        <v>0</v>
      </c>
      <c r="AQ405" s="41">
        <f>'CD (15)'!$Q$116</f>
        <v>0</v>
      </c>
      <c r="AR405" s="41">
        <f>'CD (15)'!$Q$117</f>
        <v>0</v>
      </c>
      <c r="AS405" s="41">
        <f>'CD (15)'!$Q$118</f>
        <v>0</v>
      </c>
      <c r="AT405" s="41">
        <f>'CD (15)'!$Q$163</f>
        <v>0</v>
      </c>
      <c r="AU405" s="41">
        <f>'CD (15)'!$Q$165</f>
        <v>0</v>
      </c>
      <c r="AV405" s="41">
        <f>'CD (15)'!$F$166</f>
        <v>0</v>
      </c>
      <c r="AW405" s="41">
        <f>'CD (15)'!$F$167</f>
        <v>0</v>
      </c>
      <c r="AX405" s="41">
        <f>'CD (15)'!$F$168</f>
        <v>0</v>
      </c>
      <c r="AY405" s="44" t="s">
        <v>104</v>
      </c>
      <c r="AZ405" s="3">
        <f t="shared" si="341"/>
        <v>-395</v>
      </c>
      <c r="BA405" s="3">
        <f t="shared" si="342"/>
        <v>-395</v>
      </c>
      <c r="BB405" s="3" t="str">
        <f t="shared" si="343"/>
        <v/>
      </c>
      <c r="BC405" s="3" t="str">
        <f t="shared" si="350"/>
        <v/>
      </c>
      <c r="BD405" s="3" t="str">
        <f t="shared" si="351"/>
        <v/>
      </c>
      <c r="BE405" s="3" t="str">
        <f t="shared" si="317"/>
        <v/>
      </c>
      <c r="BF405" s="3" t="str">
        <f t="shared" si="352"/>
        <v/>
      </c>
      <c r="BG405" s="3" t="str">
        <f t="shared" si="353"/>
        <v/>
      </c>
      <c r="BH405" s="3" t="str">
        <f t="shared" si="355"/>
        <v/>
      </c>
      <c r="BI405" s="3" t="str">
        <f t="shared" si="346"/>
        <v/>
      </c>
      <c r="BJ405" s="3" t="str">
        <f t="shared" si="347"/>
        <v/>
      </c>
      <c r="BK405" s="3" t="str">
        <f t="shared" si="348"/>
        <v/>
      </c>
      <c r="BL405" s="3" t="str">
        <f t="shared" si="354"/>
        <v/>
      </c>
    </row>
    <row r="406" spans="1:64" s="45" customFormat="1" x14ac:dyDescent="0.25">
      <c r="A406" s="40"/>
      <c r="B406" s="40"/>
      <c r="C406" s="40"/>
      <c r="D406" s="41">
        <v>15</v>
      </c>
      <c r="E406" s="41">
        <f>'CD (15)'!$R$3</f>
        <v>0</v>
      </c>
      <c r="F406" s="42">
        <f>'CD (15)'!$R$4</f>
        <v>0</v>
      </c>
      <c r="G406" s="43">
        <f t="shared" si="356"/>
        <v>-395</v>
      </c>
      <c r="H406" s="42">
        <f>'CD (15)'!$R$6</f>
        <v>0</v>
      </c>
      <c r="I406" s="43">
        <f t="shared" si="349"/>
        <v>-395</v>
      </c>
      <c r="J406" s="41">
        <f>'CD (15)'!$R$8</f>
        <v>0</v>
      </c>
      <c r="K406" s="42">
        <f>'CD (15)'!$R$9</f>
        <v>0</v>
      </c>
      <c r="L406" s="41">
        <f>'CD (15)'!$R$10</f>
        <v>0</v>
      </c>
      <c r="M406" s="41">
        <f>'CD (15)'!$R$11</f>
        <v>0</v>
      </c>
      <c r="N406" s="41">
        <f>'CD (15)'!$R$12</f>
        <v>0</v>
      </c>
      <c r="O406" s="41">
        <f>'CD (15)'!$R$13</f>
        <v>0</v>
      </c>
      <c r="P406" s="41">
        <f>'CD (15)'!$R$14</f>
        <v>0</v>
      </c>
      <c r="Q406" s="41">
        <f>'CD (15)'!$R$15</f>
        <v>0</v>
      </c>
      <c r="R406" s="41">
        <f>'CD (15)'!$R$16</f>
        <v>0</v>
      </c>
      <c r="S406" s="41">
        <f>'CD (15)'!$R$17</f>
        <v>0</v>
      </c>
      <c r="T406" s="41">
        <f>'CD (15)'!$R$18</f>
        <v>0</v>
      </c>
      <c r="U406" s="41">
        <f>'CD (15)'!$R$19</f>
        <v>0</v>
      </c>
      <c r="V406" s="41">
        <f>'CD (15)'!$R$20</f>
        <v>0</v>
      </c>
      <c r="W406" s="41">
        <f>'CD (15)'!$R$21</f>
        <v>0</v>
      </c>
      <c r="X406" s="41">
        <f>'CD (15)'!$R$22</f>
        <v>0</v>
      </c>
      <c r="Y406" s="41">
        <f>'CD (15)'!$R$23</f>
        <v>0</v>
      </c>
      <c r="Z406" s="42">
        <f>'CD (15)'!$R$24</f>
        <v>0</v>
      </c>
      <c r="AA406" s="42">
        <f>'CD (15)'!$R$25</f>
        <v>0</v>
      </c>
      <c r="AB406" s="41">
        <f>'CD (15)'!$R$51</f>
        <v>0</v>
      </c>
      <c r="AC406" s="41">
        <f>'CD (15)'!$R$52</f>
        <v>0</v>
      </c>
      <c r="AD406" s="41">
        <f>'CD (15)'!$R$53</f>
        <v>0</v>
      </c>
      <c r="AE406" s="41">
        <f>'CD (15)'!$R$54</f>
        <v>0</v>
      </c>
      <c r="AF406" s="41">
        <f>'CD (15)'!$R$55</f>
        <v>0</v>
      </c>
      <c r="AG406" s="41">
        <f>'CD (15)'!$R$56</f>
        <v>0</v>
      </c>
      <c r="AH406" s="41">
        <f>'CD (15)'!$R$82</f>
        <v>0</v>
      </c>
      <c r="AI406" s="41">
        <f>'CD (15)'!$R$83</f>
        <v>0</v>
      </c>
      <c r="AJ406" s="41">
        <f>'CD (15)'!$R$84</f>
        <v>0</v>
      </c>
      <c r="AK406" s="41">
        <f>'CD (15)'!$R$85</f>
        <v>0</v>
      </c>
      <c r="AL406" s="41">
        <f>'CD (15)'!$R$86</f>
        <v>0</v>
      </c>
      <c r="AM406" s="41">
        <f>'CD (15)'!$R$87</f>
        <v>0</v>
      </c>
      <c r="AN406" s="41">
        <f>'CD (15)'!$R$113</f>
        <v>0</v>
      </c>
      <c r="AO406" s="41">
        <f>'CD (15)'!$R$114</f>
        <v>0</v>
      </c>
      <c r="AP406" s="41">
        <f>'CD (15)'!$R$115</f>
        <v>0</v>
      </c>
      <c r="AQ406" s="41">
        <f>'CD (15)'!$R$116</f>
        <v>0</v>
      </c>
      <c r="AR406" s="41">
        <f>'CD (15)'!$R$117</f>
        <v>0</v>
      </c>
      <c r="AS406" s="41">
        <f>'CD (15)'!$R$118</f>
        <v>0</v>
      </c>
      <c r="AT406" s="41">
        <f>'CD (15)'!$R$163</f>
        <v>0</v>
      </c>
      <c r="AU406" s="41">
        <f>'CD (15)'!$R$165</f>
        <v>0</v>
      </c>
      <c r="AV406" s="41">
        <f>'CD (15)'!$F$166</f>
        <v>0</v>
      </c>
      <c r="AW406" s="41">
        <f>'CD (15)'!$F$167</f>
        <v>0</v>
      </c>
      <c r="AX406" s="41">
        <f>'CD (15)'!$F$168</f>
        <v>0</v>
      </c>
      <c r="AY406" s="44" t="s">
        <v>104</v>
      </c>
      <c r="AZ406" s="3">
        <f t="shared" si="341"/>
        <v>-395</v>
      </c>
      <c r="BA406" s="3">
        <f t="shared" si="342"/>
        <v>-395</v>
      </c>
      <c r="BB406" s="3" t="str">
        <f t="shared" si="343"/>
        <v/>
      </c>
      <c r="BC406" s="3" t="str">
        <f>IF(BB406="","",BB406)</f>
        <v/>
      </c>
      <c r="BD406" s="3" t="str">
        <f>IF(AU406="Yes",BB406,"")</f>
        <v/>
      </c>
      <c r="BE406" s="3" t="str">
        <f t="shared" si="317"/>
        <v/>
      </c>
      <c r="BF406" s="3" t="str">
        <f>IF(AG406="Clinical",BB406,"")</f>
        <v/>
      </c>
      <c r="BG406" s="3" t="str">
        <f>IF(AN406&lt;0,$I406,"")</f>
        <v/>
      </c>
      <c r="BH406" s="3" t="str">
        <f t="shared" si="355"/>
        <v/>
      </c>
      <c r="BI406" s="3" t="str">
        <f t="shared" si="346"/>
        <v/>
      </c>
      <c r="BJ406" s="3" t="str">
        <f t="shared" si="347"/>
        <v/>
      </c>
      <c r="BK406" s="3" t="str">
        <f t="shared" si="348"/>
        <v/>
      </c>
      <c r="BL406" s="3" t="str">
        <f>IF(AND(AG406="Clinical",AM406="Non-C"),BB406,"")</f>
        <v/>
      </c>
    </row>
    <row r="407" spans="1:64" s="45" customFormat="1" x14ac:dyDescent="0.25">
      <c r="A407" s="40"/>
      <c r="B407" s="40"/>
      <c r="C407" s="40"/>
      <c r="D407" s="41">
        <v>16</v>
      </c>
      <c r="E407" s="41">
        <f>'CD (15)'!$S$3</f>
        <v>0</v>
      </c>
      <c r="F407" s="42">
        <f>'CD (15)'!$S$4</f>
        <v>0</v>
      </c>
      <c r="G407" s="43">
        <f t="shared" si="356"/>
        <v>-395</v>
      </c>
      <c r="H407" s="42">
        <f>'CD (15)'!$S$6</f>
        <v>0</v>
      </c>
      <c r="I407" s="43">
        <f t="shared" si="349"/>
        <v>-395</v>
      </c>
      <c r="J407" s="41">
        <f>'CD (15)'!$S$8</f>
        <v>0</v>
      </c>
      <c r="K407" s="42">
        <f>'CD (15)'!$S$9</f>
        <v>0</v>
      </c>
      <c r="L407" s="41">
        <f>'CD (15)'!$S$10</f>
        <v>0</v>
      </c>
      <c r="M407" s="41">
        <f>'CD (15)'!$S$11</f>
        <v>0</v>
      </c>
      <c r="N407" s="41">
        <f>'CD (15)'!$S$12</f>
        <v>0</v>
      </c>
      <c r="O407" s="41">
        <f>'CD (15)'!$S$13</f>
        <v>0</v>
      </c>
      <c r="P407" s="41">
        <f>'CD (15)'!$S$14</f>
        <v>0</v>
      </c>
      <c r="Q407" s="41">
        <f>'CD (15)'!$S$15</f>
        <v>0</v>
      </c>
      <c r="R407" s="41">
        <f>'CD (15)'!$S$16</f>
        <v>0</v>
      </c>
      <c r="S407" s="41">
        <f>'CD (15)'!$S$17</f>
        <v>0</v>
      </c>
      <c r="T407" s="41">
        <f>'CD (15)'!$S$18</f>
        <v>0</v>
      </c>
      <c r="U407" s="41">
        <f>'CD (15)'!$S$19</f>
        <v>0</v>
      </c>
      <c r="V407" s="41">
        <f>'CD (15)'!$S$20</f>
        <v>0</v>
      </c>
      <c r="W407" s="41">
        <f>'CD (15)'!$S$21</f>
        <v>0</v>
      </c>
      <c r="X407" s="41">
        <f>'CD (15)'!$S$22</f>
        <v>0</v>
      </c>
      <c r="Y407" s="41">
        <f>'CD (15)'!$S$23</f>
        <v>0</v>
      </c>
      <c r="Z407" s="42">
        <f>'CD (15)'!$S$24</f>
        <v>0</v>
      </c>
      <c r="AA407" s="42">
        <f>'CD (15)'!$S$25</f>
        <v>0</v>
      </c>
      <c r="AB407" s="41">
        <f>'CD (15)'!$S$51</f>
        <v>0</v>
      </c>
      <c r="AC407" s="41">
        <f>'CD (15)'!$S$52</f>
        <v>0</v>
      </c>
      <c r="AD407" s="41">
        <f>'CD (15)'!$S$53</f>
        <v>0</v>
      </c>
      <c r="AE407" s="41">
        <f>'CD (15)'!$S$54</f>
        <v>0</v>
      </c>
      <c r="AF407" s="41">
        <f>'CD (15)'!$S$55</f>
        <v>0</v>
      </c>
      <c r="AG407" s="41">
        <f>'CD (15)'!$S$56</f>
        <v>0</v>
      </c>
      <c r="AH407" s="41">
        <f>'CD (15)'!$S$82</f>
        <v>0</v>
      </c>
      <c r="AI407" s="41">
        <f>'CD (15)'!$S$83</f>
        <v>0</v>
      </c>
      <c r="AJ407" s="41">
        <f>'CD (15)'!$S$84</f>
        <v>0</v>
      </c>
      <c r="AK407" s="41">
        <f>'CD (15)'!$S$85</f>
        <v>0</v>
      </c>
      <c r="AL407" s="41">
        <f>'CD (15)'!$S$86</f>
        <v>0</v>
      </c>
      <c r="AM407" s="41">
        <f>'CD (15)'!$S$87</f>
        <v>0</v>
      </c>
      <c r="AN407" s="41">
        <f>'CD (15)'!$S$113</f>
        <v>0</v>
      </c>
      <c r="AO407" s="41">
        <f>'CD (15)'!$S$114</f>
        <v>0</v>
      </c>
      <c r="AP407" s="41">
        <f>'CD (15)'!$S$115</f>
        <v>0</v>
      </c>
      <c r="AQ407" s="41">
        <f>'CD (15)'!$S$116</f>
        <v>0</v>
      </c>
      <c r="AR407" s="41">
        <f>'CD (15)'!$S$117</f>
        <v>0</v>
      </c>
      <c r="AS407" s="41">
        <f>'CD (15)'!$S$118</f>
        <v>0</v>
      </c>
      <c r="AT407" s="41">
        <f>'CD (15)'!$S$163</f>
        <v>0</v>
      </c>
      <c r="AU407" s="41">
        <f>'CD (15)'!$S$165</f>
        <v>0</v>
      </c>
      <c r="AV407" s="41">
        <f>'CD (15)'!$F$166</f>
        <v>0</v>
      </c>
      <c r="AW407" s="41">
        <f>'CD (15)'!$F$167</f>
        <v>0</v>
      </c>
      <c r="AX407" s="41">
        <f>'CD (15)'!$F$168</f>
        <v>0</v>
      </c>
      <c r="AY407" s="44" t="s">
        <v>104</v>
      </c>
      <c r="AZ407" s="3">
        <f t="shared" si="341"/>
        <v>-395</v>
      </c>
      <c r="BA407" s="3">
        <f t="shared" si="342"/>
        <v>-395</v>
      </c>
      <c r="BB407" s="3" t="str">
        <f t="shared" si="343"/>
        <v/>
      </c>
      <c r="BC407" s="3" t="str">
        <f t="shared" ref="BC407:BC416" si="357">IF(BB407="","",BB407)</f>
        <v/>
      </c>
      <c r="BD407" s="3" t="str">
        <f t="shared" ref="BD407:BD416" si="358">IF(AU407="Yes",BB407,"")</f>
        <v/>
      </c>
      <c r="BE407" s="3" t="str">
        <f t="shared" si="317"/>
        <v/>
      </c>
      <c r="BF407" s="3" t="str">
        <f t="shared" ref="BF407:BF416" si="359">IF(AG407="Clinical",BB407,"")</f>
        <v/>
      </c>
      <c r="BG407" s="3" t="str">
        <f t="shared" ref="BG407:BG416" si="360">IF(AN407&lt;0,$I407,"")</f>
        <v/>
      </c>
      <c r="BH407" s="3" t="str">
        <f t="shared" si="355"/>
        <v/>
      </c>
      <c r="BI407" s="3" t="str">
        <f t="shared" si="346"/>
        <v/>
      </c>
      <c r="BJ407" s="3" t="str">
        <f t="shared" si="347"/>
        <v/>
      </c>
      <c r="BK407" s="3" t="str">
        <f t="shared" si="348"/>
        <v/>
      </c>
      <c r="BL407" s="3" t="str">
        <f t="shared" ref="BL407:BL416" si="361">IF(AND(AG407="Clinical",AM407="Non-C"),BB407,"")</f>
        <v/>
      </c>
    </row>
    <row r="408" spans="1:64" s="45" customFormat="1" x14ac:dyDescent="0.25">
      <c r="A408" s="40"/>
      <c r="B408" s="40"/>
      <c r="C408" s="40"/>
      <c r="D408" s="41">
        <v>17</v>
      </c>
      <c r="E408" s="41">
        <f>'CD (15)'!$T$3</f>
        <v>0</v>
      </c>
      <c r="F408" s="42">
        <f>'CD (15)'!$T$4</f>
        <v>0</v>
      </c>
      <c r="G408" s="43">
        <f t="shared" si="356"/>
        <v>-395</v>
      </c>
      <c r="H408" s="42">
        <f>'CD (15)'!$T$6</f>
        <v>0</v>
      </c>
      <c r="I408" s="43">
        <f t="shared" si="349"/>
        <v>-395</v>
      </c>
      <c r="J408" s="41">
        <f>'CD (15)'!$T$8</f>
        <v>0</v>
      </c>
      <c r="K408" s="42">
        <f>'CD (15)'!$T$9</f>
        <v>0</v>
      </c>
      <c r="L408" s="41">
        <f>'CD (15)'!$T$10</f>
        <v>0</v>
      </c>
      <c r="M408" s="41">
        <f>'CD (15)'!$T$11</f>
        <v>0</v>
      </c>
      <c r="N408" s="41">
        <f>'CD (15)'!$T$12</f>
        <v>0</v>
      </c>
      <c r="O408" s="41">
        <f>'CD (15)'!$T$13</f>
        <v>0</v>
      </c>
      <c r="P408" s="41">
        <f>'CD (15)'!$T$14</f>
        <v>0</v>
      </c>
      <c r="Q408" s="41">
        <f>'CD (15)'!$T$15</f>
        <v>0</v>
      </c>
      <c r="R408" s="41">
        <f>'CD (15)'!$T$16</f>
        <v>0</v>
      </c>
      <c r="S408" s="41">
        <f>'CD (15)'!$T$17</f>
        <v>0</v>
      </c>
      <c r="T408" s="41">
        <f>'CD (15)'!$T$18</f>
        <v>0</v>
      </c>
      <c r="U408" s="41">
        <f>'CD (15)'!$T$19</f>
        <v>0</v>
      </c>
      <c r="V408" s="41">
        <f>'CD (15)'!$T$20</f>
        <v>0</v>
      </c>
      <c r="W408" s="41">
        <f>'CD (15)'!$T$21</f>
        <v>0</v>
      </c>
      <c r="X408" s="41">
        <f>'CD (15)'!$T$22</f>
        <v>0</v>
      </c>
      <c r="Y408" s="41">
        <f>'CD (15)'!$T$23</f>
        <v>0</v>
      </c>
      <c r="Z408" s="42">
        <f>'CD (15)'!$T$24</f>
        <v>0</v>
      </c>
      <c r="AA408" s="42">
        <f>'CD (15)'!$T$25</f>
        <v>0</v>
      </c>
      <c r="AB408" s="41">
        <f>'CD (15)'!$T$51</f>
        <v>0</v>
      </c>
      <c r="AC408" s="41">
        <f>'CD (15)'!$T$52</f>
        <v>0</v>
      </c>
      <c r="AD408" s="41">
        <f>'CD (15)'!$T$53</f>
        <v>0</v>
      </c>
      <c r="AE408" s="41">
        <f>'CD (15)'!$T$54</f>
        <v>0</v>
      </c>
      <c r="AF408" s="41">
        <f>'CD (15)'!$T$55</f>
        <v>0</v>
      </c>
      <c r="AG408" s="41">
        <f>'CD (15)'!$T$56</f>
        <v>0</v>
      </c>
      <c r="AH408" s="41">
        <f>'CD (15)'!$T$82</f>
        <v>0</v>
      </c>
      <c r="AI408" s="41">
        <f>'CD (15)'!$T$83</f>
        <v>0</v>
      </c>
      <c r="AJ408" s="41">
        <f>'CD (15)'!$T$84</f>
        <v>0</v>
      </c>
      <c r="AK408" s="41">
        <f>'CD (15)'!$T$85</f>
        <v>0</v>
      </c>
      <c r="AL408" s="41">
        <f>'CD (15)'!$T$86</f>
        <v>0</v>
      </c>
      <c r="AM408" s="41">
        <f>'CD (15)'!$T$87</f>
        <v>0</v>
      </c>
      <c r="AN408" s="41">
        <f>'CD (15)'!$T$113</f>
        <v>0</v>
      </c>
      <c r="AO408" s="41">
        <f>'CD (15)'!$T$114</f>
        <v>0</v>
      </c>
      <c r="AP408" s="41">
        <f>'CD (15)'!$T$115</f>
        <v>0</v>
      </c>
      <c r="AQ408" s="41">
        <f>'CD (15)'!$T$116</f>
        <v>0</v>
      </c>
      <c r="AR408" s="41">
        <f>'CD (15)'!$T$117</f>
        <v>0</v>
      </c>
      <c r="AS408" s="41">
        <f>'CD (15)'!$T$118</f>
        <v>0</v>
      </c>
      <c r="AT408" s="41">
        <f>'CD (15)'!$T$163</f>
        <v>0</v>
      </c>
      <c r="AU408" s="41">
        <f>'CD (15)'!$T$165</f>
        <v>0</v>
      </c>
      <c r="AV408" s="41">
        <f>'CD (15)'!$F$166</f>
        <v>0</v>
      </c>
      <c r="AW408" s="41">
        <f>'CD (15)'!$F$167</f>
        <v>0</v>
      </c>
      <c r="AX408" s="41">
        <f>'CD (15)'!$F$168</f>
        <v>0</v>
      </c>
      <c r="AY408" s="44" t="s">
        <v>104</v>
      </c>
      <c r="AZ408" s="3">
        <f t="shared" si="341"/>
        <v>-395</v>
      </c>
      <c r="BA408" s="3">
        <f t="shared" si="342"/>
        <v>-395</v>
      </c>
      <c r="BB408" s="3" t="str">
        <f t="shared" si="343"/>
        <v/>
      </c>
      <c r="BC408" s="3" t="str">
        <f t="shared" si="357"/>
        <v/>
      </c>
      <c r="BD408" s="3" t="str">
        <f t="shared" si="358"/>
        <v/>
      </c>
      <c r="BE408" s="3" t="str">
        <f t="shared" si="317"/>
        <v/>
      </c>
      <c r="BF408" s="3" t="str">
        <f t="shared" si="359"/>
        <v/>
      </c>
      <c r="BG408" s="3" t="str">
        <f t="shared" si="360"/>
        <v/>
      </c>
      <c r="BH408" s="3" t="str">
        <f t="shared" si="355"/>
        <v/>
      </c>
      <c r="BI408" s="3" t="str">
        <f t="shared" si="346"/>
        <v/>
      </c>
      <c r="BJ408" s="3" t="str">
        <f t="shared" si="347"/>
        <v/>
      </c>
      <c r="BK408" s="3" t="str">
        <f t="shared" si="348"/>
        <v/>
      </c>
      <c r="BL408" s="3" t="str">
        <f t="shared" si="361"/>
        <v/>
      </c>
    </row>
    <row r="409" spans="1:64" s="45" customFormat="1" x14ac:dyDescent="0.25">
      <c r="A409" s="40"/>
      <c r="B409" s="40"/>
      <c r="C409" s="40"/>
      <c r="D409" s="41">
        <v>18</v>
      </c>
      <c r="E409" s="41">
        <f>'CD (15)'!$U$3</f>
        <v>0</v>
      </c>
      <c r="F409" s="42">
        <f>'CD (15)'!$U$4</f>
        <v>0</v>
      </c>
      <c r="G409" s="43">
        <f t="shared" si="356"/>
        <v>-395</v>
      </c>
      <c r="H409" s="42">
        <f>'CD (15)'!$U$6</f>
        <v>0</v>
      </c>
      <c r="I409" s="43">
        <f t="shared" si="349"/>
        <v>-395</v>
      </c>
      <c r="J409" s="41">
        <f>'CD (15)'!$U$8</f>
        <v>0</v>
      </c>
      <c r="K409" s="42">
        <f>'CD (15)'!$U$9</f>
        <v>0</v>
      </c>
      <c r="L409" s="41">
        <f>'CD (15)'!$U$10</f>
        <v>0</v>
      </c>
      <c r="M409" s="41">
        <f>'CD (15)'!$U$11</f>
        <v>0</v>
      </c>
      <c r="N409" s="41">
        <f>'CD (15)'!$U$12</f>
        <v>0</v>
      </c>
      <c r="O409" s="41">
        <f>'CD (15)'!$U$13</f>
        <v>0</v>
      </c>
      <c r="P409" s="41">
        <f>'CD (15)'!$U$14</f>
        <v>0</v>
      </c>
      <c r="Q409" s="41">
        <f>'CD (15)'!$U$15</f>
        <v>0</v>
      </c>
      <c r="R409" s="41">
        <f>'CD (15)'!$U$16</f>
        <v>0</v>
      </c>
      <c r="S409" s="41">
        <f>'CD (15)'!$U$17</f>
        <v>0</v>
      </c>
      <c r="T409" s="41">
        <f>'CD (15)'!$U$18</f>
        <v>0</v>
      </c>
      <c r="U409" s="41">
        <f>'CD (15)'!$U$19</f>
        <v>0</v>
      </c>
      <c r="V409" s="41">
        <f>'CD (15)'!$U$20</f>
        <v>0</v>
      </c>
      <c r="W409" s="41">
        <f>'CD (15)'!$U$21</f>
        <v>0</v>
      </c>
      <c r="X409" s="41">
        <f>'CD (15)'!$U$22</f>
        <v>0</v>
      </c>
      <c r="Y409" s="41">
        <f>'CD (15)'!$U$23</f>
        <v>0</v>
      </c>
      <c r="Z409" s="42">
        <f>'CD (15)'!$U$24</f>
        <v>0</v>
      </c>
      <c r="AA409" s="42">
        <f>'CD (15)'!$U$25</f>
        <v>0</v>
      </c>
      <c r="AB409" s="41">
        <f>'CD (15)'!$U$51</f>
        <v>0</v>
      </c>
      <c r="AC409" s="41">
        <f>'CD (15)'!$U$52</f>
        <v>0</v>
      </c>
      <c r="AD409" s="41">
        <f>'CD (15)'!$U$53</f>
        <v>0</v>
      </c>
      <c r="AE409" s="41">
        <f>'CD (15)'!$U$54</f>
        <v>0</v>
      </c>
      <c r="AF409" s="41">
        <f>'CD (15)'!$U$55</f>
        <v>0</v>
      </c>
      <c r="AG409" s="41">
        <f>'CD (15)'!$U$56</f>
        <v>0</v>
      </c>
      <c r="AH409" s="41">
        <f>'CD (15)'!$U$82</f>
        <v>0</v>
      </c>
      <c r="AI409" s="41">
        <f>'CD (15)'!$U$83</f>
        <v>0</v>
      </c>
      <c r="AJ409" s="41">
        <f>'CD (15)'!$U$84</f>
        <v>0</v>
      </c>
      <c r="AK409" s="41">
        <f>'CD (15)'!$U$85</f>
        <v>0</v>
      </c>
      <c r="AL409" s="41">
        <f>'CD (15)'!$U$86</f>
        <v>0</v>
      </c>
      <c r="AM409" s="41">
        <f>'CD (15)'!$U$87</f>
        <v>0</v>
      </c>
      <c r="AN409" s="41">
        <f>'CD (15)'!$U$113</f>
        <v>0</v>
      </c>
      <c r="AO409" s="41">
        <f>'CD (15)'!$U$114</f>
        <v>0</v>
      </c>
      <c r="AP409" s="41">
        <f>'CD (15)'!$U$115</f>
        <v>0</v>
      </c>
      <c r="AQ409" s="41">
        <f>'CD (15)'!$U$116</f>
        <v>0</v>
      </c>
      <c r="AR409" s="41">
        <f>'CD (15)'!$U$117</f>
        <v>0</v>
      </c>
      <c r="AS409" s="41">
        <f>'CD (15)'!$U$118</f>
        <v>0</v>
      </c>
      <c r="AT409" s="41">
        <f>'CD (15)'!$U$163</f>
        <v>0</v>
      </c>
      <c r="AU409" s="41">
        <f>'CD (15)'!$U$165</f>
        <v>0</v>
      </c>
      <c r="AV409" s="41">
        <f>'CD (15)'!$F$166</f>
        <v>0</v>
      </c>
      <c r="AW409" s="41">
        <f>'CD (15)'!$F$167</f>
        <v>0</v>
      </c>
      <c r="AX409" s="41">
        <f>'CD (15)'!$F$168</f>
        <v>0</v>
      </c>
      <c r="AY409" s="44" t="s">
        <v>104</v>
      </c>
      <c r="AZ409" s="3">
        <f t="shared" si="341"/>
        <v>-395</v>
      </c>
      <c r="BA409" s="3">
        <f t="shared" si="342"/>
        <v>-395</v>
      </c>
      <c r="BB409" s="3" t="str">
        <f t="shared" si="343"/>
        <v/>
      </c>
      <c r="BC409" s="3" t="str">
        <f t="shared" si="357"/>
        <v/>
      </c>
      <c r="BD409" s="3" t="str">
        <f t="shared" si="358"/>
        <v/>
      </c>
      <c r="BE409" s="3" t="str">
        <f t="shared" si="317"/>
        <v/>
      </c>
      <c r="BF409" s="3" t="str">
        <f t="shared" si="359"/>
        <v/>
      </c>
      <c r="BG409" s="3" t="str">
        <f t="shared" si="360"/>
        <v/>
      </c>
      <c r="BH409" s="3" t="str">
        <f t="shared" si="355"/>
        <v/>
      </c>
      <c r="BI409" s="3" t="str">
        <f t="shared" si="346"/>
        <v/>
      </c>
      <c r="BJ409" s="3" t="str">
        <f t="shared" si="347"/>
        <v/>
      </c>
      <c r="BK409" s="3" t="str">
        <f t="shared" si="348"/>
        <v/>
      </c>
      <c r="BL409" s="3" t="str">
        <f t="shared" si="361"/>
        <v/>
      </c>
    </row>
    <row r="410" spans="1:64" s="45" customFormat="1" x14ac:dyDescent="0.25">
      <c r="A410" s="40"/>
      <c r="B410" s="40"/>
      <c r="C410" s="40"/>
      <c r="D410" s="41">
        <v>19</v>
      </c>
      <c r="E410" s="41">
        <f>'CD (15)'!$V$3</f>
        <v>0</v>
      </c>
      <c r="F410" s="42">
        <f>'CD (15)'!$V$4</f>
        <v>0</v>
      </c>
      <c r="G410" s="43">
        <f t="shared" si="356"/>
        <v>-395</v>
      </c>
      <c r="H410" s="42">
        <f>'CD (15)'!$V$6</f>
        <v>0</v>
      </c>
      <c r="I410" s="43">
        <f t="shared" si="349"/>
        <v>-395</v>
      </c>
      <c r="J410" s="41">
        <f>'CD (15)'!$V$8</f>
        <v>0</v>
      </c>
      <c r="K410" s="42">
        <f>'CD (15)'!$V$9</f>
        <v>0</v>
      </c>
      <c r="L410" s="41">
        <f>'CD (15)'!$V$10</f>
        <v>0</v>
      </c>
      <c r="M410" s="41">
        <f>'CD (15)'!$V$11</f>
        <v>0</v>
      </c>
      <c r="N410" s="41">
        <f>'CD (15)'!$V$12</f>
        <v>0</v>
      </c>
      <c r="O410" s="41">
        <f>'CD (15)'!$V$13</f>
        <v>0</v>
      </c>
      <c r="P410" s="41">
        <f>'CD (15)'!$V$14</f>
        <v>0</v>
      </c>
      <c r="Q410" s="41">
        <f>'CD (15)'!$V$15</f>
        <v>0</v>
      </c>
      <c r="R410" s="41">
        <f>'CD (15)'!$V$16</f>
        <v>0</v>
      </c>
      <c r="S410" s="41">
        <f>'CD (15)'!$V$17</f>
        <v>0</v>
      </c>
      <c r="T410" s="41">
        <f>'CD (15)'!$V$18</f>
        <v>0</v>
      </c>
      <c r="U410" s="41">
        <f>'CD (15)'!$V$19</f>
        <v>0</v>
      </c>
      <c r="V410" s="41">
        <f>'CD (15)'!$V$20</f>
        <v>0</v>
      </c>
      <c r="W410" s="41">
        <f>'CD (15)'!$V$21</f>
        <v>0</v>
      </c>
      <c r="X410" s="41">
        <f>'CD (15)'!$V$22</f>
        <v>0</v>
      </c>
      <c r="Y410" s="41">
        <f>'CD (15)'!$V$23</f>
        <v>0</v>
      </c>
      <c r="Z410" s="42">
        <f>'CD (15)'!$V$24</f>
        <v>0</v>
      </c>
      <c r="AA410" s="42">
        <f>'CD (15)'!$V$25</f>
        <v>0</v>
      </c>
      <c r="AB410" s="41">
        <f>'CD (15)'!$V$51</f>
        <v>0</v>
      </c>
      <c r="AC410" s="41">
        <f>'CD (15)'!$V$52</f>
        <v>0</v>
      </c>
      <c r="AD410" s="41">
        <f>'CD (15)'!$V$53</f>
        <v>0</v>
      </c>
      <c r="AE410" s="41">
        <f>'CD (15)'!$V$54</f>
        <v>0</v>
      </c>
      <c r="AF410" s="41">
        <f>'CD (15)'!$V$55</f>
        <v>0</v>
      </c>
      <c r="AG410" s="41">
        <f>'CD (15)'!$V$56</f>
        <v>0</v>
      </c>
      <c r="AH410" s="41">
        <f>'CD (15)'!$V$82</f>
        <v>0</v>
      </c>
      <c r="AI410" s="41">
        <f>'CD (15)'!$V$83</f>
        <v>0</v>
      </c>
      <c r="AJ410" s="41">
        <f>'CD (15)'!$V$84</f>
        <v>0</v>
      </c>
      <c r="AK410" s="41">
        <f>'CD (15)'!$V$85</f>
        <v>0</v>
      </c>
      <c r="AL410" s="41">
        <f>'CD (15)'!$V$86</f>
        <v>0</v>
      </c>
      <c r="AM410" s="41">
        <f>'CD (15)'!$V$87</f>
        <v>0</v>
      </c>
      <c r="AN410" s="41">
        <f>'CD (15)'!$V$113</f>
        <v>0</v>
      </c>
      <c r="AO410" s="41">
        <f>'CD (15)'!$V$114</f>
        <v>0</v>
      </c>
      <c r="AP410" s="41">
        <f>'CD (15)'!$V$115</f>
        <v>0</v>
      </c>
      <c r="AQ410" s="41">
        <f>'CD (15)'!$V$116</f>
        <v>0</v>
      </c>
      <c r="AR410" s="41">
        <f>'CD (15)'!$V$117</f>
        <v>0</v>
      </c>
      <c r="AS410" s="41">
        <f>'CD (15)'!$V$118</f>
        <v>0</v>
      </c>
      <c r="AT410" s="41">
        <f>'CD (15)'!$V$163</f>
        <v>0</v>
      </c>
      <c r="AU410" s="41">
        <f>'CD (15)'!$V$165</f>
        <v>0</v>
      </c>
      <c r="AV410" s="41">
        <f>'CD (15)'!$F$166</f>
        <v>0</v>
      </c>
      <c r="AW410" s="41">
        <f>'CD (15)'!$F$167</f>
        <v>0</v>
      </c>
      <c r="AX410" s="41">
        <f>'CD (15)'!$F$168</f>
        <v>0</v>
      </c>
      <c r="AY410" s="44" t="s">
        <v>104</v>
      </c>
      <c r="AZ410" s="3">
        <f t="shared" si="341"/>
        <v>-395</v>
      </c>
      <c r="BA410" s="3">
        <f t="shared" si="342"/>
        <v>-395</v>
      </c>
      <c r="BB410" s="3" t="str">
        <f t="shared" si="343"/>
        <v/>
      </c>
      <c r="BC410" s="3" t="str">
        <f t="shared" si="357"/>
        <v/>
      </c>
      <c r="BD410" s="3" t="str">
        <f t="shared" si="358"/>
        <v/>
      </c>
      <c r="BE410" s="3" t="str">
        <f t="shared" si="317"/>
        <v/>
      </c>
      <c r="BF410" s="3" t="str">
        <f t="shared" si="359"/>
        <v/>
      </c>
      <c r="BG410" s="3" t="str">
        <f t="shared" si="360"/>
        <v/>
      </c>
      <c r="BH410" s="3" t="str">
        <f t="shared" si="355"/>
        <v/>
      </c>
      <c r="BI410" s="3" t="str">
        <f t="shared" si="346"/>
        <v/>
      </c>
      <c r="BJ410" s="3" t="str">
        <f t="shared" si="347"/>
        <v/>
      </c>
      <c r="BK410" s="3" t="str">
        <f t="shared" si="348"/>
        <v/>
      </c>
      <c r="BL410" s="3" t="str">
        <f t="shared" si="361"/>
        <v/>
      </c>
    </row>
    <row r="411" spans="1:64" s="45" customFormat="1" x14ac:dyDescent="0.25">
      <c r="A411" s="40"/>
      <c r="B411" s="40"/>
      <c r="C411" s="40"/>
      <c r="D411" s="41">
        <v>20</v>
      </c>
      <c r="E411" s="41">
        <f>'CD (15)'!$W$3</f>
        <v>0</v>
      </c>
      <c r="F411" s="42">
        <f>'CD (15)'!$W$4</f>
        <v>0</v>
      </c>
      <c r="G411" s="43">
        <f t="shared" si="356"/>
        <v>-395</v>
      </c>
      <c r="H411" s="42">
        <f>'CD (15)'!$W$6</f>
        <v>0</v>
      </c>
      <c r="I411" s="43">
        <f t="shared" si="349"/>
        <v>-395</v>
      </c>
      <c r="J411" s="41">
        <f>'CD (15)'!$W$8</f>
        <v>0</v>
      </c>
      <c r="K411" s="42">
        <f>'CD (15)'!$W$9</f>
        <v>0</v>
      </c>
      <c r="L411" s="41">
        <f>'CD (15)'!$W$10</f>
        <v>0</v>
      </c>
      <c r="M411" s="41">
        <f>'CD (15)'!$W$11</f>
        <v>0</v>
      </c>
      <c r="N411" s="41">
        <f>'CD (15)'!$W$12</f>
        <v>0</v>
      </c>
      <c r="O411" s="41">
        <f>'CD (15)'!$W$13</f>
        <v>0</v>
      </c>
      <c r="P411" s="41">
        <f>'CD (15)'!$W$14</f>
        <v>0</v>
      </c>
      <c r="Q411" s="41">
        <f>'CD (15)'!$W$15</f>
        <v>0</v>
      </c>
      <c r="R411" s="41">
        <f>'CD (15)'!$W$16</f>
        <v>0</v>
      </c>
      <c r="S411" s="41">
        <f>'CD (15)'!$W$17</f>
        <v>0</v>
      </c>
      <c r="T411" s="41">
        <f>'CD (15)'!$W$18</f>
        <v>0</v>
      </c>
      <c r="U411" s="41">
        <f>'CD (15)'!$W$19</f>
        <v>0</v>
      </c>
      <c r="V411" s="41">
        <f>'CD (15)'!$W$20</f>
        <v>0</v>
      </c>
      <c r="W411" s="41">
        <f>'CD (15)'!$W$21</f>
        <v>0</v>
      </c>
      <c r="X411" s="41">
        <f>'CD (15)'!$W$22</f>
        <v>0</v>
      </c>
      <c r="Y411" s="41">
        <f>'CD (15)'!$W$23</f>
        <v>0</v>
      </c>
      <c r="Z411" s="42">
        <f>'CD (15)'!$W$24</f>
        <v>0</v>
      </c>
      <c r="AA411" s="42">
        <f>'CD (15)'!$W$25</f>
        <v>0</v>
      </c>
      <c r="AB411" s="41">
        <f>'CD (15)'!$W$51</f>
        <v>0</v>
      </c>
      <c r="AC411" s="41">
        <f>'CD (15)'!$W$52</f>
        <v>0</v>
      </c>
      <c r="AD411" s="41">
        <f>'CD (15)'!$W$53</f>
        <v>0</v>
      </c>
      <c r="AE411" s="41">
        <f>'CD (15)'!$W$54</f>
        <v>0</v>
      </c>
      <c r="AF411" s="41">
        <f>'CD (15)'!$W$55</f>
        <v>0</v>
      </c>
      <c r="AG411" s="41">
        <f>'CD (15)'!$W$56</f>
        <v>0</v>
      </c>
      <c r="AH411" s="41">
        <f>'CD (15)'!$W$82</f>
        <v>0</v>
      </c>
      <c r="AI411" s="41">
        <f>'CD (15)'!$W$83</f>
        <v>0</v>
      </c>
      <c r="AJ411" s="41">
        <f>'CD (15)'!$W$84</f>
        <v>0</v>
      </c>
      <c r="AK411" s="41">
        <f>'CD (15)'!$W$85</f>
        <v>0</v>
      </c>
      <c r="AL411" s="41">
        <f>'CD (15)'!$W$86</f>
        <v>0</v>
      </c>
      <c r="AM411" s="41">
        <f>'CD (15)'!$W$87</f>
        <v>0</v>
      </c>
      <c r="AN411" s="41">
        <f>'CD (15)'!$W$113</f>
        <v>0</v>
      </c>
      <c r="AO411" s="41">
        <f>'CD (15)'!$W$114</f>
        <v>0</v>
      </c>
      <c r="AP411" s="41">
        <f>'CD (15)'!$W$115</f>
        <v>0</v>
      </c>
      <c r="AQ411" s="41">
        <f>'CD (15)'!$W$116</f>
        <v>0</v>
      </c>
      <c r="AR411" s="41">
        <f>'CD (15)'!$W$117</f>
        <v>0</v>
      </c>
      <c r="AS411" s="41">
        <f>'CD (15)'!$W$118</f>
        <v>0</v>
      </c>
      <c r="AT411" s="41">
        <f>'CD (15)'!$W$163</f>
        <v>0</v>
      </c>
      <c r="AU411" s="41">
        <f>'CD (15)'!$W$165</f>
        <v>0</v>
      </c>
      <c r="AV411" s="41">
        <f>'CD (15)'!$F$166</f>
        <v>0</v>
      </c>
      <c r="AW411" s="41">
        <f>'CD (15)'!$F$167</f>
        <v>0</v>
      </c>
      <c r="AX411" s="41">
        <f>'CD (15)'!$F$168</f>
        <v>0</v>
      </c>
      <c r="AY411" s="44" t="s">
        <v>104</v>
      </c>
      <c r="AZ411" s="3">
        <f t="shared" si="341"/>
        <v>-395</v>
      </c>
      <c r="BA411" s="3">
        <f t="shared" si="342"/>
        <v>-395</v>
      </c>
      <c r="BB411" s="3" t="str">
        <f t="shared" si="343"/>
        <v/>
      </c>
      <c r="BC411" s="3" t="str">
        <f t="shared" si="357"/>
        <v/>
      </c>
      <c r="BD411" s="3" t="str">
        <f t="shared" si="358"/>
        <v/>
      </c>
      <c r="BE411" s="3" t="str">
        <f t="shared" si="317"/>
        <v/>
      </c>
      <c r="BF411" s="3" t="str">
        <f t="shared" si="359"/>
        <v/>
      </c>
      <c r="BG411" s="3" t="str">
        <f t="shared" si="360"/>
        <v/>
      </c>
      <c r="BH411" s="3" t="str">
        <f t="shared" si="355"/>
        <v/>
      </c>
      <c r="BI411" s="3" t="str">
        <f t="shared" si="346"/>
        <v/>
      </c>
      <c r="BJ411" s="3" t="str">
        <f t="shared" si="347"/>
        <v/>
      </c>
      <c r="BK411" s="3" t="str">
        <f t="shared" si="348"/>
        <v/>
      </c>
      <c r="BL411" s="3" t="str">
        <f t="shared" si="361"/>
        <v/>
      </c>
    </row>
    <row r="412" spans="1:64" s="45" customFormat="1" x14ac:dyDescent="0.25">
      <c r="A412" s="40"/>
      <c r="B412" s="40"/>
      <c r="C412" s="40"/>
      <c r="D412" s="41">
        <v>21</v>
      </c>
      <c r="E412" s="41">
        <f>'CD (15)'!$X$3</f>
        <v>0</v>
      </c>
      <c r="F412" s="42">
        <f>'CD (15)'!$X$4</f>
        <v>0</v>
      </c>
      <c r="G412" s="43">
        <f t="shared" si="356"/>
        <v>-395</v>
      </c>
      <c r="H412" s="42">
        <f>'CD (15)'!$X$6</f>
        <v>0</v>
      </c>
      <c r="I412" s="43">
        <f t="shared" si="349"/>
        <v>-395</v>
      </c>
      <c r="J412" s="41">
        <f>'CD (15)'!$X$8</f>
        <v>0</v>
      </c>
      <c r="K412" s="42">
        <f>'CD (15)'!$X$9</f>
        <v>0</v>
      </c>
      <c r="L412" s="41">
        <f>'CD (15)'!$X$10</f>
        <v>0</v>
      </c>
      <c r="M412" s="41">
        <f>'CD (15)'!$X$11</f>
        <v>0</v>
      </c>
      <c r="N412" s="41">
        <f>'CD (15)'!$X$12</f>
        <v>0</v>
      </c>
      <c r="O412" s="41">
        <f>'CD (15)'!$X$13</f>
        <v>0</v>
      </c>
      <c r="P412" s="41">
        <f>'CD (15)'!$X$14</f>
        <v>0</v>
      </c>
      <c r="Q412" s="41">
        <f>'CD (15)'!$X$15</f>
        <v>0</v>
      </c>
      <c r="R412" s="41">
        <f>'CD (15)'!$X$16</f>
        <v>0</v>
      </c>
      <c r="S412" s="41">
        <f>'CD (15)'!$X$17</f>
        <v>0</v>
      </c>
      <c r="T412" s="41">
        <f>'CD (15)'!$X$18</f>
        <v>0</v>
      </c>
      <c r="U412" s="41">
        <f>'CD (15)'!$X$19</f>
        <v>0</v>
      </c>
      <c r="V412" s="41">
        <f>'CD (15)'!$X$20</f>
        <v>0</v>
      </c>
      <c r="W412" s="41">
        <f>'CD (15)'!$X$21</f>
        <v>0</v>
      </c>
      <c r="X412" s="41">
        <f>'CD (15)'!$X$22</f>
        <v>0</v>
      </c>
      <c r="Y412" s="41">
        <f>'CD (15)'!$X$23</f>
        <v>0</v>
      </c>
      <c r="Z412" s="42">
        <f>'CD (15)'!$X$24</f>
        <v>0</v>
      </c>
      <c r="AA412" s="42">
        <f>'CD (15)'!$X$25</f>
        <v>0</v>
      </c>
      <c r="AB412" s="41">
        <f>'CD (15)'!$X$51</f>
        <v>0</v>
      </c>
      <c r="AC412" s="41">
        <f>'CD (15)'!$X$52</f>
        <v>0</v>
      </c>
      <c r="AD412" s="41">
        <f>'CD (15)'!$X$53</f>
        <v>0</v>
      </c>
      <c r="AE412" s="41">
        <f>'CD (15)'!$X$54</f>
        <v>0</v>
      </c>
      <c r="AF412" s="41">
        <f>'CD (15)'!$X$55</f>
        <v>0</v>
      </c>
      <c r="AG412" s="41">
        <f>'CD (15)'!$X$56</f>
        <v>0</v>
      </c>
      <c r="AH412" s="41">
        <f>'CD (15)'!$X$82</f>
        <v>0</v>
      </c>
      <c r="AI412" s="41">
        <f>'CD (15)'!$X$83</f>
        <v>0</v>
      </c>
      <c r="AJ412" s="41">
        <f>'CD (15)'!$X$84</f>
        <v>0</v>
      </c>
      <c r="AK412" s="41">
        <f>'CD (15)'!$X$85</f>
        <v>0</v>
      </c>
      <c r="AL412" s="41">
        <f>'CD (15)'!$X$86</f>
        <v>0</v>
      </c>
      <c r="AM412" s="41">
        <f>'CD (15)'!$X$87</f>
        <v>0</v>
      </c>
      <c r="AN412" s="41">
        <f>'CD (15)'!$X$113</f>
        <v>0</v>
      </c>
      <c r="AO412" s="41">
        <f>'CD (15)'!$X$114</f>
        <v>0</v>
      </c>
      <c r="AP412" s="41">
        <f>'CD (15)'!$X$115</f>
        <v>0</v>
      </c>
      <c r="AQ412" s="41">
        <f>'CD (15)'!$X$116</f>
        <v>0</v>
      </c>
      <c r="AR412" s="41">
        <f>'CD (15)'!$X$117</f>
        <v>0</v>
      </c>
      <c r="AS412" s="41">
        <f>'CD (15)'!$X$118</f>
        <v>0</v>
      </c>
      <c r="AT412" s="41">
        <f>'CD (15)'!$X$163</f>
        <v>0</v>
      </c>
      <c r="AU412" s="41">
        <f>'CD (15)'!$X$165</f>
        <v>0</v>
      </c>
      <c r="AV412" s="41">
        <f>'CD (15)'!$F$166</f>
        <v>0</v>
      </c>
      <c r="AW412" s="41">
        <f>'CD (15)'!$F$167</f>
        <v>0</v>
      </c>
      <c r="AX412" s="41">
        <f>'CD (15)'!$F$168</f>
        <v>0</v>
      </c>
      <c r="AY412" s="44" t="s">
        <v>104</v>
      </c>
      <c r="AZ412" s="3">
        <f t="shared" si="341"/>
        <v>-395</v>
      </c>
      <c r="BA412" s="3">
        <f t="shared" si="342"/>
        <v>-395</v>
      </c>
      <c r="BB412" s="3" t="str">
        <f t="shared" si="343"/>
        <v/>
      </c>
      <c r="BC412" s="3" t="str">
        <f t="shared" si="357"/>
        <v/>
      </c>
      <c r="BD412" s="3" t="str">
        <f t="shared" si="358"/>
        <v/>
      </c>
      <c r="BE412" s="3" t="str">
        <f t="shared" si="317"/>
        <v/>
      </c>
      <c r="BF412" s="3" t="str">
        <f t="shared" si="359"/>
        <v/>
      </c>
      <c r="BG412" s="3" t="str">
        <f t="shared" si="360"/>
        <v/>
      </c>
      <c r="BH412" s="3" t="str">
        <f t="shared" si="355"/>
        <v/>
      </c>
      <c r="BI412" s="3" t="str">
        <f t="shared" si="346"/>
        <v/>
      </c>
      <c r="BJ412" s="3" t="str">
        <f t="shared" si="347"/>
        <v/>
      </c>
      <c r="BK412" s="3" t="str">
        <f t="shared" si="348"/>
        <v/>
      </c>
      <c r="BL412" s="3" t="str">
        <f t="shared" si="361"/>
        <v/>
      </c>
    </row>
    <row r="413" spans="1:64" s="45" customFormat="1" x14ac:dyDescent="0.25">
      <c r="A413" s="40"/>
      <c r="B413" s="40"/>
      <c r="C413" s="40"/>
      <c r="D413" s="41">
        <v>22</v>
      </c>
      <c r="E413" s="41">
        <f>'CD (15)'!$Y$3</f>
        <v>0</v>
      </c>
      <c r="F413" s="42">
        <f>'CD (15)'!$Y$4</f>
        <v>0</v>
      </c>
      <c r="G413" s="43">
        <f t="shared" si="356"/>
        <v>-395</v>
      </c>
      <c r="H413" s="42">
        <f>'CD (15)'!$Y$6</f>
        <v>0</v>
      </c>
      <c r="I413" s="43">
        <f t="shared" si="349"/>
        <v>-395</v>
      </c>
      <c r="J413" s="41">
        <f>'CD (15)'!$Y$8</f>
        <v>0</v>
      </c>
      <c r="K413" s="42">
        <f>'CD (15)'!$Y$9</f>
        <v>0</v>
      </c>
      <c r="L413" s="41">
        <f>'CD (15)'!$Y$10</f>
        <v>0</v>
      </c>
      <c r="M413" s="41">
        <f>'CD (15)'!$Y$11</f>
        <v>0</v>
      </c>
      <c r="N413" s="41">
        <f>'CD (15)'!$Y$12</f>
        <v>0</v>
      </c>
      <c r="O413" s="41">
        <f>'CD (15)'!$Y$13</f>
        <v>0</v>
      </c>
      <c r="P413" s="41">
        <f>'CD (15)'!$Y$14</f>
        <v>0</v>
      </c>
      <c r="Q413" s="41">
        <f>'CD (15)'!$Y$15</f>
        <v>0</v>
      </c>
      <c r="R413" s="41">
        <f>'CD (15)'!$Y$16</f>
        <v>0</v>
      </c>
      <c r="S413" s="41">
        <f>'CD (15)'!$Y$17</f>
        <v>0</v>
      </c>
      <c r="T413" s="41">
        <f>'CD (15)'!$Y$18</f>
        <v>0</v>
      </c>
      <c r="U413" s="41">
        <f>'CD (15)'!$Y$19</f>
        <v>0</v>
      </c>
      <c r="V413" s="41">
        <f>'CD (15)'!$Y$20</f>
        <v>0</v>
      </c>
      <c r="W413" s="41">
        <f>'CD (15)'!$Y$21</f>
        <v>0</v>
      </c>
      <c r="X413" s="41">
        <f>'CD (15)'!$Y$22</f>
        <v>0</v>
      </c>
      <c r="Y413" s="41">
        <f>'CD (15)'!$Y$23</f>
        <v>0</v>
      </c>
      <c r="Z413" s="42">
        <f>'CD (15)'!$Y$24</f>
        <v>0</v>
      </c>
      <c r="AA413" s="42">
        <f>'CD (15)'!$Y$25</f>
        <v>0</v>
      </c>
      <c r="AB413" s="41">
        <f>'CD (15)'!$Y$51</f>
        <v>0</v>
      </c>
      <c r="AC413" s="41">
        <f>'CD (15)'!$Y$52</f>
        <v>0</v>
      </c>
      <c r="AD413" s="41">
        <f>'CD (15)'!$Y$53</f>
        <v>0</v>
      </c>
      <c r="AE413" s="41">
        <f>'CD (15)'!$Y$54</f>
        <v>0</v>
      </c>
      <c r="AF413" s="41">
        <f>'CD (15)'!$Y$55</f>
        <v>0</v>
      </c>
      <c r="AG413" s="41">
        <f>'CD (15)'!$Y$56</f>
        <v>0</v>
      </c>
      <c r="AH413" s="41">
        <f>'CD (15)'!$Y$82</f>
        <v>0</v>
      </c>
      <c r="AI413" s="41">
        <f>'CD (15)'!$Y$83</f>
        <v>0</v>
      </c>
      <c r="AJ413" s="41">
        <f>'CD (15)'!$Y$84</f>
        <v>0</v>
      </c>
      <c r="AK413" s="41">
        <f>'CD (15)'!$Y$85</f>
        <v>0</v>
      </c>
      <c r="AL413" s="41">
        <f>'CD (15)'!$Y$86</f>
        <v>0</v>
      </c>
      <c r="AM413" s="41">
        <f>'CD (15)'!$Y$87</f>
        <v>0</v>
      </c>
      <c r="AN413" s="41">
        <f>'CD (15)'!$Y$113</f>
        <v>0</v>
      </c>
      <c r="AO413" s="41">
        <f>'CD (15)'!$Y$114</f>
        <v>0</v>
      </c>
      <c r="AP413" s="41">
        <f>'CD (15)'!$Y$115</f>
        <v>0</v>
      </c>
      <c r="AQ413" s="41">
        <f>'CD (15)'!$Y$116</f>
        <v>0</v>
      </c>
      <c r="AR413" s="41">
        <f>'CD (15)'!$Y$117</f>
        <v>0</v>
      </c>
      <c r="AS413" s="41">
        <f>'CD (15)'!$Y$118</f>
        <v>0</v>
      </c>
      <c r="AT413" s="41">
        <f>'CD (15)'!$Y$163</f>
        <v>0</v>
      </c>
      <c r="AU413" s="41">
        <f>'CD (15)'!$Y$165</f>
        <v>0</v>
      </c>
      <c r="AV413" s="41">
        <f>'CD (15)'!$F$166</f>
        <v>0</v>
      </c>
      <c r="AW413" s="41">
        <f>'CD (15)'!$F$167</f>
        <v>0</v>
      </c>
      <c r="AX413" s="41">
        <f>'CD (15)'!$F$168</f>
        <v>0</v>
      </c>
      <c r="AY413" s="44" t="s">
        <v>104</v>
      </c>
      <c r="AZ413" s="3">
        <f t="shared" si="341"/>
        <v>-395</v>
      </c>
      <c r="BA413" s="3">
        <f t="shared" si="342"/>
        <v>-395</v>
      </c>
      <c r="BB413" s="3" t="str">
        <f t="shared" si="343"/>
        <v/>
      </c>
      <c r="BC413" s="3" t="str">
        <f t="shared" si="357"/>
        <v/>
      </c>
      <c r="BD413" s="3" t="str">
        <f t="shared" si="358"/>
        <v/>
      </c>
      <c r="BE413" s="3" t="str">
        <f t="shared" si="317"/>
        <v/>
      </c>
      <c r="BF413" s="3" t="str">
        <f t="shared" si="359"/>
        <v/>
      </c>
      <c r="BG413" s="3" t="str">
        <f t="shared" si="360"/>
        <v/>
      </c>
      <c r="BH413" s="3" t="str">
        <f t="shared" si="355"/>
        <v/>
      </c>
      <c r="BI413" s="3" t="str">
        <f t="shared" si="346"/>
        <v/>
      </c>
      <c r="BJ413" s="3" t="str">
        <f t="shared" si="347"/>
        <v/>
      </c>
      <c r="BK413" s="3" t="str">
        <f t="shared" si="348"/>
        <v/>
      </c>
      <c r="BL413" s="3" t="str">
        <f t="shared" si="361"/>
        <v/>
      </c>
    </row>
    <row r="414" spans="1:64" s="45" customFormat="1" x14ac:dyDescent="0.25">
      <c r="A414" s="40"/>
      <c r="B414" s="40"/>
      <c r="C414" s="40"/>
      <c r="D414" s="41">
        <v>23</v>
      </c>
      <c r="E414" s="41">
        <f>'CD (15)'!$Z$3</f>
        <v>0</v>
      </c>
      <c r="F414" s="42">
        <f>'CD (15)'!$Z$4</f>
        <v>0</v>
      </c>
      <c r="G414" s="43">
        <f t="shared" si="356"/>
        <v>-395</v>
      </c>
      <c r="H414" s="42">
        <f>'CD (15)'!$Z$6</f>
        <v>0</v>
      </c>
      <c r="I414" s="43">
        <f t="shared" si="349"/>
        <v>-395</v>
      </c>
      <c r="J414" s="41">
        <f>'CD (15)'!$Z$8</f>
        <v>0</v>
      </c>
      <c r="K414" s="42">
        <f>'CD (15)'!$Z$9</f>
        <v>0</v>
      </c>
      <c r="L414" s="41">
        <f>'CD (15)'!$Z$10</f>
        <v>0</v>
      </c>
      <c r="M414" s="41">
        <f>'CD (15)'!$Z$11</f>
        <v>0</v>
      </c>
      <c r="N414" s="41">
        <f>'CD (15)'!$Z$12</f>
        <v>0</v>
      </c>
      <c r="O414" s="41">
        <f>'CD (15)'!$Z$13</f>
        <v>0</v>
      </c>
      <c r="P414" s="41">
        <f>'CD (15)'!$Z$14</f>
        <v>0</v>
      </c>
      <c r="Q414" s="41">
        <f>'CD (15)'!$Z$15</f>
        <v>0</v>
      </c>
      <c r="R414" s="41">
        <f>'CD (15)'!$Z$16</f>
        <v>0</v>
      </c>
      <c r="S414" s="41">
        <f>'CD (15)'!$Z$17</f>
        <v>0</v>
      </c>
      <c r="T414" s="41">
        <f>'CD (15)'!$Z$18</f>
        <v>0</v>
      </c>
      <c r="U414" s="41">
        <f>'CD (15)'!$Z$19</f>
        <v>0</v>
      </c>
      <c r="V414" s="41">
        <f>'CD (15)'!$Z$20</f>
        <v>0</v>
      </c>
      <c r="W414" s="41">
        <f>'CD (15)'!$Z$21</f>
        <v>0</v>
      </c>
      <c r="X414" s="41">
        <f>'CD (15)'!$Z$22</f>
        <v>0</v>
      </c>
      <c r="Y414" s="41">
        <f>'CD (15)'!$Z$23</f>
        <v>0</v>
      </c>
      <c r="Z414" s="42">
        <f>'CD (15)'!$Z$24</f>
        <v>0</v>
      </c>
      <c r="AA414" s="42">
        <f>'CD (15)'!$Z$25</f>
        <v>0</v>
      </c>
      <c r="AB414" s="41">
        <f>'CD (15)'!$Z$51</f>
        <v>0</v>
      </c>
      <c r="AC414" s="41">
        <f>'CD (15)'!$Z$52</f>
        <v>0</v>
      </c>
      <c r="AD414" s="41">
        <f>'CD (15)'!$Z$53</f>
        <v>0</v>
      </c>
      <c r="AE414" s="41">
        <f>'CD (15)'!$Z$54</f>
        <v>0</v>
      </c>
      <c r="AF414" s="41">
        <f>'CD (15)'!$Z$55</f>
        <v>0</v>
      </c>
      <c r="AG414" s="41">
        <f>'CD (15)'!$Z$56</f>
        <v>0</v>
      </c>
      <c r="AH414" s="41">
        <f>'CD (15)'!$Z$82</f>
        <v>0</v>
      </c>
      <c r="AI414" s="41">
        <f>'CD (15)'!$Z$83</f>
        <v>0</v>
      </c>
      <c r="AJ414" s="41">
        <f>'CD (15)'!$Z$84</f>
        <v>0</v>
      </c>
      <c r="AK414" s="41">
        <f>'CD (15)'!$Z$85</f>
        <v>0</v>
      </c>
      <c r="AL414" s="41">
        <f>'CD (15)'!$Z$86</f>
        <v>0</v>
      </c>
      <c r="AM414" s="41">
        <f>'CD (15)'!$Z$87</f>
        <v>0</v>
      </c>
      <c r="AN414" s="41">
        <f>'CD (15)'!$Z$113</f>
        <v>0</v>
      </c>
      <c r="AO414" s="41">
        <f>'CD (15)'!$Z$114</f>
        <v>0</v>
      </c>
      <c r="AP414" s="41">
        <f>'CD (15)'!$Z$115</f>
        <v>0</v>
      </c>
      <c r="AQ414" s="41">
        <f>'CD (15)'!$Z$116</f>
        <v>0</v>
      </c>
      <c r="AR414" s="41">
        <f>'CD (15)'!$Z$117</f>
        <v>0</v>
      </c>
      <c r="AS414" s="41">
        <f>'CD (15)'!$Z$118</f>
        <v>0</v>
      </c>
      <c r="AT414" s="41">
        <f>'CD (15)'!$Z$163</f>
        <v>0</v>
      </c>
      <c r="AU414" s="41">
        <f>'CD (15)'!$Z$165</f>
        <v>0</v>
      </c>
      <c r="AV414" s="41">
        <f>'CD (15)'!$F$166</f>
        <v>0</v>
      </c>
      <c r="AW414" s="41">
        <f>'CD (15)'!$F$167</f>
        <v>0</v>
      </c>
      <c r="AX414" s="41">
        <f>'CD (15)'!$F$168</f>
        <v>0</v>
      </c>
      <c r="AY414" s="44" t="s">
        <v>104</v>
      </c>
      <c r="AZ414" s="3">
        <f t="shared" si="341"/>
        <v>-395</v>
      </c>
      <c r="BA414" s="3">
        <f t="shared" si="342"/>
        <v>-395</v>
      </c>
      <c r="BB414" s="3" t="str">
        <f t="shared" si="343"/>
        <v/>
      </c>
      <c r="BC414" s="3" t="str">
        <f t="shared" si="357"/>
        <v/>
      </c>
      <c r="BD414" s="3" t="str">
        <f t="shared" si="358"/>
        <v/>
      </c>
      <c r="BE414" s="3" t="str">
        <f t="shared" si="317"/>
        <v/>
      </c>
      <c r="BF414" s="3" t="str">
        <f t="shared" si="359"/>
        <v/>
      </c>
      <c r="BG414" s="3" t="str">
        <f t="shared" si="360"/>
        <v/>
      </c>
      <c r="BH414" s="3" t="str">
        <f t="shared" si="355"/>
        <v/>
      </c>
      <c r="BI414" s="3" t="str">
        <f t="shared" si="346"/>
        <v/>
      </c>
      <c r="BJ414" s="3" t="str">
        <f t="shared" si="347"/>
        <v/>
      </c>
      <c r="BK414" s="3" t="str">
        <f t="shared" si="348"/>
        <v/>
      </c>
      <c r="BL414" s="3" t="str">
        <f t="shared" si="361"/>
        <v/>
      </c>
    </row>
    <row r="415" spans="1:64" s="45" customFormat="1" x14ac:dyDescent="0.25">
      <c r="A415" s="40"/>
      <c r="B415" s="40"/>
      <c r="C415" s="40"/>
      <c r="D415" s="41">
        <v>24</v>
      </c>
      <c r="E415" s="41">
        <f>'CD (15)'!$AA$3</f>
        <v>0</v>
      </c>
      <c r="F415" s="42">
        <f>'CD (15)'!$AA$4</f>
        <v>0</v>
      </c>
      <c r="G415" s="43">
        <f t="shared" si="356"/>
        <v>-395</v>
      </c>
      <c r="H415" s="42">
        <f>'CD (15)'!$AA$6</f>
        <v>0</v>
      </c>
      <c r="I415" s="43">
        <f t="shared" si="349"/>
        <v>-395</v>
      </c>
      <c r="J415" s="41">
        <f>'CD (15)'!$AA$8</f>
        <v>0</v>
      </c>
      <c r="K415" s="42">
        <f>'CD (15)'!$AA$9</f>
        <v>0</v>
      </c>
      <c r="L415" s="41">
        <f>'CD (15)'!$AA$10</f>
        <v>0</v>
      </c>
      <c r="M415" s="41">
        <f>'CD (15)'!$AA$11</f>
        <v>0</v>
      </c>
      <c r="N415" s="41">
        <f>'CD (15)'!$AA$12</f>
        <v>0</v>
      </c>
      <c r="O415" s="41">
        <f>'CD (15)'!$AA$13</f>
        <v>0</v>
      </c>
      <c r="P415" s="41">
        <f>'CD (15)'!$AA$14</f>
        <v>0</v>
      </c>
      <c r="Q415" s="41">
        <f>'CD (15)'!$AA$15</f>
        <v>0</v>
      </c>
      <c r="R415" s="41">
        <f>'CD (15)'!$AA$16</f>
        <v>0</v>
      </c>
      <c r="S415" s="41">
        <f>'CD (15)'!$AA$17</f>
        <v>0</v>
      </c>
      <c r="T415" s="41">
        <f>'CD (15)'!$AA$18</f>
        <v>0</v>
      </c>
      <c r="U415" s="41">
        <f>'CD (15)'!$AA$19</f>
        <v>0</v>
      </c>
      <c r="V415" s="41">
        <f>'CD (15)'!$AA$20</f>
        <v>0</v>
      </c>
      <c r="W415" s="41">
        <f>'CD (15)'!$AA$21</f>
        <v>0</v>
      </c>
      <c r="X415" s="41">
        <f>'CD (15)'!$AA$22</f>
        <v>0</v>
      </c>
      <c r="Y415" s="41">
        <f>'CD (15)'!$AA$23</f>
        <v>0</v>
      </c>
      <c r="Z415" s="42">
        <f>'CD (15)'!$AA$24</f>
        <v>0</v>
      </c>
      <c r="AA415" s="42">
        <f>'CD (15)'!$AA$25</f>
        <v>0</v>
      </c>
      <c r="AB415" s="41">
        <f>'CD (15)'!$AA$51</f>
        <v>0</v>
      </c>
      <c r="AC415" s="41">
        <f>'CD (15)'!$AA$52</f>
        <v>0</v>
      </c>
      <c r="AD415" s="41">
        <f>'CD (15)'!$AA$53</f>
        <v>0</v>
      </c>
      <c r="AE415" s="41">
        <f>'CD (15)'!$AA$54</f>
        <v>0</v>
      </c>
      <c r="AF415" s="41">
        <f>'CD (15)'!$AA$55</f>
        <v>0</v>
      </c>
      <c r="AG415" s="41">
        <f>'CD (15)'!$AA$56</f>
        <v>0</v>
      </c>
      <c r="AH415" s="41">
        <f>'CD (15)'!$AA$82</f>
        <v>0</v>
      </c>
      <c r="AI415" s="41">
        <f>'CD (15)'!$AA$83</f>
        <v>0</v>
      </c>
      <c r="AJ415" s="41">
        <f>'CD (15)'!$AA$84</f>
        <v>0</v>
      </c>
      <c r="AK415" s="41">
        <f>'CD (15)'!$AA$85</f>
        <v>0</v>
      </c>
      <c r="AL415" s="41">
        <f>'CD (15)'!$AA$86</f>
        <v>0</v>
      </c>
      <c r="AM415" s="41">
        <f>'CD (15)'!$AA$87</f>
        <v>0</v>
      </c>
      <c r="AN415" s="41">
        <f>'CD (15)'!$AA$113</f>
        <v>0</v>
      </c>
      <c r="AO415" s="41">
        <f>'CD (15)'!$AA$114</f>
        <v>0</v>
      </c>
      <c r="AP415" s="41">
        <f>'CD (15)'!$AA$115</f>
        <v>0</v>
      </c>
      <c r="AQ415" s="41">
        <f>'CD (15)'!$AA$116</f>
        <v>0</v>
      </c>
      <c r="AR415" s="41">
        <f>'CD (15)'!$AA$117</f>
        <v>0</v>
      </c>
      <c r="AS415" s="41">
        <f>'CD (15)'!$AA$118</f>
        <v>0</v>
      </c>
      <c r="AT415" s="41">
        <f>'CD (15)'!$AA$163</f>
        <v>0</v>
      </c>
      <c r="AU415" s="41">
        <f>'CD (15)'!$AA$165</f>
        <v>0</v>
      </c>
      <c r="AV415" s="41">
        <f>'CD (15)'!$F$166</f>
        <v>0</v>
      </c>
      <c r="AW415" s="41">
        <f>'CD (15)'!$F$167</f>
        <v>0</v>
      </c>
      <c r="AX415" s="41">
        <f>'CD (15)'!$F$168</f>
        <v>0</v>
      </c>
      <c r="AY415" s="44" t="s">
        <v>104</v>
      </c>
      <c r="AZ415" s="3">
        <f t="shared" si="341"/>
        <v>-395</v>
      </c>
      <c r="BA415" s="3">
        <f t="shared" si="342"/>
        <v>-395</v>
      </c>
      <c r="BB415" s="3" t="str">
        <f t="shared" si="343"/>
        <v/>
      </c>
      <c r="BC415" s="3" t="str">
        <f t="shared" si="357"/>
        <v/>
      </c>
      <c r="BD415" s="3" t="str">
        <f t="shared" si="358"/>
        <v/>
      </c>
      <c r="BE415" s="3" t="str">
        <f t="shared" si="317"/>
        <v/>
      </c>
      <c r="BF415" s="3" t="str">
        <f t="shared" si="359"/>
        <v/>
      </c>
      <c r="BG415" s="3" t="str">
        <f t="shared" si="360"/>
        <v/>
      </c>
      <c r="BH415" s="3" t="str">
        <f t="shared" si="355"/>
        <v/>
      </c>
      <c r="BI415" s="3" t="str">
        <f t="shared" si="346"/>
        <v/>
      </c>
      <c r="BJ415" s="3" t="str">
        <f t="shared" si="347"/>
        <v/>
      </c>
      <c r="BK415" s="3" t="str">
        <f t="shared" si="348"/>
        <v/>
      </c>
      <c r="BL415" s="3" t="str">
        <f t="shared" si="361"/>
        <v/>
      </c>
    </row>
    <row r="416" spans="1:64" s="45" customFormat="1" x14ac:dyDescent="0.25">
      <c r="A416" s="40"/>
      <c r="B416" s="40"/>
      <c r="C416" s="40"/>
      <c r="D416" s="41">
        <v>25</v>
      </c>
      <c r="E416" s="41">
        <f>'CD (15)'!$AB$3</f>
        <v>0</v>
      </c>
      <c r="F416" s="42">
        <f>'CD (15)'!$AB$4</f>
        <v>0</v>
      </c>
      <c r="G416" s="43">
        <f t="shared" si="356"/>
        <v>-395</v>
      </c>
      <c r="H416" s="42">
        <f>'CD (15)'!$AB$6</f>
        <v>0</v>
      </c>
      <c r="I416" s="43">
        <f t="shared" si="349"/>
        <v>-395</v>
      </c>
      <c r="J416" s="41">
        <f>'CD (15)'!$AB$8</f>
        <v>0</v>
      </c>
      <c r="K416" s="42">
        <f>'CD (15)'!$AB$9</f>
        <v>0</v>
      </c>
      <c r="L416" s="41">
        <f>'CD (15)'!$AB$10</f>
        <v>0</v>
      </c>
      <c r="M416" s="41">
        <f>'CD (15)'!$AB$11</f>
        <v>0</v>
      </c>
      <c r="N416" s="41">
        <f>'CD (15)'!$AB$12</f>
        <v>0</v>
      </c>
      <c r="O416" s="41">
        <f>'CD (15)'!$AB$13</f>
        <v>0</v>
      </c>
      <c r="P416" s="41">
        <f>'CD (15)'!$AB$14</f>
        <v>0</v>
      </c>
      <c r="Q416" s="41">
        <f>'CD (15)'!$AB$15</f>
        <v>0</v>
      </c>
      <c r="R416" s="41">
        <f>'CD (15)'!$AB$16</f>
        <v>0</v>
      </c>
      <c r="S416" s="41">
        <f>'CD (15)'!$AB$17</f>
        <v>0</v>
      </c>
      <c r="T416" s="41">
        <f>'CD (15)'!$AB$18</f>
        <v>0</v>
      </c>
      <c r="U416" s="41">
        <f>'CD (15)'!$AB$19</f>
        <v>0</v>
      </c>
      <c r="V416" s="41">
        <f>'CD (15)'!$AB$20</f>
        <v>0</v>
      </c>
      <c r="W416" s="41">
        <f>'CD (15)'!$AB$21</f>
        <v>0</v>
      </c>
      <c r="X416" s="41">
        <f>'CD (15)'!$AB$22</f>
        <v>0</v>
      </c>
      <c r="Y416" s="41">
        <f>'CD (15)'!$AB$23</f>
        <v>0</v>
      </c>
      <c r="Z416" s="42">
        <f>'CD (15)'!$AB$24</f>
        <v>0</v>
      </c>
      <c r="AA416" s="42">
        <f>'CD (15)'!$AB$25</f>
        <v>0</v>
      </c>
      <c r="AB416" s="41">
        <f>'CD (15)'!$AB$51</f>
        <v>0</v>
      </c>
      <c r="AC416" s="41">
        <f>'CD (15)'!$AB$52</f>
        <v>0</v>
      </c>
      <c r="AD416" s="41">
        <f>'CD (15)'!$AB$53</f>
        <v>0</v>
      </c>
      <c r="AE416" s="41">
        <f>'CD (15)'!$AB$54</f>
        <v>0</v>
      </c>
      <c r="AF416" s="41">
        <f>'CD (15)'!$AB$55</f>
        <v>0</v>
      </c>
      <c r="AG416" s="41">
        <f>'CD (15)'!$AB$56</f>
        <v>0</v>
      </c>
      <c r="AH416" s="41">
        <f>'CD (15)'!$AB$82</f>
        <v>0</v>
      </c>
      <c r="AI416" s="41">
        <f>'CD (15)'!$AB$83</f>
        <v>0</v>
      </c>
      <c r="AJ416" s="41">
        <f>'CD (15)'!$AB$84</f>
        <v>0</v>
      </c>
      <c r="AK416" s="41">
        <f>'CD (15)'!$AB$85</f>
        <v>0</v>
      </c>
      <c r="AL416" s="41">
        <f>'CD (15)'!$AB$86</f>
        <v>0</v>
      </c>
      <c r="AM416" s="41">
        <f>'CD (15)'!$AB$87</f>
        <v>0</v>
      </c>
      <c r="AN416" s="41">
        <f>'CD (15)'!$AB$113</f>
        <v>0</v>
      </c>
      <c r="AO416" s="41">
        <f>'CD (15)'!$AB$114</f>
        <v>0</v>
      </c>
      <c r="AP416" s="41">
        <f>'CD (15)'!$AB$115</f>
        <v>0</v>
      </c>
      <c r="AQ416" s="41">
        <f>'CD (15)'!$AB$116</f>
        <v>0</v>
      </c>
      <c r="AR416" s="41">
        <f>'CD (15)'!$AB$117</f>
        <v>0</v>
      </c>
      <c r="AS416" s="41">
        <f>'CD (15)'!$AB$118</f>
        <v>0</v>
      </c>
      <c r="AT416" s="41">
        <f>'CD (15)'!$AB$163</f>
        <v>0</v>
      </c>
      <c r="AU416" s="41">
        <f>'CD (15)'!$AB$165</f>
        <v>0</v>
      </c>
      <c r="AV416" s="41">
        <f>'CD (15)'!$F$166</f>
        <v>0</v>
      </c>
      <c r="AW416" s="41">
        <f>'CD (15)'!$F$167</f>
        <v>0</v>
      </c>
      <c r="AX416" s="41">
        <f>'CD (15)'!$F$168</f>
        <v>0</v>
      </c>
      <c r="AY416" s="44" t="s">
        <v>104</v>
      </c>
      <c r="AZ416" s="3">
        <f t="shared" si="341"/>
        <v>-395</v>
      </c>
      <c r="BA416" s="3">
        <f t="shared" si="342"/>
        <v>-395</v>
      </c>
      <c r="BB416" s="3" t="str">
        <f t="shared" si="343"/>
        <v/>
      </c>
      <c r="BC416" s="3" t="str">
        <f t="shared" si="357"/>
        <v/>
      </c>
      <c r="BD416" s="3" t="str">
        <f t="shared" si="358"/>
        <v/>
      </c>
      <c r="BE416" s="3" t="str">
        <f t="shared" si="317"/>
        <v/>
      </c>
      <c r="BF416" s="3" t="str">
        <f t="shared" si="359"/>
        <v/>
      </c>
      <c r="BG416" s="3" t="str">
        <f t="shared" si="360"/>
        <v/>
      </c>
      <c r="BH416" s="3" t="str">
        <f t="shared" si="355"/>
        <v/>
      </c>
      <c r="BI416" s="3" t="str">
        <f t="shared" si="346"/>
        <v/>
      </c>
      <c r="BJ416" s="3" t="str">
        <f t="shared" si="347"/>
        <v/>
      </c>
      <c r="BK416" s="3" t="str">
        <f t="shared" si="348"/>
        <v/>
      </c>
      <c r="BL416" s="3" t="str">
        <f t="shared" si="361"/>
        <v/>
      </c>
    </row>
    <row r="417" spans="1:64" x14ac:dyDescent="0.25">
      <c r="A417" s="30"/>
      <c r="B417" s="30"/>
      <c r="C417" s="30"/>
      <c r="D417" s="33"/>
      <c r="E417" s="33"/>
      <c r="F417" s="31"/>
      <c r="G417" s="33"/>
      <c r="H417" s="31"/>
      <c r="I417" s="33"/>
      <c r="J417" s="33"/>
      <c r="K417" s="31"/>
      <c r="L417" s="33"/>
      <c r="M417" s="33"/>
      <c r="N417" s="33"/>
      <c r="O417" s="33"/>
      <c r="P417" s="33"/>
      <c r="Q417" s="33"/>
      <c r="R417" s="33"/>
      <c r="S417" s="33"/>
      <c r="T417" s="33"/>
      <c r="U417" s="33"/>
      <c r="V417" s="33"/>
      <c r="W417" s="33"/>
      <c r="X417" s="33"/>
      <c r="Y417" s="33"/>
      <c r="Z417" s="31"/>
      <c r="AA417" s="31"/>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26"/>
      <c r="AZ417" s="3"/>
      <c r="BA417" s="3"/>
      <c r="BB417" s="3"/>
      <c r="BC417" s="3"/>
      <c r="BD417" s="3"/>
      <c r="BE417" s="3"/>
      <c r="BF417" s="3"/>
      <c r="BG417" s="3"/>
      <c r="BH417" s="3"/>
      <c r="BI417" s="3"/>
      <c r="BJ417" s="3"/>
      <c r="BK417" s="3"/>
      <c r="BL417" s="3"/>
    </row>
    <row r="418" spans="1:64" x14ac:dyDescent="0.25">
      <c r="A418" s="30" t="s">
        <v>268</v>
      </c>
      <c r="B418" s="30"/>
      <c r="C418" s="30"/>
      <c r="D418" s="32"/>
      <c r="E418" s="32" t="s">
        <v>80</v>
      </c>
      <c r="F418" s="32" t="s">
        <v>81</v>
      </c>
      <c r="G418" s="38" t="s">
        <v>174</v>
      </c>
      <c r="H418" s="32" t="s">
        <v>82</v>
      </c>
      <c r="I418" s="38" t="s">
        <v>174</v>
      </c>
      <c r="J418" s="32" t="s">
        <v>83</v>
      </c>
      <c r="K418" s="32" t="s">
        <v>84</v>
      </c>
      <c r="L418" s="32" t="s">
        <v>122</v>
      </c>
      <c r="M418" s="32" t="s">
        <v>123</v>
      </c>
      <c r="N418" s="32" t="s">
        <v>85</v>
      </c>
      <c r="O418" s="32" t="s">
        <v>86</v>
      </c>
      <c r="P418" s="32" t="s">
        <v>87</v>
      </c>
      <c r="Q418" s="32" t="s">
        <v>124</v>
      </c>
      <c r="R418" s="32" t="s">
        <v>125</v>
      </c>
      <c r="S418" s="32" t="s">
        <v>126</v>
      </c>
      <c r="T418" s="32" t="s">
        <v>127</v>
      </c>
      <c r="U418" s="32" t="s">
        <v>88</v>
      </c>
      <c r="V418" s="32" t="s">
        <v>128</v>
      </c>
      <c r="W418" s="32" t="s">
        <v>129</v>
      </c>
      <c r="X418" s="32" t="s">
        <v>130</v>
      </c>
      <c r="Y418" s="32" t="s">
        <v>89</v>
      </c>
      <c r="Z418" s="32" t="s">
        <v>90</v>
      </c>
      <c r="AA418" s="32" t="s">
        <v>91</v>
      </c>
      <c r="AB418" s="36" t="s">
        <v>133</v>
      </c>
      <c r="AC418" s="36" t="s">
        <v>134</v>
      </c>
      <c r="AD418" s="36" t="s">
        <v>135</v>
      </c>
      <c r="AE418" s="36" t="s">
        <v>136</v>
      </c>
      <c r="AF418" s="36" t="s">
        <v>137</v>
      </c>
      <c r="AG418" s="36" t="s">
        <v>79</v>
      </c>
      <c r="AH418" s="35" t="s">
        <v>74</v>
      </c>
      <c r="AI418" s="35" t="s">
        <v>75</v>
      </c>
      <c r="AJ418" s="35" t="s">
        <v>76</v>
      </c>
      <c r="AK418" s="35" t="s">
        <v>77</v>
      </c>
      <c r="AL418" s="35" t="s">
        <v>78</v>
      </c>
      <c r="AM418" s="35" t="s">
        <v>79</v>
      </c>
      <c r="AN418" s="34" t="s">
        <v>74</v>
      </c>
      <c r="AO418" s="34" t="s">
        <v>75</v>
      </c>
      <c r="AP418" s="34" t="s">
        <v>76</v>
      </c>
      <c r="AQ418" s="34" t="s">
        <v>77</v>
      </c>
      <c r="AR418" s="34" t="s">
        <v>78</v>
      </c>
      <c r="AS418" s="34" t="s">
        <v>79</v>
      </c>
      <c r="AT418" s="34" t="s">
        <v>154</v>
      </c>
      <c r="AU418" s="37" t="s">
        <v>156</v>
      </c>
      <c r="AV418" s="37" t="s">
        <v>158</v>
      </c>
      <c r="AW418" s="37" t="s">
        <v>157</v>
      </c>
      <c r="AX418" s="37" t="s">
        <v>159</v>
      </c>
      <c r="AY418" s="26" t="s">
        <v>104</v>
      </c>
      <c r="AZ418" s="3"/>
      <c r="BA418" s="3"/>
      <c r="BB418" s="3"/>
      <c r="BC418" s="3"/>
      <c r="BD418" s="3"/>
      <c r="BE418" s="3"/>
      <c r="BF418" s="3"/>
      <c r="BG418" s="3"/>
      <c r="BH418" s="3"/>
      <c r="BI418" s="3"/>
      <c r="BJ418" s="3"/>
      <c r="BK418" s="3"/>
      <c r="BL418" s="3"/>
    </row>
    <row r="419" spans="1:64" x14ac:dyDescent="0.25">
      <c r="A419" s="30"/>
      <c r="B419" s="30"/>
      <c r="C419" s="30"/>
      <c r="D419" s="41">
        <v>1</v>
      </c>
      <c r="E419" s="33">
        <f>'CD (16)'!$D$3</f>
        <v>0</v>
      </c>
      <c r="F419" s="31">
        <f>'CD (16)'!$D$4</f>
        <v>0</v>
      </c>
      <c r="G419" s="39">
        <f t="shared" ref="G419:G420" si="362">IF(F419="","",INT((((YEAR(F419)-YEAR($A$1))*12+MONTH(F419)-MONTH($A$1)+1)+2)/3))</f>
        <v>-395</v>
      </c>
      <c r="H419" s="31">
        <f>'CD (16)'!$D$6</f>
        <v>0</v>
      </c>
      <c r="I419" s="39">
        <f>IF(H419="","",INT((((YEAR(H419)-YEAR($A$1))*12+MONTH(H419)-MONTH($A$1)+1)+2)/3))</f>
        <v>-395</v>
      </c>
      <c r="J419" s="33">
        <f>'CD (16)'!$D$8</f>
        <v>0</v>
      </c>
      <c r="K419" s="31">
        <f>'CD (16)'!$D$9</f>
        <v>0</v>
      </c>
      <c r="L419" s="33">
        <f>'CD (16)'!$D$10</f>
        <v>0</v>
      </c>
      <c r="M419" s="33">
        <f>'CD (16)'!$D$11</f>
        <v>0</v>
      </c>
      <c r="N419" s="33">
        <f>'CD (16)'!$D$12</f>
        <v>0</v>
      </c>
      <c r="O419" s="33">
        <f>'CD (16)'!$D$13</f>
        <v>0</v>
      </c>
      <c r="P419" s="33">
        <f>'CD (16)'!$D$14</f>
        <v>0</v>
      </c>
      <c r="Q419" s="33">
        <f>'CD (16)'!$D$15</f>
        <v>0</v>
      </c>
      <c r="R419" s="33">
        <f>'CD (16)'!$D$16</f>
        <v>0</v>
      </c>
      <c r="S419" s="33">
        <f>'CD (16)'!$D$17</f>
        <v>0</v>
      </c>
      <c r="T419" s="33">
        <f>'CD (16)'!$D$18</f>
        <v>0</v>
      </c>
      <c r="U419" s="33">
        <f>'CD (16)'!$D$19</f>
        <v>0</v>
      </c>
      <c r="V419" s="33">
        <f>'CD (16)'!$D$20</f>
        <v>0</v>
      </c>
      <c r="W419" s="33">
        <f>'CD (16)'!$D$21</f>
        <v>0</v>
      </c>
      <c r="X419" s="33">
        <f>'CD (16)'!$D$22</f>
        <v>0</v>
      </c>
      <c r="Y419" s="33">
        <f>'CD (16)'!$D$23</f>
        <v>0</v>
      </c>
      <c r="Z419" s="31">
        <f>'CD (16)'!$D$24</f>
        <v>0</v>
      </c>
      <c r="AA419" s="31">
        <f>'CD (16)'!$D$25</f>
        <v>0</v>
      </c>
      <c r="AB419" s="33">
        <f>'CD (16)'!$D$51</f>
        <v>0</v>
      </c>
      <c r="AC419" s="33">
        <f>'CD (16)'!$D$52</f>
        <v>0</v>
      </c>
      <c r="AD419" s="33">
        <f>'CD (16)'!$D$53</f>
        <v>0</v>
      </c>
      <c r="AE419" s="33">
        <f>'CD (16)'!$D$54</f>
        <v>0</v>
      </c>
      <c r="AF419" s="33">
        <f>'CD (16)'!$D$55</f>
        <v>0</v>
      </c>
      <c r="AG419" s="33">
        <f>'CD (16)'!$D$56</f>
        <v>0</v>
      </c>
      <c r="AH419" s="33">
        <f>'CD (16)'!$D$82</f>
        <v>0</v>
      </c>
      <c r="AI419" s="33">
        <f>'CD (16)'!$D$83</f>
        <v>0</v>
      </c>
      <c r="AJ419" s="33">
        <f>'CD (16)'!$D$84</f>
        <v>0</v>
      </c>
      <c r="AK419" s="33">
        <f>'CD (16)'!$D$85</f>
        <v>0</v>
      </c>
      <c r="AL419" s="33">
        <f>'CD (16)'!$D$86</f>
        <v>0</v>
      </c>
      <c r="AM419" s="33">
        <f>'CD (16)'!$D$87</f>
        <v>0</v>
      </c>
      <c r="AN419" s="33">
        <f>'CD (16)'!$D$113</f>
        <v>0</v>
      </c>
      <c r="AO419" s="33">
        <f>'CD (16)'!$D$114</f>
        <v>0</v>
      </c>
      <c r="AP419" s="33">
        <f>'CD (16)'!$D$115</f>
        <v>0</v>
      </c>
      <c r="AQ419" s="33">
        <f>'CD (16)'!$D$116</f>
        <v>0</v>
      </c>
      <c r="AR419" s="33">
        <f>'CD (16)'!$D$117</f>
        <v>0</v>
      </c>
      <c r="AS419" s="33">
        <f>'CD (16)'!$D$118</f>
        <v>0</v>
      </c>
      <c r="AT419" s="33">
        <f>'CD (16)'!$D$163</f>
        <v>0</v>
      </c>
      <c r="AU419" s="33">
        <f>'CD (16)'!$D$165</f>
        <v>0</v>
      </c>
      <c r="AV419" s="33">
        <f>'CD (16)'!$D$166</f>
        <v>0</v>
      </c>
      <c r="AW419" s="33">
        <f>'CD (16)'!$D$167</f>
        <v>0</v>
      </c>
      <c r="AX419" s="33">
        <f>'CD (16)'!$D$168</f>
        <v>0</v>
      </c>
      <c r="AY419" s="26" t="s">
        <v>104</v>
      </c>
      <c r="AZ419" s="3">
        <f t="shared" ref="AZ419:AZ443" si="363">IF(F419="","",G419)</f>
        <v>-395</v>
      </c>
      <c r="BA419" s="3">
        <f t="shared" ref="BA419:BA443" si="364">IF(H419="","",I419)</f>
        <v>-395</v>
      </c>
      <c r="BB419" s="3" t="str">
        <f t="shared" ref="BB419:BB443" si="365">IF(AND(BA419&gt;0,J419="Completed TF-CBT"),BA419,"")</f>
        <v/>
      </c>
      <c r="BC419" s="3" t="str">
        <f>IF(BB419="","",BB419)</f>
        <v/>
      </c>
      <c r="BD419" s="3" t="str">
        <f>IF(AU419="Yes",BB419,"")</f>
        <v/>
      </c>
      <c r="BE419" s="3" t="str">
        <f t="shared" ref="BE419" si="366">IF(COUNT(FIND("C",AG419),FIND("C",AM419))=2,I419,"")</f>
        <v/>
      </c>
      <c r="BF419" s="3" t="str">
        <f>IF(AG419="Clinical",BB419,"")</f>
        <v/>
      </c>
      <c r="BG419" s="3" t="str">
        <f>IF(AN419&lt;0,$I419,"")</f>
        <v/>
      </c>
      <c r="BH419" s="3" t="str">
        <f t="shared" ref="BH419" si="367">IF(AO419&lt;0,$I419,"")</f>
        <v/>
      </c>
      <c r="BI419" s="3" t="str">
        <f t="shared" ref="BI419:BI443" si="368">IF(AP419&lt;0,$I419,"")</f>
        <v/>
      </c>
      <c r="BJ419" s="3" t="str">
        <f t="shared" ref="BJ419:BJ443" si="369">IF(AQ419&lt;0,$I419,"")</f>
        <v/>
      </c>
      <c r="BK419" s="3" t="str">
        <f t="shared" ref="BK419:BK443" si="370">IF(AR419&lt;0,$I419,"")</f>
        <v/>
      </c>
      <c r="BL419" s="3" t="str">
        <f>IF(AND(AG419="Clinical",AM419="Non-C"),BB419,"")</f>
        <v/>
      </c>
    </row>
    <row r="420" spans="1:64" x14ac:dyDescent="0.25">
      <c r="A420" s="30"/>
      <c r="B420" s="30"/>
      <c r="C420" s="30"/>
      <c r="D420" s="41">
        <v>2</v>
      </c>
      <c r="E420" s="33">
        <f>'CD (16)'!$E$3</f>
        <v>0</v>
      </c>
      <c r="F420" s="31">
        <f>'CD (16)'!$E$4</f>
        <v>0</v>
      </c>
      <c r="G420" s="39">
        <f t="shared" si="362"/>
        <v>-395</v>
      </c>
      <c r="H420" s="31">
        <f>'CD (16)'!$E$6</f>
        <v>0</v>
      </c>
      <c r="I420" s="39">
        <f t="shared" ref="I420:I443" si="371">IF(H420="","",INT((((YEAR(H420)-YEAR($A$1))*12+MONTH(H420)-MONTH($A$1)+1)+2)/3))</f>
        <v>-395</v>
      </c>
      <c r="J420" s="33">
        <f>'CD (16)'!$E$8</f>
        <v>0</v>
      </c>
      <c r="K420" s="31">
        <f>'CD (16)'!$E$9</f>
        <v>0</v>
      </c>
      <c r="L420" s="33">
        <f>'CD (16)'!$E$10</f>
        <v>0</v>
      </c>
      <c r="M420" s="33">
        <f>'CD (16)'!$E$11</f>
        <v>0</v>
      </c>
      <c r="N420" s="33">
        <f>'CD (16)'!$E$12</f>
        <v>0</v>
      </c>
      <c r="O420" s="33">
        <f>'CD (16)'!$E$13</f>
        <v>0</v>
      </c>
      <c r="P420" s="33">
        <f>'CD (16)'!$E$14</f>
        <v>0</v>
      </c>
      <c r="Q420" s="33">
        <f>'CD (16)'!$E$15</f>
        <v>0</v>
      </c>
      <c r="R420" s="33">
        <f>'CD (16)'!$E$16</f>
        <v>0</v>
      </c>
      <c r="S420" s="33">
        <f>'CD (16)'!$E$17</f>
        <v>0</v>
      </c>
      <c r="T420" s="33">
        <f>'CD (16)'!$E$18</f>
        <v>0</v>
      </c>
      <c r="U420" s="33">
        <f>'CD (16)'!$E$19</f>
        <v>0</v>
      </c>
      <c r="V420" s="33">
        <f>'CD (16)'!$E$20</f>
        <v>0</v>
      </c>
      <c r="W420" s="33">
        <f>'CD (16)'!$E$21</f>
        <v>0</v>
      </c>
      <c r="X420" s="33">
        <f>'CD (16)'!$E$22</f>
        <v>0</v>
      </c>
      <c r="Y420" s="33">
        <f>'CD (16)'!$E$23</f>
        <v>0</v>
      </c>
      <c r="Z420" s="31">
        <f>'CD (16)'!$E$24</f>
        <v>0</v>
      </c>
      <c r="AA420" s="31">
        <f>'CD (16)'!$E$25</f>
        <v>0</v>
      </c>
      <c r="AB420" s="33">
        <f>'CD (16)'!$E$51</f>
        <v>0</v>
      </c>
      <c r="AC420" s="33">
        <f>'CD (16)'!$E$52</f>
        <v>0</v>
      </c>
      <c r="AD420" s="33">
        <f>'CD (16)'!$E$53</f>
        <v>0</v>
      </c>
      <c r="AE420" s="33">
        <f>'CD (16)'!$E$54</f>
        <v>0</v>
      </c>
      <c r="AF420" s="33">
        <f>'CD (16)'!$E$55</f>
        <v>0</v>
      </c>
      <c r="AG420" s="33">
        <f>'CD (16)'!$E$56</f>
        <v>0</v>
      </c>
      <c r="AH420" s="33">
        <f>'CD (16)'!$E$82</f>
        <v>0</v>
      </c>
      <c r="AI420" s="33">
        <f>'CD (16)'!$E$83</f>
        <v>0</v>
      </c>
      <c r="AJ420" s="33">
        <f>'CD (16)'!$E$84</f>
        <v>0</v>
      </c>
      <c r="AK420" s="33">
        <f>'CD (16)'!$E$85</f>
        <v>0</v>
      </c>
      <c r="AL420" s="33">
        <f>'CD (16)'!$E$86</f>
        <v>0</v>
      </c>
      <c r="AM420" s="33">
        <f>'CD (16)'!$E$87</f>
        <v>0</v>
      </c>
      <c r="AN420" s="33">
        <f>'CD (16)'!$E$113</f>
        <v>0</v>
      </c>
      <c r="AO420" s="33">
        <f>'CD (16)'!$E$114</f>
        <v>0</v>
      </c>
      <c r="AP420" s="33">
        <f>'CD (16)'!$E$115</f>
        <v>0</v>
      </c>
      <c r="AQ420" s="33">
        <f>'CD (16)'!$E$116</f>
        <v>0</v>
      </c>
      <c r="AR420" s="33">
        <f>'CD (16)'!$E$117</f>
        <v>0</v>
      </c>
      <c r="AS420" s="33">
        <f>'CD (16)'!$E$118</f>
        <v>0</v>
      </c>
      <c r="AT420" s="33">
        <f>'CD (16)'!$E$163</f>
        <v>0</v>
      </c>
      <c r="AU420" s="33">
        <f>'CD (16)'!$E$165</f>
        <v>0</v>
      </c>
      <c r="AV420" s="33">
        <f>'CD (16)'!$E$166</f>
        <v>0</v>
      </c>
      <c r="AW420" s="33">
        <f>'CD (16)'!$E$167</f>
        <v>0</v>
      </c>
      <c r="AX420" s="33">
        <f>'CD (16)'!$E$168</f>
        <v>0</v>
      </c>
      <c r="AY420" s="26" t="s">
        <v>104</v>
      </c>
      <c r="AZ420" s="3">
        <f t="shared" si="363"/>
        <v>-395</v>
      </c>
      <c r="BA420" s="3">
        <f t="shared" si="364"/>
        <v>-395</v>
      </c>
      <c r="BB420" s="3" t="str">
        <f t="shared" si="365"/>
        <v/>
      </c>
      <c r="BC420" s="3" t="str">
        <f t="shared" ref="BC420:BC432" si="372">IF(BB420="","",BB420)</f>
        <v/>
      </c>
      <c r="BD420" s="3" t="str">
        <f t="shared" ref="BD420:BD432" si="373">IF(AU420="Yes",BB420,"")</f>
        <v/>
      </c>
      <c r="BE420" s="3" t="str">
        <f t="shared" si="317"/>
        <v/>
      </c>
      <c r="BF420" s="3" t="str">
        <f t="shared" ref="BF420:BF432" si="374">IF(AG420="Clinical",BB420,"")</f>
        <v/>
      </c>
      <c r="BG420" s="3" t="str">
        <f t="shared" ref="BG420:BG432" si="375">IF(AN420&lt;0,$I420,"")</f>
        <v/>
      </c>
      <c r="BH420" s="3" t="str">
        <f>IF(AO420&lt;0,$I420,"")</f>
        <v/>
      </c>
      <c r="BI420" s="3" t="str">
        <f t="shared" si="368"/>
        <v/>
      </c>
      <c r="BJ420" s="3" t="str">
        <f t="shared" si="369"/>
        <v/>
      </c>
      <c r="BK420" s="3" t="str">
        <f t="shared" si="370"/>
        <v/>
      </c>
      <c r="BL420" s="3" t="str">
        <f t="shared" ref="BL420:BL432" si="376">IF(AND(AG420="Clinical",AM420="Non-C"),BB420,"")</f>
        <v/>
      </c>
    </row>
    <row r="421" spans="1:64" x14ac:dyDescent="0.25">
      <c r="A421" s="30"/>
      <c r="B421" s="30"/>
      <c r="C421" s="30"/>
      <c r="D421" s="41">
        <v>3</v>
      </c>
      <c r="E421" s="33">
        <f>'CD (16)'!$F$3</f>
        <v>0</v>
      </c>
      <c r="F421" s="31">
        <f>'CD (16)'!$F$4</f>
        <v>0</v>
      </c>
      <c r="G421" s="39">
        <f>IF(F421="","",INT((((YEAR(F421)-YEAR($A$1))*12+MONTH(F421)-MONTH($A$1)+1)+2)/3))</f>
        <v>-395</v>
      </c>
      <c r="H421" s="31">
        <f>'CD (16)'!$F$6</f>
        <v>0</v>
      </c>
      <c r="I421" s="39">
        <f t="shared" si="371"/>
        <v>-395</v>
      </c>
      <c r="J421" s="33">
        <f>'CD (16)'!$F$8</f>
        <v>0</v>
      </c>
      <c r="K421" s="31">
        <f>'CD (16)'!$F$9</f>
        <v>0</v>
      </c>
      <c r="L421" s="33">
        <f>'CD (16)'!$F$10</f>
        <v>0</v>
      </c>
      <c r="M421" s="33">
        <f>'CD (16)'!$F$11</f>
        <v>0</v>
      </c>
      <c r="N421" s="33">
        <f>'CD (16)'!$F$12</f>
        <v>0</v>
      </c>
      <c r="O421" s="33">
        <f>'CD (16)'!$F$13</f>
        <v>0</v>
      </c>
      <c r="P421" s="33">
        <f>'CD (16)'!$F$14</f>
        <v>0</v>
      </c>
      <c r="Q421" s="33">
        <f>'CD (16)'!$F$15</f>
        <v>0</v>
      </c>
      <c r="R421" s="33">
        <f>'CD (16)'!$F$16</f>
        <v>0</v>
      </c>
      <c r="S421" s="33">
        <f>'CD (16)'!$F$17</f>
        <v>0</v>
      </c>
      <c r="T421" s="33">
        <f>'CD (16)'!$F$18</f>
        <v>0</v>
      </c>
      <c r="U421" s="33">
        <f>'CD (16)'!$F$19</f>
        <v>0</v>
      </c>
      <c r="V421" s="33">
        <f>'CD (16)'!$F$20</f>
        <v>0</v>
      </c>
      <c r="W421" s="33">
        <f>'CD (16)'!$F$21</f>
        <v>0</v>
      </c>
      <c r="X421" s="33">
        <f>'CD (16)'!$F$22</f>
        <v>0</v>
      </c>
      <c r="Y421" s="33">
        <f>'CD (16)'!$F$23</f>
        <v>0</v>
      </c>
      <c r="Z421" s="31">
        <f>'CD (16)'!$F$24</f>
        <v>0</v>
      </c>
      <c r="AA421" s="31">
        <f>'CD (16)'!$F$25</f>
        <v>0</v>
      </c>
      <c r="AB421" s="33">
        <f>'CD (16)'!$F$51</f>
        <v>0</v>
      </c>
      <c r="AC421" s="33">
        <f>'CD (16)'!$F$52</f>
        <v>0</v>
      </c>
      <c r="AD421" s="33">
        <f>'CD (16)'!$F$53</f>
        <v>0</v>
      </c>
      <c r="AE421" s="33">
        <f>'CD (16)'!$F$54</f>
        <v>0</v>
      </c>
      <c r="AF421" s="33">
        <f>'CD (16)'!$F$55</f>
        <v>0</v>
      </c>
      <c r="AG421" s="33">
        <f>'CD (16)'!$F$56</f>
        <v>0</v>
      </c>
      <c r="AH421" s="33">
        <f>'CD (16)'!$F$82</f>
        <v>0</v>
      </c>
      <c r="AI421" s="33">
        <f>'CD (16)'!$F$83</f>
        <v>0</v>
      </c>
      <c r="AJ421" s="33">
        <f>'CD (16)'!$F$84</f>
        <v>0</v>
      </c>
      <c r="AK421" s="33">
        <f>'CD (16)'!$F$85</f>
        <v>0</v>
      </c>
      <c r="AL421" s="33">
        <f>'CD (16)'!$F$86</f>
        <v>0</v>
      </c>
      <c r="AM421" s="33">
        <f>'CD (16)'!$F$87</f>
        <v>0</v>
      </c>
      <c r="AN421" s="33">
        <f>'CD (16)'!$F$113</f>
        <v>0</v>
      </c>
      <c r="AO421" s="33">
        <f>'CD (16)'!$F$114</f>
        <v>0</v>
      </c>
      <c r="AP421" s="33">
        <f>'CD (16)'!$F$115</f>
        <v>0</v>
      </c>
      <c r="AQ421" s="33">
        <f>'CD (16)'!$F$116</f>
        <v>0</v>
      </c>
      <c r="AR421" s="33">
        <f>'CD (16)'!$F$117</f>
        <v>0</v>
      </c>
      <c r="AS421" s="33">
        <f>'CD (16)'!$F$118</f>
        <v>0</v>
      </c>
      <c r="AT421" s="33">
        <f>'CD (16)'!$F$163</f>
        <v>0</v>
      </c>
      <c r="AU421" s="33">
        <f>'CD (16)'!$F$165</f>
        <v>0</v>
      </c>
      <c r="AV421" s="33">
        <f>'CD (16)'!$F$166</f>
        <v>0</v>
      </c>
      <c r="AW421" s="33">
        <f>'CD (16)'!$F$167</f>
        <v>0</v>
      </c>
      <c r="AX421" s="33">
        <f>'CD (16)'!$F$168</f>
        <v>0</v>
      </c>
      <c r="AY421" s="26" t="s">
        <v>104</v>
      </c>
      <c r="AZ421" s="3">
        <f t="shared" si="363"/>
        <v>-395</v>
      </c>
      <c r="BA421" s="3">
        <f t="shared" si="364"/>
        <v>-395</v>
      </c>
      <c r="BB421" s="3" t="str">
        <f t="shared" si="365"/>
        <v/>
      </c>
      <c r="BC421" s="3" t="str">
        <f t="shared" si="372"/>
        <v/>
      </c>
      <c r="BD421" s="3" t="str">
        <f t="shared" si="373"/>
        <v/>
      </c>
      <c r="BE421" s="3" t="str">
        <f t="shared" si="317"/>
        <v/>
      </c>
      <c r="BF421" s="3" t="str">
        <f t="shared" si="374"/>
        <v/>
      </c>
      <c r="BG421" s="3" t="str">
        <f t="shared" si="375"/>
        <v/>
      </c>
      <c r="BH421" s="3" t="str">
        <f t="shared" ref="BH421:BH443" si="377">IF(AO421&lt;0,$I421,"")</f>
        <v/>
      </c>
      <c r="BI421" s="3" t="str">
        <f t="shared" si="368"/>
        <v/>
      </c>
      <c r="BJ421" s="3" t="str">
        <f t="shared" si="369"/>
        <v/>
      </c>
      <c r="BK421" s="3" t="str">
        <f t="shared" si="370"/>
        <v/>
      </c>
      <c r="BL421" s="3" t="str">
        <f t="shared" si="376"/>
        <v/>
      </c>
    </row>
    <row r="422" spans="1:64" s="45" customFormat="1" x14ac:dyDescent="0.25">
      <c r="A422" s="40"/>
      <c r="B422" s="40"/>
      <c r="C422" s="40"/>
      <c r="D422" s="41">
        <v>4</v>
      </c>
      <c r="E422" s="41">
        <f>'CD (16)'!$G$3</f>
        <v>0</v>
      </c>
      <c r="F422" s="42">
        <f>'CD (16)'!$G$4</f>
        <v>0</v>
      </c>
      <c r="G422" s="43">
        <f t="shared" ref="G422:G443" si="378">IF(F422="","",INT((((YEAR(F422)-YEAR($A$1))*12+MONTH(F422)-MONTH($A$1)+1)+2)/3))</f>
        <v>-395</v>
      </c>
      <c r="H422" s="42">
        <f>'CD (16)'!$G$6</f>
        <v>0</v>
      </c>
      <c r="I422" s="43">
        <f t="shared" si="371"/>
        <v>-395</v>
      </c>
      <c r="J422" s="41">
        <f>'CD (16)'!$G$8</f>
        <v>0</v>
      </c>
      <c r="K422" s="42">
        <f>'CD (16)'!$G$9</f>
        <v>0</v>
      </c>
      <c r="L422" s="41">
        <f>'CD (16)'!$G$10</f>
        <v>0</v>
      </c>
      <c r="M422" s="41">
        <f>'CD (16)'!$G$11</f>
        <v>0</v>
      </c>
      <c r="N422" s="41">
        <f>'CD (16)'!$G$12</f>
        <v>0</v>
      </c>
      <c r="O422" s="41">
        <f>'CD (16)'!$G$13</f>
        <v>0</v>
      </c>
      <c r="P422" s="41">
        <f>'CD (16)'!$G$14</f>
        <v>0</v>
      </c>
      <c r="Q422" s="41">
        <f>'CD (16)'!$G$15</f>
        <v>0</v>
      </c>
      <c r="R422" s="41">
        <f>'CD (16)'!$G$16</f>
        <v>0</v>
      </c>
      <c r="S422" s="41">
        <f>'CD (16)'!$G$17</f>
        <v>0</v>
      </c>
      <c r="T422" s="41">
        <f>'CD (16)'!$G$18</f>
        <v>0</v>
      </c>
      <c r="U422" s="41">
        <f>'CD (16)'!$G$19</f>
        <v>0</v>
      </c>
      <c r="V422" s="41">
        <f>'CD (16)'!$G$20</f>
        <v>0</v>
      </c>
      <c r="W422" s="41">
        <f>'CD (16)'!$G$21</f>
        <v>0</v>
      </c>
      <c r="X422" s="41">
        <f>'CD (16)'!$G$22</f>
        <v>0</v>
      </c>
      <c r="Y422" s="41">
        <f>'CD (16)'!$G$23</f>
        <v>0</v>
      </c>
      <c r="Z422" s="42">
        <f>'CD (16)'!$G$24</f>
        <v>0</v>
      </c>
      <c r="AA422" s="42">
        <f>'CD (16)'!$G$25</f>
        <v>0</v>
      </c>
      <c r="AB422" s="41">
        <f>'CD (16)'!$G$51</f>
        <v>0</v>
      </c>
      <c r="AC422" s="41">
        <f>'CD (16)'!$G$52</f>
        <v>0</v>
      </c>
      <c r="AD422" s="41">
        <f>'CD (16)'!$G$53</f>
        <v>0</v>
      </c>
      <c r="AE422" s="41">
        <f>'CD (16)'!$G$54</f>
        <v>0</v>
      </c>
      <c r="AF422" s="41">
        <f>'CD (16)'!$G$55</f>
        <v>0</v>
      </c>
      <c r="AG422" s="41">
        <f>'CD (16)'!$G$56</f>
        <v>0</v>
      </c>
      <c r="AH422" s="41">
        <f>'CD (16)'!$G$82</f>
        <v>0</v>
      </c>
      <c r="AI422" s="41">
        <f>'CD (16)'!$G$83</f>
        <v>0</v>
      </c>
      <c r="AJ422" s="41">
        <f>'CD (16)'!$G$84</f>
        <v>0</v>
      </c>
      <c r="AK422" s="41">
        <f>'CD (16)'!$G$85</f>
        <v>0</v>
      </c>
      <c r="AL422" s="41">
        <f>'CD (16)'!$G$86</f>
        <v>0</v>
      </c>
      <c r="AM422" s="41">
        <f>'CD (16)'!$G$87</f>
        <v>0</v>
      </c>
      <c r="AN422" s="41">
        <f>'CD (16)'!$G$113</f>
        <v>0</v>
      </c>
      <c r="AO422" s="41">
        <f>'CD (16)'!$G$114</f>
        <v>0</v>
      </c>
      <c r="AP422" s="41">
        <f>'CD (16)'!$G$115</f>
        <v>0</v>
      </c>
      <c r="AQ422" s="41">
        <f>'CD (16)'!$G$116</f>
        <v>0</v>
      </c>
      <c r="AR422" s="41">
        <f>'CD (16)'!$G$117</f>
        <v>0</v>
      </c>
      <c r="AS422" s="41">
        <f>'CD (16)'!$G$118</f>
        <v>0</v>
      </c>
      <c r="AT422" s="41">
        <f>'CD (16)'!$G$163</f>
        <v>0</v>
      </c>
      <c r="AU422" s="41">
        <f>'CD (16)'!$G$165</f>
        <v>0</v>
      </c>
      <c r="AV422" s="41">
        <f>'CD (16)'!$D$166</f>
        <v>0</v>
      </c>
      <c r="AW422" s="41">
        <f>'CD (16)'!$D$167</f>
        <v>0</v>
      </c>
      <c r="AX422" s="41">
        <f>'CD (16)'!$D$168</f>
        <v>0</v>
      </c>
      <c r="AY422" s="44" t="s">
        <v>104</v>
      </c>
      <c r="AZ422" s="3">
        <f t="shared" si="363"/>
        <v>-395</v>
      </c>
      <c r="BA422" s="3">
        <f t="shared" si="364"/>
        <v>-395</v>
      </c>
      <c r="BB422" s="3" t="str">
        <f t="shared" si="365"/>
        <v/>
      </c>
      <c r="BC422" s="3" t="str">
        <f t="shared" si="372"/>
        <v/>
      </c>
      <c r="BD422" s="3" t="str">
        <f t="shared" si="373"/>
        <v/>
      </c>
      <c r="BE422" s="3" t="str">
        <f t="shared" si="317"/>
        <v/>
      </c>
      <c r="BF422" s="3" t="str">
        <f t="shared" si="374"/>
        <v/>
      </c>
      <c r="BG422" s="3" t="str">
        <f t="shared" si="375"/>
        <v/>
      </c>
      <c r="BH422" s="3" t="str">
        <f t="shared" si="377"/>
        <v/>
      </c>
      <c r="BI422" s="3" t="str">
        <f t="shared" si="368"/>
        <v/>
      </c>
      <c r="BJ422" s="3" t="str">
        <f t="shared" si="369"/>
        <v/>
      </c>
      <c r="BK422" s="3" t="str">
        <f t="shared" si="370"/>
        <v/>
      </c>
      <c r="BL422" s="3" t="str">
        <f t="shared" si="376"/>
        <v/>
      </c>
    </row>
    <row r="423" spans="1:64" s="45" customFormat="1" x14ac:dyDescent="0.25">
      <c r="A423" s="40"/>
      <c r="B423" s="40"/>
      <c r="C423" s="40"/>
      <c r="D423" s="41">
        <v>5</v>
      </c>
      <c r="E423" s="41">
        <f>'CD (16)'!$H$3</f>
        <v>0</v>
      </c>
      <c r="F423" s="42">
        <f>'CD (16)'!$H$4</f>
        <v>0</v>
      </c>
      <c r="G423" s="43">
        <f t="shared" si="378"/>
        <v>-395</v>
      </c>
      <c r="H423" s="42">
        <f>'CD (16)'!$H$6</f>
        <v>0</v>
      </c>
      <c r="I423" s="43">
        <f t="shared" si="371"/>
        <v>-395</v>
      </c>
      <c r="J423" s="41">
        <f>'CD (16)'!$H$8</f>
        <v>0</v>
      </c>
      <c r="K423" s="42">
        <f>'CD (16)'!$H$9</f>
        <v>0</v>
      </c>
      <c r="L423" s="41">
        <f>'CD (16)'!$H$10</f>
        <v>0</v>
      </c>
      <c r="M423" s="41">
        <f>'CD (16)'!$H$11</f>
        <v>0</v>
      </c>
      <c r="N423" s="41">
        <f>'CD (16)'!$H$12</f>
        <v>0</v>
      </c>
      <c r="O423" s="41">
        <f>'CD (16)'!$H$13</f>
        <v>0</v>
      </c>
      <c r="P423" s="41">
        <f>'CD (16)'!$H$14</f>
        <v>0</v>
      </c>
      <c r="Q423" s="41">
        <f>'CD (16)'!$H$15</f>
        <v>0</v>
      </c>
      <c r="R423" s="41">
        <f>'CD (16)'!$H$16</f>
        <v>0</v>
      </c>
      <c r="S423" s="41">
        <f>'CD (16)'!$H$17</f>
        <v>0</v>
      </c>
      <c r="T423" s="41">
        <f>'CD (16)'!$H$18</f>
        <v>0</v>
      </c>
      <c r="U423" s="41">
        <f>'CD (16)'!$H$19</f>
        <v>0</v>
      </c>
      <c r="V423" s="41">
        <f>'CD (16)'!$H$20</f>
        <v>0</v>
      </c>
      <c r="W423" s="41">
        <f>'CD (16)'!$H$21</f>
        <v>0</v>
      </c>
      <c r="X423" s="41">
        <f>'CD (16)'!$H$22</f>
        <v>0</v>
      </c>
      <c r="Y423" s="41">
        <f>'CD (16)'!$H$23</f>
        <v>0</v>
      </c>
      <c r="Z423" s="42">
        <f>'CD (16)'!$H$24</f>
        <v>0</v>
      </c>
      <c r="AA423" s="42">
        <f>'CD (16)'!$H$25</f>
        <v>0</v>
      </c>
      <c r="AB423" s="41">
        <f>'CD (16)'!$H$51</f>
        <v>0</v>
      </c>
      <c r="AC423" s="41">
        <f>'CD (16)'!$H$52</f>
        <v>0</v>
      </c>
      <c r="AD423" s="41">
        <f>'CD (16)'!$H$53</f>
        <v>0</v>
      </c>
      <c r="AE423" s="41">
        <f>'CD (16)'!$H$54</f>
        <v>0</v>
      </c>
      <c r="AF423" s="41">
        <f>'CD (16)'!$H$55</f>
        <v>0</v>
      </c>
      <c r="AG423" s="41">
        <f>'CD (16)'!$H$56</f>
        <v>0</v>
      </c>
      <c r="AH423" s="41">
        <f>'CD (16)'!$H$82</f>
        <v>0</v>
      </c>
      <c r="AI423" s="41">
        <f>'CD (16)'!$H$83</f>
        <v>0</v>
      </c>
      <c r="AJ423" s="41">
        <f>'CD (16)'!$H$84</f>
        <v>0</v>
      </c>
      <c r="AK423" s="41">
        <f>'CD (16)'!$H$85</f>
        <v>0</v>
      </c>
      <c r="AL423" s="41">
        <f>'CD (16)'!$H$86</f>
        <v>0</v>
      </c>
      <c r="AM423" s="41">
        <f>'CD (16)'!$H$87</f>
        <v>0</v>
      </c>
      <c r="AN423" s="41">
        <f>'CD (16)'!$H$113</f>
        <v>0</v>
      </c>
      <c r="AO423" s="41">
        <f>'CD (16)'!$H$114</f>
        <v>0</v>
      </c>
      <c r="AP423" s="41">
        <f>'CD (16)'!$H$115</f>
        <v>0</v>
      </c>
      <c r="AQ423" s="41">
        <f>'CD (16)'!$H$116</f>
        <v>0</v>
      </c>
      <c r="AR423" s="41">
        <f>'CD (16)'!$H$117</f>
        <v>0</v>
      </c>
      <c r="AS423" s="41">
        <f>'CD (16)'!$H$118</f>
        <v>0</v>
      </c>
      <c r="AT423" s="41">
        <f>'CD (16)'!$H$163</f>
        <v>0</v>
      </c>
      <c r="AU423" s="41">
        <f>'CD (16)'!$H$165</f>
        <v>0</v>
      </c>
      <c r="AV423" s="41">
        <f>'CD (16)'!$E$166</f>
        <v>0</v>
      </c>
      <c r="AW423" s="41">
        <f>'CD (16)'!$E$167</f>
        <v>0</v>
      </c>
      <c r="AX423" s="41">
        <f>'CD (16)'!$E$168</f>
        <v>0</v>
      </c>
      <c r="AY423" s="44" t="s">
        <v>104</v>
      </c>
      <c r="AZ423" s="3">
        <f t="shared" si="363"/>
        <v>-395</v>
      </c>
      <c r="BA423" s="3">
        <f t="shared" si="364"/>
        <v>-395</v>
      </c>
      <c r="BB423" s="3" t="str">
        <f t="shared" si="365"/>
        <v/>
      </c>
      <c r="BC423" s="3" t="str">
        <f t="shared" si="372"/>
        <v/>
      </c>
      <c r="BD423" s="3" t="str">
        <f t="shared" si="373"/>
        <v/>
      </c>
      <c r="BE423" s="3" t="str">
        <f t="shared" si="317"/>
        <v/>
      </c>
      <c r="BF423" s="3" t="str">
        <f t="shared" si="374"/>
        <v/>
      </c>
      <c r="BG423" s="3" t="str">
        <f t="shared" si="375"/>
        <v/>
      </c>
      <c r="BH423" s="3" t="str">
        <f t="shared" si="377"/>
        <v/>
      </c>
      <c r="BI423" s="3" t="str">
        <f t="shared" si="368"/>
        <v/>
      </c>
      <c r="BJ423" s="3" t="str">
        <f t="shared" si="369"/>
        <v/>
      </c>
      <c r="BK423" s="3" t="str">
        <f t="shared" si="370"/>
        <v/>
      </c>
      <c r="BL423" s="3" t="str">
        <f t="shared" si="376"/>
        <v/>
      </c>
    </row>
    <row r="424" spans="1:64" s="45" customFormat="1" x14ac:dyDescent="0.25">
      <c r="A424" s="40"/>
      <c r="B424" s="40"/>
      <c r="C424" s="40"/>
      <c r="D424" s="41">
        <v>6</v>
      </c>
      <c r="E424" s="41">
        <f>'CD (16)'!$I$3</f>
        <v>0</v>
      </c>
      <c r="F424" s="42">
        <f>'CD (16)'!$I$4</f>
        <v>0</v>
      </c>
      <c r="G424" s="43">
        <f t="shared" si="378"/>
        <v>-395</v>
      </c>
      <c r="H424" s="42">
        <f>'CD (16)'!$I$6</f>
        <v>0</v>
      </c>
      <c r="I424" s="43">
        <f t="shared" si="371"/>
        <v>-395</v>
      </c>
      <c r="J424" s="41">
        <f>'CD (16)'!$I$8</f>
        <v>0</v>
      </c>
      <c r="K424" s="42">
        <f>'CD (16)'!$I$9</f>
        <v>0</v>
      </c>
      <c r="L424" s="41">
        <f>'CD (16)'!$I$10</f>
        <v>0</v>
      </c>
      <c r="M424" s="41">
        <f>'CD (16)'!$I$11</f>
        <v>0</v>
      </c>
      <c r="N424" s="41">
        <f>'CD (16)'!$I$12</f>
        <v>0</v>
      </c>
      <c r="O424" s="41">
        <f>'CD (16)'!$I$13</f>
        <v>0</v>
      </c>
      <c r="P424" s="41">
        <f>'CD (16)'!$I$14</f>
        <v>0</v>
      </c>
      <c r="Q424" s="41">
        <f>'CD (16)'!$I$15</f>
        <v>0</v>
      </c>
      <c r="R424" s="41">
        <f>'CD (16)'!$I$16</f>
        <v>0</v>
      </c>
      <c r="S424" s="41">
        <f>'CD (16)'!$I$17</f>
        <v>0</v>
      </c>
      <c r="T424" s="41">
        <f>'CD (16)'!$I$18</f>
        <v>0</v>
      </c>
      <c r="U424" s="41">
        <f>'CD (16)'!$I$19</f>
        <v>0</v>
      </c>
      <c r="V424" s="41">
        <f>'CD (16)'!$I$20</f>
        <v>0</v>
      </c>
      <c r="W424" s="41">
        <f>'CD (16)'!$I$21</f>
        <v>0</v>
      </c>
      <c r="X424" s="41">
        <f>'CD (16)'!$I$22</f>
        <v>0</v>
      </c>
      <c r="Y424" s="41">
        <f>'CD (16)'!$I$23</f>
        <v>0</v>
      </c>
      <c r="Z424" s="42">
        <f>'CD (16)'!$I$24</f>
        <v>0</v>
      </c>
      <c r="AA424" s="42">
        <f>'CD (16)'!$I$25</f>
        <v>0</v>
      </c>
      <c r="AB424" s="41">
        <f>'CD (16)'!$I$51</f>
        <v>0</v>
      </c>
      <c r="AC424" s="41">
        <f>'CD (16)'!$I$52</f>
        <v>0</v>
      </c>
      <c r="AD424" s="41">
        <f>'CD (16)'!$I$53</f>
        <v>0</v>
      </c>
      <c r="AE424" s="41">
        <f>'CD (16)'!$I$54</f>
        <v>0</v>
      </c>
      <c r="AF424" s="41">
        <f>'CD (16)'!$I$55</f>
        <v>0</v>
      </c>
      <c r="AG424" s="41">
        <f>'CD (16)'!$I$56</f>
        <v>0</v>
      </c>
      <c r="AH424" s="41">
        <f>'CD (16)'!$I$82</f>
        <v>0</v>
      </c>
      <c r="AI424" s="41">
        <f>'CD (16)'!$I$83</f>
        <v>0</v>
      </c>
      <c r="AJ424" s="41">
        <f>'CD (16)'!$I$84</f>
        <v>0</v>
      </c>
      <c r="AK424" s="41">
        <f>'CD (16)'!$I$85</f>
        <v>0</v>
      </c>
      <c r="AL424" s="41">
        <f>'CD (16)'!$I$86</f>
        <v>0</v>
      </c>
      <c r="AM424" s="41">
        <f>'CD (16)'!$I$87</f>
        <v>0</v>
      </c>
      <c r="AN424" s="41">
        <f>'CD (16)'!$I$113</f>
        <v>0</v>
      </c>
      <c r="AO424" s="41">
        <f>'CD (16)'!$I$114</f>
        <v>0</v>
      </c>
      <c r="AP424" s="41">
        <f>'CD (16)'!$I$115</f>
        <v>0</v>
      </c>
      <c r="AQ424" s="41">
        <f>'CD (16)'!$I$116</f>
        <v>0</v>
      </c>
      <c r="AR424" s="41">
        <f>'CD (16)'!$I$117</f>
        <v>0</v>
      </c>
      <c r="AS424" s="41">
        <f>'CD (16)'!$I$118</f>
        <v>0</v>
      </c>
      <c r="AT424" s="41">
        <f>'CD (16)'!$I$163</f>
        <v>0</v>
      </c>
      <c r="AU424" s="41">
        <f>'CD (16)'!$I$165</f>
        <v>0</v>
      </c>
      <c r="AV424" s="41">
        <f>'CD (16)'!$F$166</f>
        <v>0</v>
      </c>
      <c r="AW424" s="41">
        <f>'CD (16)'!$F$167</f>
        <v>0</v>
      </c>
      <c r="AX424" s="41">
        <f>'CD (16)'!$F$168</f>
        <v>0</v>
      </c>
      <c r="AY424" s="44" t="s">
        <v>104</v>
      </c>
      <c r="AZ424" s="3">
        <f t="shared" si="363"/>
        <v>-395</v>
      </c>
      <c r="BA424" s="3">
        <f t="shared" si="364"/>
        <v>-395</v>
      </c>
      <c r="BB424" s="3" t="str">
        <f t="shared" si="365"/>
        <v/>
      </c>
      <c r="BC424" s="3" t="str">
        <f t="shared" si="372"/>
        <v/>
      </c>
      <c r="BD424" s="3" t="str">
        <f t="shared" si="373"/>
        <v/>
      </c>
      <c r="BE424" s="3" t="str">
        <f t="shared" si="317"/>
        <v/>
      </c>
      <c r="BF424" s="3" t="str">
        <f t="shared" si="374"/>
        <v/>
      </c>
      <c r="BG424" s="3" t="str">
        <f t="shared" si="375"/>
        <v/>
      </c>
      <c r="BH424" s="3" t="str">
        <f t="shared" si="377"/>
        <v/>
      </c>
      <c r="BI424" s="3" t="str">
        <f t="shared" si="368"/>
        <v/>
      </c>
      <c r="BJ424" s="3" t="str">
        <f t="shared" si="369"/>
        <v/>
      </c>
      <c r="BK424" s="3" t="str">
        <f t="shared" si="370"/>
        <v/>
      </c>
      <c r="BL424" s="3" t="str">
        <f t="shared" si="376"/>
        <v/>
      </c>
    </row>
    <row r="425" spans="1:64" s="45" customFormat="1" x14ac:dyDescent="0.25">
      <c r="A425" s="40"/>
      <c r="B425" s="40"/>
      <c r="C425" s="40"/>
      <c r="D425" s="41">
        <v>7</v>
      </c>
      <c r="E425" s="41">
        <f>'CD (16)'!$J$3</f>
        <v>0</v>
      </c>
      <c r="F425" s="42">
        <f>'CD (16)'!$J$4</f>
        <v>0</v>
      </c>
      <c r="G425" s="43">
        <f t="shared" si="378"/>
        <v>-395</v>
      </c>
      <c r="H425" s="42">
        <f>'CD (16)'!$J$6</f>
        <v>0</v>
      </c>
      <c r="I425" s="43">
        <f t="shared" si="371"/>
        <v>-395</v>
      </c>
      <c r="J425" s="41">
        <f>'CD (16)'!$J$8</f>
        <v>0</v>
      </c>
      <c r="K425" s="42">
        <f>'CD (16)'!$J$9</f>
        <v>0</v>
      </c>
      <c r="L425" s="41">
        <f>'CD (16)'!$J$10</f>
        <v>0</v>
      </c>
      <c r="M425" s="41">
        <f>'CD (16)'!$J$11</f>
        <v>0</v>
      </c>
      <c r="N425" s="41">
        <f>'CD (16)'!$J$12</f>
        <v>0</v>
      </c>
      <c r="O425" s="41">
        <f>'CD (16)'!$J$13</f>
        <v>0</v>
      </c>
      <c r="P425" s="41">
        <f>'CD (16)'!$J$14</f>
        <v>0</v>
      </c>
      <c r="Q425" s="41">
        <f>'CD (16)'!$J$15</f>
        <v>0</v>
      </c>
      <c r="R425" s="41">
        <f>'CD (16)'!$J$16</f>
        <v>0</v>
      </c>
      <c r="S425" s="41">
        <f>'CD (16)'!$J$17</f>
        <v>0</v>
      </c>
      <c r="T425" s="41">
        <f>'CD (16)'!$J$18</f>
        <v>0</v>
      </c>
      <c r="U425" s="41">
        <f>'CD (16)'!$J$19</f>
        <v>0</v>
      </c>
      <c r="V425" s="41">
        <f>'CD (16)'!$J$20</f>
        <v>0</v>
      </c>
      <c r="W425" s="41">
        <f>'CD (16)'!$J$21</f>
        <v>0</v>
      </c>
      <c r="X425" s="41">
        <f>'CD (16)'!$J$22</f>
        <v>0</v>
      </c>
      <c r="Y425" s="41">
        <f>'CD (16)'!$J$23</f>
        <v>0</v>
      </c>
      <c r="Z425" s="42">
        <f>'CD (16)'!$J$24</f>
        <v>0</v>
      </c>
      <c r="AA425" s="42">
        <f>'CD (16)'!$J$25</f>
        <v>0</v>
      </c>
      <c r="AB425" s="41">
        <f>'CD (16)'!$J$51</f>
        <v>0</v>
      </c>
      <c r="AC425" s="41">
        <f>'CD (16)'!$J$52</f>
        <v>0</v>
      </c>
      <c r="AD425" s="41">
        <f>'CD (16)'!$J$53</f>
        <v>0</v>
      </c>
      <c r="AE425" s="41">
        <f>'CD (16)'!$J$54</f>
        <v>0</v>
      </c>
      <c r="AF425" s="41">
        <f>'CD (16)'!$J$55</f>
        <v>0</v>
      </c>
      <c r="AG425" s="41">
        <f>'CD (16)'!$J$56</f>
        <v>0</v>
      </c>
      <c r="AH425" s="41">
        <f>'CD (16)'!$J$82</f>
        <v>0</v>
      </c>
      <c r="AI425" s="41">
        <f>'CD (16)'!$J$83</f>
        <v>0</v>
      </c>
      <c r="AJ425" s="41">
        <f>'CD (16)'!$J$84</f>
        <v>0</v>
      </c>
      <c r="AK425" s="41">
        <f>'CD (16)'!$J$85</f>
        <v>0</v>
      </c>
      <c r="AL425" s="41">
        <f>'CD (16)'!$J$86</f>
        <v>0</v>
      </c>
      <c r="AM425" s="41">
        <f>'CD (16)'!$J$87</f>
        <v>0</v>
      </c>
      <c r="AN425" s="41">
        <f>'CD (16)'!$J$113</f>
        <v>0</v>
      </c>
      <c r="AO425" s="41">
        <f>'CD (16)'!$J$114</f>
        <v>0</v>
      </c>
      <c r="AP425" s="41">
        <f>'CD (16)'!$J$115</f>
        <v>0</v>
      </c>
      <c r="AQ425" s="41">
        <f>'CD (16)'!$J$116</f>
        <v>0</v>
      </c>
      <c r="AR425" s="41">
        <f>'CD (16)'!$J$117</f>
        <v>0</v>
      </c>
      <c r="AS425" s="41">
        <f>'CD (16)'!$J$118</f>
        <v>0</v>
      </c>
      <c r="AT425" s="41">
        <f>'CD (16)'!$J$163</f>
        <v>0</v>
      </c>
      <c r="AU425" s="41">
        <f>'CD (16)'!$J$165</f>
        <v>0</v>
      </c>
      <c r="AV425" s="41">
        <f>'CD (16)'!$F$166</f>
        <v>0</v>
      </c>
      <c r="AW425" s="41">
        <f>'CD (16)'!$F$167</f>
        <v>0</v>
      </c>
      <c r="AX425" s="41">
        <f>'CD (16)'!$F$168</f>
        <v>0</v>
      </c>
      <c r="AY425" s="44" t="s">
        <v>104</v>
      </c>
      <c r="AZ425" s="3">
        <f t="shared" si="363"/>
        <v>-395</v>
      </c>
      <c r="BA425" s="3">
        <f t="shared" si="364"/>
        <v>-395</v>
      </c>
      <c r="BB425" s="3" t="str">
        <f t="shared" si="365"/>
        <v/>
      </c>
      <c r="BC425" s="3" t="str">
        <f t="shared" si="372"/>
        <v/>
      </c>
      <c r="BD425" s="3" t="str">
        <f t="shared" si="373"/>
        <v/>
      </c>
      <c r="BE425" s="3" t="str">
        <f t="shared" ref="BE425:BE488" si="379">IF(COUNT(FIND("C",AG425),FIND("C",AM425))=2,I425,"")</f>
        <v/>
      </c>
      <c r="BF425" s="3" t="str">
        <f t="shared" si="374"/>
        <v/>
      </c>
      <c r="BG425" s="3" t="str">
        <f t="shared" si="375"/>
        <v/>
      </c>
      <c r="BH425" s="3" t="str">
        <f t="shared" si="377"/>
        <v/>
      </c>
      <c r="BI425" s="3" t="str">
        <f t="shared" si="368"/>
        <v/>
      </c>
      <c r="BJ425" s="3" t="str">
        <f t="shared" si="369"/>
        <v/>
      </c>
      <c r="BK425" s="3" t="str">
        <f t="shared" si="370"/>
        <v/>
      </c>
      <c r="BL425" s="3" t="str">
        <f t="shared" si="376"/>
        <v/>
      </c>
    </row>
    <row r="426" spans="1:64" s="45" customFormat="1" x14ac:dyDescent="0.25">
      <c r="A426" s="40"/>
      <c r="B426" s="40"/>
      <c r="C426" s="40"/>
      <c r="D426" s="41">
        <v>8</v>
      </c>
      <c r="E426" s="41">
        <f>'CD (16)'!$K$3</f>
        <v>0</v>
      </c>
      <c r="F426" s="42">
        <f>'CD (16)'!$K$4</f>
        <v>0</v>
      </c>
      <c r="G426" s="43">
        <f t="shared" si="378"/>
        <v>-395</v>
      </c>
      <c r="H426" s="42">
        <f>'CD (16)'!$K$6</f>
        <v>0</v>
      </c>
      <c r="I426" s="43">
        <f t="shared" si="371"/>
        <v>-395</v>
      </c>
      <c r="J426" s="41">
        <f>'CD (16)'!$K$8</f>
        <v>0</v>
      </c>
      <c r="K426" s="42">
        <f>'CD (16)'!$K$9</f>
        <v>0</v>
      </c>
      <c r="L426" s="41">
        <f>'CD (16)'!$K$10</f>
        <v>0</v>
      </c>
      <c r="M426" s="41">
        <f>'CD (16)'!$K$11</f>
        <v>0</v>
      </c>
      <c r="N426" s="41">
        <f>'CD (16)'!$K$12</f>
        <v>0</v>
      </c>
      <c r="O426" s="41">
        <f>'CD (16)'!$K$13</f>
        <v>0</v>
      </c>
      <c r="P426" s="41">
        <f>'CD (16)'!$K$14</f>
        <v>0</v>
      </c>
      <c r="Q426" s="41">
        <f>'CD (16)'!$K$15</f>
        <v>0</v>
      </c>
      <c r="R426" s="41">
        <f>'CD (16)'!$K$16</f>
        <v>0</v>
      </c>
      <c r="S426" s="41">
        <f>'CD (16)'!$K$17</f>
        <v>0</v>
      </c>
      <c r="T426" s="41">
        <f>'CD (16)'!$K$18</f>
        <v>0</v>
      </c>
      <c r="U426" s="41">
        <f>'CD (16)'!$K$19</f>
        <v>0</v>
      </c>
      <c r="V426" s="41">
        <f>'CD (16)'!$K$20</f>
        <v>0</v>
      </c>
      <c r="W426" s="41">
        <f>'CD (16)'!$K$21</f>
        <v>0</v>
      </c>
      <c r="X426" s="41">
        <f>'CD (16)'!$K$22</f>
        <v>0</v>
      </c>
      <c r="Y426" s="41">
        <f>'CD (16)'!$K$23</f>
        <v>0</v>
      </c>
      <c r="Z426" s="42">
        <f>'CD (16)'!$K$24</f>
        <v>0</v>
      </c>
      <c r="AA426" s="42">
        <f>'CD (16)'!$K$25</f>
        <v>0</v>
      </c>
      <c r="AB426" s="41">
        <f>'CD (16)'!$K$51</f>
        <v>0</v>
      </c>
      <c r="AC426" s="41">
        <f>'CD (16)'!$K$52</f>
        <v>0</v>
      </c>
      <c r="AD426" s="41">
        <f>'CD (16)'!$K$53</f>
        <v>0</v>
      </c>
      <c r="AE426" s="41">
        <f>'CD (16)'!$K$54</f>
        <v>0</v>
      </c>
      <c r="AF426" s="41">
        <f>'CD (16)'!$K$55</f>
        <v>0</v>
      </c>
      <c r="AG426" s="41">
        <f>'CD (16)'!$K$56</f>
        <v>0</v>
      </c>
      <c r="AH426" s="41">
        <f>'CD (16)'!$K$82</f>
        <v>0</v>
      </c>
      <c r="AI426" s="41">
        <f>'CD (16)'!$K$83</f>
        <v>0</v>
      </c>
      <c r="AJ426" s="41">
        <f>'CD (16)'!$K$84</f>
        <v>0</v>
      </c>
      <c r="AK426" s="41">
        <f>'CD (16)'!$K$85</f>
        <v>0</v>
      </c>
      <c r="AL426" s="41">
        <f>'CD (16)'!$K$86</f>
        <v>0</v>
      </c>
      <c r="AM426" s="41">
        <f>'CD (16)'!$K$87</f>
        <v>0</v>
      </c>
      <c r="AN426" s="41">
        <f>'CD (16)'!$K$113</f>
        <v>0</v>
      </c>
      <c r="AO426" s="41">
        <f>'CD (16)'!$K$114</f>
        <v>0</v>
      </c>
      <c r="AP426" s="41">
        <f>'CD (16)'!$K$115</f>
        <v>0</v>
      </c>
      <c r="AQ426" s="41">
        <f>'CD (16)'!$K$116</f>
        <v>0</v>
      </c>
      <c r="AR426" s="41">
        <f>'CD (16)'!$K$117</f>
        <v>0</v>
      </c>
      <c r="AS426" s="41">
        <f>'CD (16)'!$K$118</f>
        <v>0</v>
      </c>
      <c r="AT426" s="41">
        <f>'CD (16)'!$K$163</f>
        <v>0</v>
      </c>
      <c r="AU426" s="41">
        <f>'CD (16)'!$K$165</f>
        <v>0</v>
      </c>
      <c r="AV426" s="41">
        <f>'CD (16)'!$F$166</f>
        <v>0</v>
      </c>
      <c r="AW426" s="41">
        <f>'CD (16)'!$F$167</f>
        <v>0</v>
      </c>
      <c r="AX426" s="41">
        <f>'CD (16)'!$F$168</f>
        <v>0</v>
      </c>
      <c r="AY426" s="44" t="s">
        <v>104</v>
      </c>
      <c r="AZ426" s="3">
        <f t="shared" si="363"/>
        <v>-395</v>
      </c>
      <c r="BA426" s="3">
        <f t="shared" si="364"/>
        <v>-395</v>
      </c>
      <c r="BB426" s="3" t="str">
        <f t="shared" si="365"/>
        <v/>
      </c>
      <c r="BC426" s="3" t="str">
        <f t="shared" si="372"/>
        <v/>
      </c>
      <c r="BD426" s="3" t="str">
        <f t="shared" si="373"/>
        <v/>
      </c>
      <c r="BE426" s="3" t="str">
        <f t="shared" si="379"/>
        <v/>
      </c>
      <c r="BF426" s="3" t="str">
        <f t="shared" si="374"/>
        <v/>
      </c>
      <c r="BG426" s="3" t="str">
        <f t="shared" si="375"/>
        <v/>
      </c>
      <c r="BH426" s="3" t="str">
        <f t="shared" si="377"/>
        <v/>
      </c>
      <c r="BI426" s="3" t="str">
        <f t="shared" si="368"/>
        <v/>
      </c>
      <c r="BJ426" s="3" t="str">
        <f t="shared" si="369"/>
        <v/>
      </c>
      <c r="BK426" s="3" t="str">
        <f t="shared" si="370"/>
        <v/>
      </c>
      <c r="BL426" s="3" t="str">
        <f t="shared" si="376"/>
        <v/>
      </c>
    </row>
    <row r="427" spans="1:64" s="45" customFormat="1" x14ac:dyDescent="0.25">
      <c r="A427" s="40"/>
      <c r="B427" s="40"/>
      <c r="C427" s="40"/>
      <c r="D427" s="41">
        <v>9</v>
      </c>
      <c r="E427" s="41">
        <f>'CD (16)'!$L$3</f>
        <v>0</v>
      </c>
      <c r="F427" s="42">
        <f>'CD (16)'!$L$4</f>
        <v>0</v>
      </c>
      <c r="G427" s="43">
        <f t="shared" si="378"/>
        <v>-395</v>
      </c>
      <c r="H427" s="42">
        <f>'CD (16)'!$L$6</f>
        <v>0</v>
      </c>
      <c r="I427" s="43">
        <f t="shared" si="371"/>
        <v>-395</v>
      </c>
      <c r="J427" s="41">
        <f>'CD (16)'!$L$8</f>
        <v>0</v>
      </c>
      <c r="K427" s="42">
        <f>'CD (16)'!$L$9</f>
        <v>0</v>
      </c>
      <c r="L427" s="41">
        <f>'CD (16)'!$L$10</f>
        <v>0</v>
      </c>
      <c r="M427" s="41">
        <f>'CD (16)'!$L$11</f>
        <v>0</v>
      </c>
      <c r="N427" s="41">
        <f>'CD (16)'!$L$12</f>
        <v>0</v>
      </c>
      <c r="O427" s="41">
        <f>'CD (16)'!$L$13</f>
        <v>0</v>
      </c>
      <c r="P427" s="41">
        <f>'CD (16)'!$L$14</f>
        <v>0</v>
      </c>
      <c r="Q427" s="41">
        <f>'CD (16)'!$L$15</f>
        <v>0</v>
      </c>
      <c r="R427" s="41">
        <f>'CD (16)'!$L$16</f>
        <v>0</v>
      </c>
      <c r="S427" s="41">
        <f>'CD (16)'!$L$17</f>
        <v>0</v>
      </c>
      <c r="T427" s="41">
        <f>'CD (16)'!$L$18</f>
        <v>0</v>
      </c>
      <c r="U427" s="41">
        <f>'CD (16)'!$L$19</f>
        <v>0</v>
      </c>
      <c r="V427" s="41">
        <f>'CD (16)'!$L$20</f>
        <v>0</v>
      </c>
      <c r="W427" s="41">
        <f>'CD (16)'!$L$21</f>
        <v>0</v>
      </c>
      <c r="X427" s="41">
        <f>'CD (16)'!$L$22</f>
        <v>0</v>
      </c>
      <c r="Y427" s="41">
        <f>'CD (16)'!$L$23</f>
        <v>0</v>
      </c>
      <c r="Z427" s="42">
        <f>'CD (16)'!$L$24</f>
        <v>0</v>
      </c>
      <c r="AA427" s="42">
        <f>'CD (16)'!$L$25</f>
        <v>0</v>
      </c>
      <c r="AB427" s="41">
        <f>'CD (16)'!$L$51</f>
        <v>0</v>
      </c>
      <c r="AC427" s="41">
        <f>'CD (16)'!$L$52</f>
        <v>0</v>
      </c>
      <c r="AD427" s="41">
        <f>'CD (16)'!$L$53</f>
        <v>0</v>
      </c>
      <c r="AE427" s="41">
        <f>'CD (16)'!$L$54</f>
        <v>0</v>
      </c>
      <c r="AF427" s="41">
        <f>'CD (16)'!$L$55</f>
        <v>0</v>
      </c>
      <c r="AG427" s="41">
        <f>'CD (16)'!$L$56</f>
        <v>0</v>
      </c>
      <c r="AH427" s="41">
        <f>'CD (16)'!$L$82</f>
        <v>0</v>
      </c>
      <c r="AI427" s="41">
        <f>'CD (16)'!$L$83</f>
        <v>0</v>
      </c>
      <c r="AJ427" s="41">
        <f>'CD (16)'!$L$84</f>
        <v>0</v>
      </c>
      <c r="AK427" s="41">
        <f>'CD (16)'!$L$85</f>
        <v>0</v>
      </c>
      <c r="AL427" s="41">
        <f>'CD (16)'!$L$86</f>
        <v>0</v>
      </c>
      <c r="AM427" s="41">
        <f>'CD (16)'!$L$87</f>
        <v>0</v>
      </c>
      <c r="AN427" s="41">
        <f>'CD (16)'!$L$113</f>
        <v>0</v>
      </c>
      <c r="AO427" s="41">
        <f>'CD (16)'!$L$114</f>
        <v>0</v>
      </c>
      <c r="AP427" s="41">
        <f>'CD (16)'!$L$115</f>
        <v>0</v>
      </c>
      <c r="AQ427" s="41">
        <f>'CD (16)'!$L$116</f>
        <v>0</v>
      </c>
      <c r="AR427" s="41">
        <f>'CD (16)'!$L$117</f>
        <v>0</v>
      </c>
      <c r="AS427" s="41">
        <f>'CD (16)'!$L$118</f>
        <v>0</v>
      </c>
      <c r="AT427" s="41">
        <f>'CD (16)'!$L$163</f>
        <v>0</v>
      </c>
      <c r="AU427" s="41">
        <f>'CD (16)'!$L$165</f>
        <v>0</v>
      </c>
      <c r="AV427" s="41">
        <f>'CD (16)'!$F$166</f>
        <v>0</v>
      </c>
      <c r="AW427" s="41">
        <f>'CD (16)'!$F$167</f>
        <v>0</v>
      </c>
      <c r="AX427" s="41">
        <f>'CD (16)'!$F$168</f>
        <v>0</v>
      </c>
      <c r="AY427" s="44" t="s">
        <v>104</v>
      </c>
      <c r="AZ427" s="3">
        <f t="shared" si="363"/>
        <v>-395</v>
      </c>
      <c r="BA427" s="3">
        <f t="shared" si="364"/>
        <v>-395</v>
      </c>
      <c r="BB427" s="3" t="str">
        <f t="shared" si="365"/>
        <v/>
      </c>
      <c r="BC427" s="3" t="str">
        <f t="shared" si="372"/>
        <v/>
      </c>
      <c r="BD427" s="3" t="str">
        <f t="shared" si="373"/>
        <v/>
      </c>
      <c r="BE427" s="3" t="str">
        <f t="shared" si="379"/>
        <v/>
      </c>
      <c r="BF427" s="3" t="str">
        <f t="shared" si="374"/>
        <v/>
      </c>
      <c r="BG427" s="3" t="str">
        <f t="shared" si="375"/>
        <v/>
      </c>
      <c r="BH427" s="3" t="str">
        <f t="shared" si="377"/>
        <v/>
      </c>
      <c r="BI427" s="3" t="str">
        <f t="shared" si="368"/>
        <v/>
      </c>
      <c r="BJ427" s="3" t="str">
        <f t="shared" si="369"/>
        <v/>
      </c>
      <c r="BK427" s="3" t="str">
        <f t="shared" si="370"/>
        <v/>
      </c>
      <c r="BL427" s="3" t="str">
        <f t="shared" si="376"/>
        <v/>
      </c>
    </row>
    <row r="428" spans="1:64" s="45" customFormat="1" x14ac:dyDescent="0.25">
      <c r="A428" s="40"/>
      <c r="B428" s="40"/>
      <c r="C428" s="40"/>
      <c r="D428" s="41">
        <v>10</v>
      </c>
      <c r="E428" s="41">
        <f>'CD (16)'!$M$3</f>
        <v>0</v>
      </c>
      <c r="F428" s="42">
        <f>'CD (16)'!$M$4</f>
        <v>0</v>
      </c>
      <c r="G428" s="43">
        <f t="shared" si="378"/>
        <v>-395</v>
      </c>
      <c r="H428" s="42">
        <f>'CD (16)'!$M$6</f>
        <v>0</v>
      </c>
      <c r="I428" s="43">
        <f t="shared" si="371"/>
        <v>-395</v>
      </c>
      <c r="J428" s="41">
        <f>'CD (16)'!$M$8</f>
        <v>0</v>
      </c>
      <c r="K428" s="42">
        <f>'CD (16)'!$M$9</f>
        <v>0</v>
      </c>
      <c r="L428" s="41">
        <f>'CD (16)'!$M$10</f>
        <v>0</v>
      </c>
      <c r="M428" s="41">
        <f>'CD (16)'!$M$11</f>
        <v>0</v>
      </c>
      <c r="N428" s="41">
        <f>'CD (16)'!$M$12</f>
        <v>0</v>
      </c>
      <c r="O428" s="41">
        <f>'CD (16)'!$M$13</f>
        <v>0</v>
      </c>
      <c r="P428" s="41">
        <f>'CD (16)'!$M$14</f>
        <v>0</v>
      </c>
      <c r="Q428" s="41">
        <f>'CD (16)'!$M$15</f>
        <v>0</v>
      </c>
      <c r="R428" s="41">
        <f>'CD (16)'!$M$16</f>
        <v>0</v>
      </c>
      <c r="S428" s="41">
        <f>'CD (16)'!$M$17</f>
        <v>0</v>
      </c>
      <c r="T428" s="41">
        <f>'CD (16)'!$M$18</f>
        <v>0</v>
      </c>
      <c r="U428" s="41">
        <f>'CD (16)'!$M$19</f>
        <v>0</v>
      </c>
      <c r="V428" s="41">
        <f>'CD (16)'!$M$20</f>
        <v>0</v>
      </c>
      <c r="W428" s="41">
        <f>'CD (16)'!$M$21</f>
        <v>0</v>
      </c>
      <c r="X428" s="41">
        <f>'CD (16)'!$M$22</f>
        <v>0</v>
      </c>
      <c r="Y428" s="41">
        <f>'CD (16)'!$M$23</f>
        <v>0</v>
      </c>
      <c r="Z428" s="42">
        <f>'CD (16)'!$M$24</f>
        <v>0</v>
      </c>
      <c r="AA428" s="42">
        <f>'CD (16)'!$M$25</f>
        <v>0</v>
      </c>
      <c r="AB428" s="41">
        <f>'CD (16)'!$M$51</f>
        <v>0</v>
      </c>
      <c r="AC428" s="41">
        <f>'CD (16)'!$M$52</f>
        <v>0</v>
      </c>
      <c r="AD428" s="41">
        <f>'CD (16)'!$M$53</f>
        <v>0</v>
      </c>
      <c r="AE428" s="41">
        <f>'CD (16)'!$M$54</f>
        <v>0</v>
      </c>
      <c r="AF428" s="41">
        <f>'CD (16)'!$M$55</f>
        <v>0</v>
      </c>
      <c r="AG428" s="41">
        <f>'CD (16)'!$M$56</f>
        <v>0</v>
      </c>
      <c r="AH428" s="41">
        <f>'CD (16)'!$M$82</f>
        <v>0</v>
      </c>
      <c r="AI428" s="41">
        <f>'CD (16)'!$M$83</f>
        <v>0</v>
      </c>
      <c r="AJ428" s="41">
        <f>'CD (16)'!$M$84</f>
        <v>0</v>
      </c>
      <c r="AK428" s="41">
        <f>'CD (16)'!$M$85</f>
        <v>0</v>
      </c>
      <c r="AL428" s="41">
        <f>'CD (16)'!$M$86</f>
        <v>0</v>
      </c>
      <c r="AM428" s="41">
        <f>'CD (16)'!$M$87</f>
        <v>0</v>
      </c>
      <c r="AN428" s="41">
        <f>'CD (16)'!$M$113</f>
        <v>0</v>
      </c>
      <c r="AO428" s="41">
        <f>'CD (16)'!$M$114</f>
        <v>0</v>
      </c>
      <c r="AP428" s="41">
        <f>'CD (16)'!$M$115</f>
        <v>0</v>
      </c>
      <c r="AQ428" s="41">
        <f>'CD (16)'!$M$116</f>
        <v>0</v>
      </c>
      <c r="AR428" s="41">
        <f>'CD (16)'!$M$117</f>
        <v>0</v>
      </c>
      <c r="AS428" s="41">
        <f>'CD (16)'!$M$118</f>
        <v>0</v>
      </c>
      <c r="AT428" s="41">
        <f>'CD (16)'!$M$163</f>
        <v>0</v>
      </c>
      <c r="AU428" s="41">
        <f>'CD (16)'!$M$165</f>
        <v>0</v>
      </c>
      <c r="AV428" s="41">
        <f>'CD (16)'!$F$166</f>
        <v>0</v>
      </c>
      <c r="AW428" s="41">
        <f>'CD (16)'!$F$167</f>
        <v>0</v>
      </c>
      <c r="AX428" s="41">
        <f>'CD (16)'!$F$168</f>
        <v>0</v>
      </c>
      <c r="AY428" s="44" t="s">
        <v>104</v>
      </c>
      <c r="AZ428" s="3">
        <f t="shared" si="363"/>
        <v>-395</v>
      </c>
      <c r="BA428" s="3">
        <f t="shared" si="364"/>
        <v>-395</v>
      </c>
      <c r="BB428" s="3" t="str">
        <f t="shared" si="365"/>
        <v/>
      </c>
      <c r="BC428" s="3" t="str">
        <f t="shared" si="372"/>
        <v/>
      </c>
      <c r="BD428" s="3" t="str">
        <f t="shared" si="373"/>
        <v/>
      </c>
      <c r="BE428" s="3" t="str">
        <f t="shared" si="379"/>
        <v/>
      </c>
      <c r="BF428" s="3" t="str">
        <f t="shared" si="374"/>
        <v/>
      </c>
      <c r="BG428" s="3" t="str">
        <f t="shared" si="375"/>
        <v/>
      </c>
      <c r="BH428" s="3" t="str">
        <f t="shared" si="377"/>
        <v/>
      </c>
      <c r="BI428" s="3" t="str">
        <f t="shared" si="368"/>
        <v/>
      </c>
      <c r="BJ428" s="3" t="str">
        <f t="shared" si="369"/>
        <v/>
      </c>
      <c r="BK428" s="3" t="str">
        <f t="shared" si="370"/>
        <v/>
      </c>
      <c r="BL428" s="3" t="str">
        <f t="shared" si="376"/>
        <v/>
      </c>
    </row>
    <row r="429" spans="1:64" s="45" customFormat="1" x14ac:dyDescent="0.25">
      <c r="A429" s="40"/>
      <c r="B429" s="40"/>
      <c r="C429" s="40"/>
      <c r="D429" s="41">
        <v>11</v>
      </c>
      <c r="E429" s="41">
        <f>'CD (16)'!$N$3</f>
        <v>0</v>
      </c>
      <c r="F429" s="42">
        <f>'CD (16)'!$N$4</f>
        <v>0</v>
      </c>
      <c r="G429" s="43">
        <f t="shared" si="378"/>
        <v>-395</v>
      </c>
      <c r="H429" s="42">
        <f>'CD (16)'!$N$6</f>
        <v>0</v>
      </c>
      <c r="I429" s="43">
        <f t="shared" si="371"/>
        <v>-395</v>
      </c>
      <c r="J429" s="41">
        <f>'CD (16)'!$N$8</f>
        <v>0</v>
      </c>
      <c r="K429" s="42">
        <f>'CD (16)'!$N$9</f>
        <v>0</v>
      </c>
      <c r="L429" s="41">
        <f>'CD (16)'!$N$10</f>
        <v>0</v>
      </c>
      <c r="M429" s="41">
        <f>'CD (16)'!$N$11</f>
        <v>0</v>
      </c>
      <c r="N429" s="41">
        <f>'CD (16)'!$N$12</f>
        <v>0</v>
      </c>
      <c r="O429" s="41">
        <f>'CD (16)'!$N$13</f>
        <v>0</v>
      </c>
      <c r="P429" s="41">
        <f>'CD (16)'!$N$14</f>
        <v>0</v>
      </c>
      <c r="Q429" s="41">
        <f>'CD (16)'!$N$15</f>
        <v>0</v>
      </c>
      <c r="R429" s="41">
        <f>'CD (16)'!$N$16</f>
        <v>0</v>
      </c>
      <c r="S429" s="41">
        <f>'CD (16)'!$N$17</f>
        <v>0</v>
      </c>
      <c r="T429" s="41">
        <f>'CD (16)'!$N$18</f>
        <v>0</v>
      </c>
      <c r="U429" s="41">
        <f>'CD (16)'!$N$19</f>
        <v>0</v>
      </c>
      <c r="V429" s="41">
        <f>'CD (16)'!$N$20</f>
        <v>0</v>
      </c>
      <c r="W429" s="41">
        <f>'CD (16)'!$N$21</f>
        <v>0</v>
      </c>
      <c r="X429" s="41">
        <f>'CD (16)'!$N$22</f>
        <v>0</v>
      </c>
      <c r="Y429" s="41">
        <f>'CD (16)'!$N$23</f>
        <v>0</v>
      </c>
      <c r="Z429" s="42">
        <f>'CD (16)'!$N$24</f>
        <v>0</v>
      </c>
      <c r="AA429" s="42">
        <f>'CD (16)'!$N$25</f>
        <v>0</v>
      </c>
      <c r="AB429" s="41">
        <f>'CD (16)'!$N$51</f>
        <v>0</v>
      </c>
      <c r="AC429" s="41">
        <f>'CD (16)'!$N$52</f>
        <v>0</v>
      </c>
      <c r="AD429" s="41">
        <f>'CD (16)'!$N$53</f>
        <v>0</v>
      </c>
      <c r="AE429" s="41">
        <f>'CD (16)'!$N$54</f>
        <v>0</v>
      </c>
      <c r="AF429" s="41">
        <f>'CD (16)'!$N$55</f>
        <v>0</v>
      </c>
      <c r="AG429" s="41">
        <f>'CD (16)'!$N$56</f>
        <v>0</v>
      </c>
      <c r="AH429" s="41">
        <f>'CD (16)'!$N$82</f>
        <v>0</v>
      </c>
      <c r="AI429" s="41">
        <f>'CD (16)'!$N$83</f>
        <v>0</v>
      </c>
      <c r="AJ429" s="41">
        <f>'CD (16)'!$N$84</f>
        <v>0</v>
      </c>
      <c r="AK429" s="41">
        <f>'CD (16)'!$N$85</f>
        <v>0</v>
      </c>
      <c r="AL429" s="41">
        <f>'CD (16)'!$N$86</f>
        <v>0</v>
      </c>
      <c r="AM429" s="41">
        <f>'CD (16)'!$N$87</f>
        <v>0</v>
      </c>
      <c r="AN429" s="41">
        <f>'CD (16)'!$N$113</f>
        <v>0</v>
      </c>
      <c r="AO429" s="41">
        <f>'CD (16)'!$N$114</f>
        <v>0</v>
      </c>
      <c r="AP429" s="41">
        <f>'CD (16)'!$N$115</f>
        <v>0</v>
      </c>
      <c r="AQ429" s="41">
        <f>'CD (16)'!$N$116</f>
        <v>0</v>
      </c>
      <c r="AR429" s="41">
        <f>'CD (16)'!$N$117</f>
        <v>0</v>
      </c>
      <c r="AS429" s="41">
        <f>'CD (16)'!$N$118</f>
        <v>0</v>
      </c>
      <c r="AT429" s="41">
        <f>'CD (16)'!$N$163</f>
        <v>0</v>
      </c>
      <c r="AU429" s="41">
        <f>'CD (16)'!$N$165</f>
        <v>0</v>
      </c>
      <c r="AV429" s="41">
        <f>'CD (16)'!$F$166</f>
        <v>0</v>
      </c>
      <c r="AW429" s="41">
        <f>'CD (16)'!$F$167</f>
        <v>0</v>
      </c>
      <c r="AX429" s="41">
        <f>'CD (16)'!$F$168</f>
        <v>0</v>
      </c>
      <c r="AY429" s="44" t="s">
        <v>104</v>
      </c>
      <c r="AZ429" s="3">
        <f t="shared" si="363"/>
        <v>-395</v>
      </c>
      <c r="BA429" s="3">
        <f t="shared" si="364"/>
        <v>-395</v>
      </c>
      <c r="BB429" s="3" t="str">
        <f t="shared" si="365"/>
        <v/>
      </c>
      <c r="BC429" s="3" t="str">
        <f t="shared" si="372"/>
        <v/>
      </c>
      <c r="BD429" s="3" t="str">
        <f t="shared" si="373"/>
        <v/>
      </c>
      <c r="BE429" s="3" t="str">
        <f t="shared" si="379"/>
        <v/>
      </c>
      <c r="BF429" s="3" t="str">
        <f t="shared" si="374"/>
        <v/>
      </c>
      <c r="BG429" s="3" t="str">
        <f t="shared" si="375"/>
        <v/>
      </c>
      <c r="BH429" s="3" t="str">
        <f t="shared" si="377"/>
        <v/>
      </c>
      <c r="BI429" s="3" t="str">
        <f t="shared" si="368"/>
        <v/>
      </c>
      <c r="BJ429" s="3" t="str">
        <f t="shared" si="369"/>
        <v/>
      </c>
      <c r="BK429" s="3" t="str">
        <f t="shared" si="370"/>
        <v/>
      </c>
      <c r="BL429" s="3" t="str">
        <f t="shared" si="376"/>
        <v/>
      </c>
    </row>
    <row r="430" spans="1:64" s="45" customFormat="1" x14ac:dyDescent="0.25">
      <c r="A430" s="40"/>
      <c r="B430" s="40"/>
      <c r="C430" s="40"/>
      <c r="D430" s="41">
        <v>12</v>
      </c>
      <c r="E430" s="41">
        <f>'CD (16)'!$O$3</f>
        <v>0</v>
      </c>
      <c r="F430" s="42">
        <f>'CD (16)'!$O$4</f>
        <v>0</v>
      </c>
      <c r="G430" s="43">
        <f t="shared" si="378"/>
        <v>-395</v>
      </c>
      <c r="H430" s="42">
        <f>'CD (16)'!$O$6</f>
        <v>0</v>
      </c>
      <c r="I430" s="43">
        <f t="shared" si="371"/>
        <v>-395</v>
      </c>
      <c r="J430" s="41">
        <f>'CD (16)'!$O$8</f>
        <v>0</v>
      </c>
      <c r="K430" s="42">
        <f>'CD (16)'!$O$9</f>
        <v>0</v>
      </c>
      <c r="L430" s="41">
        <f>'CD (16)'!$O$10</f>
        <v>0</v>
      </c>
      <c r="M430" s="41">
        <f>'CD (16)'!$O$11</f>
        <v>0</v>
      </c>
      <c r="N430" s="41">
        <f>'CD (16)'!$O$12</f>
        <v>0</v>
      </c>
      <c r="O430" s="41">
        <f>'CD (16)'!$O$13</f>
        <v>0</v>
      </c>
      <c r="P430" s="41">
        <f>'CD (16)'!$O$14</f>
        <v>0</v>
      </c>
      <c r="Q430" s="41">
        <f>'CD (16)'!$O$15</f>
        <v>0</v>
      </c>
      <c r="R430" s="41">
        <f>'CD (16)'!$O$16</f>
        <v>0</v>
      </c>
      <c r="S430" s="41">
        <f>'CD (16)'!$O$17</f>
        <v>0</v>
      </c>
      <c r="T430" s="41">
        <f>'CD (16)'!$O$18</f>
        <v>0</v>
      </c>
      <c r="U430" s="41">
        <f>'CD (16)'!$O$19</f>
        <v>0</v>
      </c>
      <c r="V430" s="41">
        <f>'CD (16)'!$O$20</f>
        <v>0</v>
      </c>
      <c r="W430" s="41">
        <f>'CD (16)'!$O$21</f>
        <v>0</v>
      </c>
      <c r="X430" s="41">
        <f>'CD (16)'!$O$22</f>
        <v>0</v>
      </c>
      <c r="Y430" s="41">
        <f>'CD (16)'!$O$23</f>
        <v>0</v>
      </c>
      <c r="Z430" s="42">
        <f>'CD (16)'!$O$24</f>
        <v>0</v>
      </c>
      <c r="AA430" s="42">
        <f>'CD (16)'!$O$25</f>
        <v>0</v>
      </c>
      <c r="AB430" s="41">
        <f>'CD (16)'!$O$51</f>
        <v>0</v>
      </c>
      <c r="AC430" s="41">
        <f>'CD (16)'!$O$52</f>
        <v>0</v>
      </c>
      <c r="AD430" s="41">
        <f>'CD (16)'!$O$53</f>
        <v>0</v>
      </c>
      <c r="AE430" s="41">
        <f>'CD (16)'!$O$54</f>
        <v>0</v>
      </c>
      <c r="AF430" s="41">
        <f>'CD (16)'!$O$55</f>
        <v>0</v>
      </c>
      <c r="AG430" s="41">
        <f>'CD (16)'!$O$56</f>
        <v>0</v>
      </c>
      <c r="AH430" s="41">
        <f>'CD (16)'!$O$82</f>
        <v>0</v>
      </c>
      <c r="AI430" s="41">
        <f>'CD (16)'!$O$83</f>
        <v>0</v>
      </c>
      <c r="AJ430" s="41">
        <f>'CD (16)'!$O$84</f>
        <v>0</v>
      </c>
      <c r="AK430" s="41">
        <f>'CD (16)'!$O$85</f>
        <v>0</v>
      </c>
      <c r="AL430" s="41">
        <f>'CD (16)'!$O$86</f>
        <v>0</v>
      </c>
      <c r="AM430" s="41">
        <f>'CD (16)'!$O$87</f>
        <v>0</v>
      </c>
      <c r="AN430" s="41">
        <f>'CD (16)'!$O$113</f>
        <v>0</v>
      </c>
      <c r="AO430" s="41">
        <f>'CD (16)'!$O$114</f>
        <v>0</v>
      </c>
      <c r="AP430" s="41">
        <f>'CD (16)'!$O$115</f>
        <v>0</v>
      </c>
      <c r="AQ430" s="41">
        <f>'CD (16)'!$O$116</f>
        <v>0</v>
      </c>
      <c r="AR430" s="41">
        <f>'CD (16)'!$O$117</f>
        <v>0</v>
      </c>
      <c r="AS430" s="41">
        <f>'CD (16)'!$O$118</f>
        <v>0</v>
      </c>
      <c r="AT430" s="41">
        <f>'CD (16)'!$O$163</f>
        <v>0</v>
      </c>
      <c r="AU430" s="41">
        <f>'CD (16)'!$O$165</f>
        <v>0</v>
      </c>
      <c r="AV430" s="41">
        <f>'CD (16)'!$F$166</f>
        <v>0</v>
      </c>
      <c r="AW430" s="41">
        <f>'CD (16)'!$F$167</f>
        <v>0</v>
      </c>
      <c r="AX430" s="41">
        <f>'CD (16)'!$F$168</f>
        <v>0</v>
      </c>
      <c r="AY430" s="44" t="s">
        <v>104</v>
      </c>
      <c r="AZ430" s="3">
        <f t="shared" si="363"/>
        <v>-395</v>
      </c>
      <c r="BA430" s="3">
        <f t="shared" si="364"/>
        <v>-395</v>
      </c>
      <c r="BB430" s="3" t="str">
        <f t="shared" si="365"/>
        <v/>
      </c>
      <c r="BC430" s="3" t="str">
        <f t="shared" si="372"/>
        <v/>
      </c>
      <c r="BD430" s="3" t="str">
        <f t="shared" si="373"/>
        <v/>
      </c>
      <c r="BE430" s="3" t="str">
        <f t="shared" si="379"/>
        <v/>
      </c>
      <c r="BF430" s="3" t="str">
        <f t="shared" si="374"/>
        <v/>
      </c>
      <c r="BG430" s="3" t="str">
        <f t="shared" si="375"/>
        <v/>
      </c>
      <c r="BH430" s="3" t="str">
        <f t="shared" si="377"/>
        <v/>
      </c>
      <c r="BI430" s="3" t="str">
        <f t="shared" si="368"/>
        <v/>
      </c>
      <c r="BJ430" s="3" t="str">
        <f t="shared" si="369"/>
        <v/>
      </c>
      <c r="BK430" s="3" t="str">
        <f t="shared" si="370"/>
        <v/>
      </c>
      <c r="BL430" s="3" t="str">
        <f t="shared" si="376"/>
        <v/>
      </c>
    </row>
    <row r="431" spans="1:64" s="45" customFormat="1" x14ac:dyDescent="0.25">
      <c r="A431" s="40"/>
      <c r="B431" s="40"/>
      <c r="C431" s="40"/>
      <c r="D431" s="41">
        <v>13</v>
      </c>
      <c r="E431" s="41">
        <f>'CD (16)'!$P$3</f>
        <v>0</v>
      </c>
      <c r="F431" s="42">
        <f>'CD (16)'!$P$4</f>
        <v>0</v>
      </c>
      <c r="G431" s="43">
        <f t="shared" si="378"/>
        <v>-395</v>
      </c>
      <c r="H431" s="42">
        <f>'CD (16)'!$P$6</f>
        <v>0</v>
      </c>
      <c r="I431" s="43">
        <f t="shared" si="371"/>
        <v>-395</v>
      </c>
      <c r="J431" s="41">
        <f>'CD (16)'!$P$8</f>
        <v>0</v>
      </c>
      <c r="K431" s="42">
        <f>'CD (16)'!$P$9</f>
        <v>0</v>
      </c>
      <c r="L431" s="41">
        <f>'CD (16)'!$P$10</f>
        <v>0</v>
      </c>
      <c r="M431" s="41">
        <f>'CD (16)'!$P$11</f>
        <v>0</v>
      </c>
      <c r="N431" s="41">
        <f>'CD (16)'!$P$12</f>
        <v>0</v>
      </c>
      <c r="O431" s="41">
        <f>'CD (16)'!$P$13</f>
        <v>0</v>
      </c>
      <c r="P431" s="41">
        <f>'CD (16)'!$P$14</f>
        <v>0</v>
      </c>
      <c r="Q431" s="41">
        <f>'CD (16)'!$P$15</f>
        <v>0</v>
      </c>
      <c r="R431" s="41">
        <f>'CD (16)'!$P$16</f>
        <v>0</v>
      </c>
      <c r="S431" s="41">
        <f>'CD (16)'!$P$17</f>
        <v>0</v>
      </c>
      <c r="T431" s="41">
        <f>'CD (16)'!$P$18</f>
        <v>0</v>
      </c>
      <c r="U431" s="41">
        <f>'CD (16)'!$P$19</f>
        <v>0</v>
      </c>
      <c r="V431" s="41">
        <f>'CD (16)'!$P$20</f>
        <v>0</v>
      </c>
      <c r="W431" s="41">
        <f>'CD (16)'!$P$21</f>
        <v>0</v>
      </c>
      <c r="X431" s="41">
        <f>'CD (16)'!$P$22</f>
        <v>0</v>
      </c>
      <c r="Y431" s="41">
        <f>'CD (16)'!$P$23</f>
        <v>0</v>
      </c>
      <c r="Z431" s="42">
        <f>'CD (16)'!$P$24</f>
        <v>0</v>
      </c>
      <c r="AA431" s="42">
        <f>'CD (16)'!$P$25</f>
        <v>0</v>
      </c>
      <c r="AB431" s="41">
        <f>'CD (16)'!$P$51</f>
        <v>0</v>
      </c>
      <c r="AC431" s="41">
        <f>'CD (16)'!$P$52</f>
        <v>0</v>
      </c>
      <c r="AD431" s="41">
        <f>'CD (16)'!$P$53</f>
        <v>0</v>
      </c>
      <c r="AE431" s="41">
        <f>'CD (16)'!$P$54</f>
        <v>0</v>
      </c>
      <c r="AF431" s="41">
        <f>'CD (16)'!$P$55</f>
        <v>0</v>
      </c>
      <c r="AG431" s="41">
        <f>'CD (16)'!$P$56</f>
        <v>0</v>
      </c>
      <c r="AH431" s="41">
        <f>'CD (16)'!$P$82</f>
        <v>0</v>
      </c>
      <c r="AI431" s="41">
        <f>'CD (16)'!$P$83</f>
        <v>0</v>
      </c>
      <c r="AJ431" s="41">
        <f>'CD (16)'!$P$84</f>
        <v>0</v>
      </c>
      <c r="AK431" s="41">
        <f>'CD (16)'!$P$85</f>
        <v>0</v>
      </c>
      <c r="AL431" s="41">
        <f>'CD (16)'!$P$86</f>
        <v>0</v>
      </c>
      <c r="AM431" s="41">
        <f>'CD (16)'!$P$87</f>
        <v>0</v>
      </c>
      <c r="AN431" s="41">
        <f>'CD (16)'!$P$113</f>
        <v>0</v>
      </c>
      <c r="AO431" s="41">
        <f>'CD (16)'!$P$114</f>
        <v>0</v>
      </c>
      <c r="AP431" s="41">
        <f>'CD (16)'!$P$115</f>
        <v>0</v>
      </c>
      <c r="AQ431" s="41">
        <f>'CD (16)'!$P$116</f>
        <v>0</v>
      </c>
      <c r="AR431" s="41">
        <f>'CD (16)'!$P$117</f>
        <v>0</v>
      </c>
      <c r="AS431" s="41">
        <f>'CD (16)'!$P$118</f>
        <v>0</v>
      </c>
      <c r="AT431" s="41">
        <f>'CD (16)'!$P$163</f>
        <v>0</v>
      </c>
      <c r="AU431" s="41">
        <f>'CD (16)'!$P$165</f>
        <v>0</v>
      </c>
      <c r="AV431" s="41">
        <f>'CD (16)'!$F$166</f>
        <v>0</v>
      </c>
      <c r="AW431" s="41">
        <f>'CD (16)'!$F$167</f>
        <v>0</v>
      </c>
      <c r="AX431" s="41">
        <f>'CD (16)'!$F$168</f>
        <v>0</v>
      </c>
      <c r="AY431" s="44" t="s">
        <v>104</v>
      </c>
      <c r="AZ431" s="3">
        <f t="shared" si="363"/>
        <v>-395</v>
      </c>
      <c r="BA431" s="3">
        <f t="shared" si="364"/>
        <v>-395</v>
      </c>
      <c r="BB431" s="3" t="str">
        <f t="shared" si="365"/>
        <v/>
      </c>
      <c r="BC431" s="3" t="str">
        <f t="shared" si="372"/>
        <v/>
      </c>
      <c r="BD431" s="3" t="str">
        <f t="shared" si="373"/>
        <v/>
      </c>
      <c r="BE431" s="3" t="str">
        <f t="shared" si="379"/>
        <v/>
      </c>
      <c r="BF431" s="3" t="str">
        <f t="shared" si="374"/>
        <v/>
      </c>
      <c r="BG431" s="3" t="str">
        <f t="shared" si="375"/>
        <v/>
      </c>
      <c r="BH431" s="3" t="str">
        <f t="shared" si="377"/>
        <v/>
      </c>
      <c r="BI431" s="3" t="str">
        <f t="shared" si="368"/>
        <v/>
      </c>
      <c r="BJ431" s="3" t="str">
        <f t="shared" si="369"/>
        <v/>
      </c>
      <c r="BK431" s="3" t="str">
        <f t="shared" si="370"/>
        <v/>
      </c>
      <c r="BL431" s="3" t="str">
        <f t="shared" si="376"/>
        <v/>
      </c>
    </row>
    <row r="432" spans="1:64" s="45" customFormat="1" x14ac:dyDescent="0.25">
      <c r="A432" s="40"/>
      <c r="B432" s="40"/>
      <c r="C432" s="40"/>
      <c r="D432" s="41">
        <v>14</v>
      </c>
      <c r="E432" s="41">
        <f>'CD (16)'!$Q$3</f>
        <v>0</v>
      </c>
      <c r="F432" s="42">
        <f>'CD (16)'!$Q$4</f>
        <v>0</v>
      </c>
      <c r="G432" s="43">
        <f t="shared" si="378"/>
        <v>-395</v>
      </c>
      <c r="H432" s="42">
        <f>'CD (16)'!$Q$6</f>
        <v>0</v>
      </c>
      <c r="I432" s="43">
        <f t="shared" si="371"/>
        <v>-395</v>
      </c>
      <c r="J432" s="41">
        <f>'CD (16)'!$Q$8</f>
        <v>0</v>
      </c>
      <c r="K432" s="42">
        <f>'CD (16)'!$Q$9</f>
        <v>0</v>
      </c>
      <c r="L432" s="41">
        <f>'CD (16)'!$Q$10</f>
        <v>0</v>
      </c>
      <c r="M432" s="41">
        <f>'CD (16)'!$Q$11</f>
        <v>0</v>
      </c>
      <c r="N432" s="41">
        <f>'CD (16)'!$Q$12</f>
        <v>0</v>
      </c>
      <c r="O432" s="41">
        <f>'CD (16)'!$Q$13</f>
        <v>0</v>
      </c>
      <c r="P432" s="41">
        <f>'CD (16)'!$Q$14</f>
        <v>0</v>
      </c>
      <c r="Q432" s="41">
        <f>'CD (16)'!$Q$15</f>
        <v>0</v>
      </c>
      <c r="R432" s="41">
        <f>'CD (16)'!$Q$16</f>
        <v>0</v>
      </c>
      <c r="S432" s="41">
        <f>'CD (16)'!$Q$17</f>
        <v>0</v>
      </c>
      <c r="T432" s="41">
        <f>'CD (16)'!$Q$18</f>
        <v>0</v>
      </c>
      <c r="U432" s="41">
        <f>'CD (16)'!$Q$19</f>
        <v>0</v>
      </c>
      <c r="V432" s="41">
        <f>'CD (16)'!$Q$20</f>
        <v>0</v>
      </c>
      <c r="W432" s="41">
        <f>'CD (16)'!$Q$21</f>
        <v>0</v>
      </c>
      <c r="X432" s="41">
        <f>'CD (16)'!$Q$22</f>
        <v>0</v>
      </c>
      <c r="Y432" s="41">
        <f>'CD (16)'!$Q$23</f>
        <v>0</v>
      </c>
      <c r="Z432" s="42">
        <f>'CD (16)'!$Q$24</f>
        <v>0</v>
      </c>
      <c r="AA432" s="42">
        <f>'CD (16)'!$Q$25</f>
        <v>0</v>
      </c>
      <c r="AB432" s="41">
        <f>'CD (16)'!$Q$51</f>
        <v>0</v>
      </c>
      <c r="AC432" s="41">
        <f>'CD (16)'!$Q$52</f>
        <v>0</v>
      </c>
      <c r="AD432" s="41">
        <f>'CD (16)'!$Q$53</f>
        <v>0</v>
      </c>
      <c r="AE432" s="41">
        <f>'CD (16)'!$Q$54</f>
        <v>0</v>
      </c>
      <c r="AF432" s="41">
        <f>'CD (16)'!$Q$55</f>
        <v>0</v>
      </c>
      <c r="AG432" s="41">
        <f>'CD (16)'!$Q$56</f>
        <v>0</v>
      </c>
      <c r="AH432" s="41">
        <f>'CD (16)'!$Q$82</f>
        <v>0</v>
      </c>
      <c r="AI432" s="41">
        <f>'CD (16)'!$Q$83</f>
        <v>0</v>
      </c>
      <c r="AJ432" s="41">
        <f>'CD (16)'!$Q$84</f>
        <v>0</v>
      </c>
      <c r="AK432" s="41">
        <f>'CD (16)'!$Q$85</f>
        <v>0</v>
      </c>
      <c r="AL432" s="41">
        <f>'CD (16)'!$Q$86</f>
        <v>0</v>
      </c>
      <c r="AM432" s="41">
        <f>'CD (16)'!$Q$87</f>
        <v>0</v>
      </c>
      <c r="AN432" s="41">
        <f>'CD (16)'!$Q$113</f>
        <v>0</v>
      </c>
      <c r="AO432" s="41">
        <f>'CD (16)'!$Q$114</f>
        <v>0</v>
      </c>
      <c r="AP432" s="41">
        <f>'CD (16)'!$Q$115</f>
        <v>0</v>
      </c>
      <c r="AQ432" s="41">
        <f>'CD (16)'!$Q$116</f>
        <v>0</v>
      </c>
      <c r="AR432" s="41">
        <f>'CD (16)'!$Q$117</f>
        <v>0</v>
      </c>
      <c r="AS432" s="41">
        <f>'CD (16)'!$Q$118</f>
        <v>0</v>
      </c>
      <c r="AT432" s="41">
        <f>'CD (16)'!$Q$163</f>
        <v>0</v>
      </c>
      <c r="AU432" s="41">
        <f>'CD (16)'!$Q$165</f>
        <v>0</v>
      </c>
      <c r="AV432" s="41">
        <f>'CD (16)'!$F$166</f>
        <v>0</v>
      </c>
      <c r="AW432" s="41">
        <f>'CD (16)'!$F$167</f>
        <v>0</v>
      </c>
      <c r="AX432" s="41">
        <f>'CD (16)'!$F$168</f>
        <v>0</v>
      </c>
      <c r="AY432" s="44" t="s">
        <v>104</v>
      </c>
      <c r="AZ432" s="3">
        <f t="shared" si="363"/>
        <v>-395</v>
      </c>
      <c r="BA432" s="3">
        <f t="shared" si="364"/>
        <v>-395</v>
      </c>
      <c r="BB432" s="3" t="str">
        <f t="shared" si="365"/>
        <v/>
      </c>
      <c r="BC432" s="3" t="str">
        <f t="shared" si="372"/>
        <v/>
      </c>
      <c r="BD432" s="3" t="str">
        <f t="shared" si="373"/>
        <v/>
      </c>
      <c r="BE432" s="3" t="str">
        <f t="shared" si="379"/>
        <v/>
      </c>
      <c r="BF432" s="3" t="str">
        <f t="shared" si="374"/>
        <v/>
      </c>
      <c r="BG432" s="3" t="str">
        <f t="shared" si="375"/>
        <v/>
      </c>
      <c r="BH432" s="3" t="str">
        <f t="shared" si="377"/>
        <v/>
      </c>
      <c r="BI432" s="3" t="str">
        <f t="shared" si="368"/>
        <v/>
      </c>
      <c r="BJ432" s="3" t="str">
        <f t="shared" si="369"/>
        <v/>
      </c>
      <c r="BK432" s="3" t="str">
        <f t="shared" si="370"/>
        <v/>
      </c>
      <c r="BL432" s="3" t="str">
        <f t="shared" si="376"/>
        <v/>
      </c>
    </row>
    <row r="433" spans="1:64" s="45" customFormat="1" x14ac:dyDescent="0.25">
      <c r="A433" s="40"/>
      <c r="B433" s="40"/>
      <c r="C433" s="40"/>
      <c r="D433" s="41">
        <v>15</v>
      </c>
      <c r="E433" s="41">
        <f>'CD (16)'!$R$3</f>
        <v>0</v>
      </c>
      <c r="F433" s="42">
        <f>'CD (16)'!$R$4</f>
        <v>0</v>
      </c>
      <c r="G433" s="43">
        <f t="shared" si="378"/>
        <v>-395</v>
      </c>
      <c r="H433" s="42">
        <f>'CD (16)'!$R$6</f>
        <v>0</v>
      </c>
      <c r="I433" s="43">
        <f t="shared" si="371"/>
        <v>-395</v>
      </c>
      <c r="J433" s="41">
        <f>'CD (16)'!$R$8</f>
        <v>0</v>
      </c>
      <c r="K433" s="42">
        <f>'CD (16)'!$R$9</f>
        <v>0</v>
      </c>
      <c r="L433" s="41">
        <f>'CD (16)'!$R$10</f>
        <v>0</v>
      </c>
      <c r="M433" s="41">
        <f>'CD (16)'!$R$11</f>
        <v>0</v>
      </c>
      <c r="N433" s="41">
        <f>'CD (16)'!$R$12</f>
        <v>0</v>
      </c>
      <c r="O433" s="41">
        <f>'CD (16)'!$R$13</f>
        <v>0</v>
      </c>
      <c r="P433" s="41">
        <f>'CD (16)'!$R$14</f>
        <v>0</v>
      </c>
      <c r="Q433" s="41">
        <f>'CD (16)'!$R$15</f>
        <v>0</v>
      </c>
      <c r="R433" s="41">
        <f>'CD (16)'!$R$16</f>
        <v>0</v>
      </c>
      <c r="S433" s="41">
        <f>'CD (16)'!$R$17</f>
        <v>0</v>
      </c>
      <c r="T433" s="41">
        <f>'CD (16)'!$R$18</f>
        <v>0</v>
      </c>
      <c r="U433" s="41">
        <f>'CD (16)'!$R$19</f>
        <v>0</v>
      </c>
      <c r="V433" s="41">
        <f>'CD (16)'!$R$20</f>
        <v>0</v>
      </c>
      <c r="W433" s="41">
        <f>'CD (16)'!$R$21</f>
        <v>0</v>
      </c>
      <c r="X433" s="41">
        <f>'CD (16)'!$R$22</f>
        <v>0</v>
      </c>
      <c r="Y433" s="41">
        <f>'CD (16)'!$R$23</f>
        <v>0</v>
      </c>
      <c r="Z433" s="42">
        <f>'CD (16)'!$R$24</f>
        <v>0</v>
      </c>
      <c r="AA433" s="42">
        <f>'CD (16)'!$R$25</f>
        <v>0</v>
      </c>
      <c r="AB433" s="41">
        <f>'CD (16)'!$R$51</f>
        <v>0</v>
      </c>
      <c r="AC433" s="41">
        <f>'CD (16)'!$R$52</f>
        <v>0</v>
      </c>
      <c r="AD433" s="41">
        <f>'CD (16)'!$R$53</f>
        <v>0</v>
      </c>
      <c r="AE433" s="41">
        <f>'CD (16)'!$R$54</f>
        <v>0</v>
      </c>
      <c r="AF433" s="41">
        <f>'CD (16)'!$R$55</f>
        <v>0</v>
      </c>
      <c r="AG433" s="41">
        <f>'CD (16)'!$R$56</f>
        <v>0</v>
      </c>
      <c r="AH433" s="41">
        <f>'CD (16)'!$R$82</f>
        <v>0</v>
      </c>
      <c r="AI433" s="41">
        <f>'CD (16)'!$R$83</f>
        <v>0</v>
      </c>
      <c r="AJ433" s="41">
        <f>'CD (16)'!$R$84</f>
        <v>0</v>
      </c>
      <c r="AK433" s="41">
        <f>'CD (16)'!$R$85</f>
        <v>0</v>
      </c>
      <c r="AL433" s="41">
        <f>'CD (16)'!$R$86</f>
        <v>0</v>
      </c>
      <c r="AM433" s="41">
        <f>'CD (16)'!$R$87</f>
        <v>0</v>
      </c>
      <c r="AN433" s="41">
        <f>'CD (16)'!$R$113</f>
        <v>0</v>
      </c>
      <c r="AO433" s="41">
        <f>'CD (16)'!$R$114</f>
        <v>0</v>
      </c>
      <c r="AP433" s="41">
        <f>'CD (16)'!$R$115</f>
        <v>0</v>
      </c>
      <c r="AQ433" s="41">
        <f>'CD (16)'!$R$116</f>
        <v>0</v>
      </c>
      <c r="AR433" s="41">
        <f>'CD (16)'!$R$117</f>
        <v>0</v>
      </c>
      <c r="AS433" s="41">
        <f>'CD (16)'!$R$118</f>
        <v>0</v>
      </c>
      <c r="AT433" s="41">
        <f>'CD (16)'!$R$163</f>
        <v>0</v>
      </c>
      <c r="AU433" s="41">
        <f>'CD (16)'!$R$165</f>
        <v>0</v>
      </c>
      <c r="AV433" s="41">
        <f>'CD (16)'!$F$166</f>
        <v>0</v>
      </c>
      <c r="AW433" s="41">
        <f>'CD (16)'!$F$167</f>
        <v>0</v>
      </c>
      <c r="AX433" s="41">
        <f>'CD (16)'!$F$168</f>
        <v>0</v>
      </c>
      <c r="AY433" s="44" t="s">
        <v>104</v>
      </c>
      <c r="AZ433" s="3">
        <f t="shared" si="363"/>
        <v>-395</v>
      </c>
      <c r="BA433" s="3">
        <f t="shared" si="364"/>
        <v>-395</v>
      </c>
      <c r="BB433" s="3" t="str">
        <f t="shared" si="365"/>
        <v/>
      </c>
      <c r="BC433" s="3" t="str">
        <f>IF(BB433="","",BB433)</f>
        <v/>
      </c>
      <c r="BD433" s="3" t="str">
        <f>IF(AU433="Yes",BB433,"")</f>
        <v/>
      </c>
      <c r="BE433" s="3" t="str">
        <f t="shared" si="379"/>
        <v/>
      </c>
      <c r="BF433" s="3" t="str">
        <f>IF(AG433="Clinical",BB433,"")</f>
        <v/>
      </c>
      <c r="BG433" s="3" t="str">
        <f>IF(AN433&lt;0,$I433,"")</f>
        <v/>
      </c>
      <c r="BH433" s="3" t="str">
        <f t="shared" si="377"/>
        <v/>
      </c>
      <c r="BI433" s="3" t="str">
        <f t="shared" si="368"/>
        <v/>
      </c>
      <c r="BJ433" s="3" t="str">
        <f t="shared" si="369"/>
        <v/>
      </c>
      <c r="BK433" s="3" t="str">
        <f t="shared" si="370"/>
        <v/>
      </c>
      <c r="BL433" s="3" t="str">
        <f>IF(AND(AG433="Clinical",AM433="Non-C"),BB433,"")</f>
        <v/>
      </c>
    </row>
    <row r="434" spans="1:64" s="45" customFormat="1" x14ac:dyDescent="0.25">
      <c r="A434" s="40"/>
      <c r="B434" s="40"/>
      <c r="C434" s="40"/>
      <c r="D434" s="41">
        <v>16</v>
      </c>
      <c r="E434" s="41">
        <f>'CD (16)'!$S$3</f>
        <v>0</v>
      </c>
      <c r="F434" s="42">
        <f>'CD (16)'!$S$4</f>
        <v>0</v>
      </c>
      <c r="G434" s="43">
        <f t="shared" si="378"/>
        <v>-395</v>
      </c>
      <c r="H434" s="42">
        <f>'CD (16)'!$S$6</f>
        <v>0</v>
      </c>
      <c r="I434" s="43">
        <f t="shared" si="371"/>
        <v>-395</v>
      </c>
      <c r="J434" s="41">
        <f>'CD (16)'!$S$8</f>
        <v>0</v>
      </c>
      <c r="K434" s="42">
        <f>'CD (16)'!$S$9</f>
        <v>0</v>
      </c>
      <c r="L434" s="41">
        <f>'CD (16)'!$S$10</f>
        <v>0</v>
      </c>
      <c r="M434" s="41">
        <f>'CD (16)'!$S$11</f>
        <v>0</v>
      </c>
      <c r="N434" s="41">
        <f>'CD (16)'!$S$12</f>
        <v>0</v>
      </c>
      <c r="O434" s="41">
        <f>'CD (16)'!$S$13</f>
        <v>0</v>
      </c>
      <c r="P434" s="41">
        <f>'CD (16)'!$S$14</f>
        <v>0</v>
      </c>
      <c r="Q434" s="41">
        <f>'CD (16)'!$S$15</f>
        <v>0</v>
      </c>
      <c r="R434" s="41">
        <f>'CD (16)'!$S$16</f>
        <v>0</v>
      </c>
      <c r="S434" s="41">
        <f>'CD (16)'!$S$17</f>
        <v>0</v>
      </c>
      <c r="T434" s="41">
        <f>'CD (16)'!$S$18</f>
        <v>0</v>
      </c>
      <c r="U434" s="41">
        <f>'CD (16)'!$S$19</f>
        <v>0</v>
      </c>
      <c r="V434" s="41">
        <f>'CD (16)'!$S$20</f>
        <v>0</v>
      </c>
      <c r="W434" s="41">
        <f>'CD (16)'!$S$21</f>
        <v>0</v>
      </c>
      <c r="X434" s="41">
        <f>'CD (16)'!$S$22</f>
        <v>0</v>
      </c>
      <c r="Y434" s="41">
        <f>'CD (16)'!$S$23</f>
        <v>0</v>
      </c>
      <c r="Z434" s="42">
        <f>'CD (16)'!$S$24</f>
        <v>0</v>
      </c>
      <c r="AA434" s="42">
        <f>'CD (16)'!$S$25</f>
        <v>0</v>
      </c>
      <c r="AB434" s="41">
        <f>'CD (16)'!$S$51</f>
        <v>0</v>
      </c>
      <c r="AC434" s="41">
        <f>'CD (16)'!$S$52</f>
        <v>0</v>
      </c>
      <c r="AD434" s="41">
        <f>'CD (16)'!$S$53</f>
        <v>0</v>
      </c>
      <c r="AE434" s="41">
        <f>'CD (16)'!$S$54</f>
        <v>0</v>
      </c>
      <c r="AF434" s="41">
        <f>'CD (16)'!$S$55</f>
        <v>0</v>
      </c>
      <c r="AG434" s="41">
        <f>'CD (16)'!$S$56</f>
        <v>0</v>
      </c>
      <c r="AH434" s="41">
        <f>'CD (16)'!$S$82</f>
        <v>0</v>
      </c>
      <c r="AI434" s="41">
        <f>'CD (16)'!$S$83</f>
        <v>0</v>
      </c>
      <c r="AJ434" s="41">
        <f>'CD (16)'!$S$84</f>
        <v>0</v>
      </c>
      <c r="AK434" s="41">
        <f>'CD (16)'!$S$85</f>
        <v>0</v>
      </c>
      <c r="AL434" s="41">
        <f>'CD (16)'!$S$86</f>
        <v>0</v>
      </c>
      <c r="AM434" s="41">
        <f>'CD (16)'!$S$87</f>
        <v>0</v>
      </c>
      <c r="AN434" s="41">
        <f>'CD (16)'!$S$113</f>
        <v>0</v>
      </c>
      <c r="AO434" s="41">
        <f>'CD (16)'!$S$114</f>
        <v>0</v>
      </c>
      <c r="AP434" s="41">
        <f>'CD (16)'!$S$115</f>
        <v>0</v>
      </c>
      <c r="AQ434" s="41">
        <f>'CD (16)'!$S$116</f>
        <v>0</v>
      </c>
      <c r="AR434" s="41">
        <f>'CD (16)'!$S$117</f>
        <v>0</v>
      </c>
      <c r="AS434" s="41">
        <f>'CD (16)'!$S$118</f>
        <v>0</v>
      </c>
      <c r="AT434" s="41">
        <f>'CD (16)'!$S$163</f>
        <v>0</v>
      </c>
      <c r="AU434" s="41">
        <f>'CD (16)'!$S$165</f>
        <v>0</v>
      </c>
      <c r="AV434" s="41">
        <f>'CD (16)'!$F$166</f>
        <v>0</v>
      </c>
      <c r="AW434" s="41">
        <f>'CD (16)'!$F$167</f>
        <v>0</v>
      </c>
      <c r="AX434" s="41">
        <f>'CD (16)'!$F$168</f>
        <v>0</v>
      </c>
      <c r="AY434" s="44" t="s">
        <v>104</v>
      </c>
      <c r="AZ434" s="3">
        <f t="shared" si="363"/>
        <v>-395</v>
      </c>
      <c r="BA434" s="3">
        <f t="shared" si="364"/>
        <v>-395</v>
      </c>
      <c r="BB434" s="3" t="str">
        <f t="shared" si="365"/>
        <v/>
      </c>
      <c r="BC434" s="3" t="str">
        <f t="shared" ref="BC434:BC443" si="380">IF(BB434="","",BB434)</f>
        <v/>
      </c>
      <c r="BD434" s="3" t="str">
        <f t="shared" ref="BD434:BD443" si="381">IF(AU434="Yes",BB434,"")</f>
        <v/>
      </c>
      <c r="BE434" s="3" t="str">
        <f t="shared" si="379"/>
        <v/>
      </c>
      <c r="BF434" s="3" t="str">
        <f t="shared" ref="BF434:BF443" si="382">IF(AG434="Clinical",BB434,"")</f>
        <v/>
      </c>
      <c r="BG434" s="3" t="str">
        <f t="shared" ref="BG434:BG443" si="383">IF(AN434&lt;0,$I434,"")</f>
        <v/>
      </c>
      <c r="BH434" s="3" t="str">
        <f t="shared" si="377"/>
        <v/>
      </c>
      <c r="BI434" s="3" t="str">
        <f t="shared" si="368"/>
        <v/>
      </c>
      <c r="BJ434" s="3" t="str">
        <f t="shared" si="369"/>
        <v/>
      </c>
      <c r="BK434" s="3" t="str">
        <f t="shared" si="370"/>
        <v/>
      </c>
      <c r="BL434" s="3" t="str">
        <f t="shared" ref="BL434:BL443" si="384">IF(AND(AG434="Clinical",AM434="Non-C"),BB434,"")</f>
        <v/>
      </c>
    </row>
    <row r="435" spans="1:64" s="45" customFormat="1" x14ac:dyDescent="0.25">
      <c r="A435" s="40"/>
      <c r="B435" s="40"/>
      <c r="C435" s="40"/>
      <c r="D435" s="41">
        <v>17</v>
      </c>
      <c r="E435" s="41">
        <f>'CD (16)'!$T$3</f>
        <v>0</v>
      </c>
      <c r="F435" s="42">
        <f>'CD (16)'!$T$4</f>
        <v>0</v>
      </c>
      <c r="G435" s="43">
        <f t="shared" si="378"/>
        <v>-395</v>
      </c>
      <c r="H435" s="42">
        <f>'CD (16)'!$T$6</f>
        <v>0</v>
      </c>
      <c r="I435" s="43">
        <f t="shared" si="371"/>
        <v>-395</v>
      </c>
      <c r="J435" s="41">
        <f>'CD (16)'!$T$8</f>
        <v>0</v>
      </c>
      <c r="K435" s="42">
        <f>'CD (16)'!$T$9</f>
        <v>0</v>
      </c>
      <c r="L435" s="41">
        <f>'CD (16)'!$T$10</f>
        <v>0</v>
      </c>
      <c r="M435" s="41">
        <f>'CD (16)'!$T$11</f>
        <v>0</v>
      </c>
      <c r="N435" s="41">
        <f>'CD (16)'!$T$12</f>
        <v>0</v>
      </c>
      <c r="O435" s="41">
        <f>'CD (16)'!$T$13</f>
        <v>0</v>
      </c>
      <c r="P435" s="41">
        <f>'CD (16)'!$T$14</f>
        <v>0</v>
      </c>
      <c r="Q435" s="41">
        <f>'CD (16)'!$T$15</f>
        <v>0</v>
      </c>
      <c r="R435" s="41">
        <f>'CD (16)'!$T$16</f>
        <v>0</v>
      </c>
      <c r="S435" s="41">
        <f>'CD (16)'!$T$17</f>
        <v>0</v>
      </c>
      <c r="T435" s="41">
        <f>'CD (16)'!$T$18</f>
        <v>0</v>
      </c>
      <c r="U435" s="41">
        <f>'CD (16)'!$T$19</f>
        <v>0</v>
      </c>
      <c r="V435" s="41">
        <f>'CD (16)'!$T$20</f>
        <v>0</v>
      </c>
      <c r="W435" s="41">
        <f>'CD (16)'!$T$21</f>
        <v>0</v>
      </c>
      <c r="X435" s="41">
        <f>'CD (16)'!$T$22</f>
        <v>0</v>
      </c>
      <c r="Y435" s="41">
        <f>'CD (16)'!$T$23</f>
        <v>0</v>
      </c>
      <c r="Z435" s="42">
        <f>'CD (16)'!$T$24</f>
        <v>0</v>
      </c>
      <c r="AA435" s="42">
        <f>'CD (16)'!$T$25</f>
        <v>0</v>
      </c>
      <c r="AB435" s="41">
        <f>'CD (16)'!$T$51</f>
        <v>0</v>
      </c>
      <c r="AC435" s="41">
        <f>'CD (16)'!$T$52</f>
        <v>0</v>
      </c>
      <c r="AD435" s="41">
        <f>'CD (16)'!$T$53</f>
        <v>0</v>
      </c>
      <c r="AE435" s="41">
        <f>'CD (16)'!$T$54</f>
        <v>0</v>
      </c>
      <c r="AF435" s="41">
        <f>'CD (16)'!$T$55</f>
        <v>0</v>
      </c>
      <c r="AG435" s="41">
        <f>'CD (16)'!$T$56</f>
        <v>0</v>
      </c>
      <c r="AH435" s="41">
        <f>'CD (16)'!$T$82</f>
        <v>0</v>
      </c>
      <c r="AI435" s="41">
        <f>'CD (16)'!$T$83</f>
        <v>0</v>
      </c>
      <c r="AJ435" s="41">
        <f>'CD (16)'!$T$84</f>
        <v>0</v>
      </c>
      <c r="AK435" s="41">
        <f>'CD (16)'!$T$85</f>
        <v>0</v>
      </c>
      <c r="AL435" s="41">
        <f>'CD (16)'!$T$86</f>
        <v>0</v>
      </c>
      <c r="AM435" s="41">
        <f>'CD (16)'!$T$87</f>
        <v>0</v>
      </c>
      <c r="AN435" s="41">
        <f>'CD (16)'!$T$113</f>
        <v>0</v>
      </c>
      <c r="AO435" s="41">
        <f>'CD (16)'!$T$114</f>
        <v>0</v>
      </c>
      <c r="AP435" s="41">
        <f>'CD (16)'!$T$115</f>
        <v>0</v>
      </c>
      <c r="AQ435" s="41">
        <f>'CD (16)'!$T$116</f>
        <v>0</v>
      </c>
      <c r="AR435" s="41">
        <f>'CD (16)'!$T$117</f>
        <v>0</v>
      </c>
      <c r="AS435" s="41">
        <f>'CD (16)'!$T$118</f>
        <v>0</v>
      </c>
      <c r="AT435" s="41">
        <f>'CD (16)'!$T$163</f>
        <v>0</v>
      </c>
      <c r="AU435" s="41">
        <f>'CD (16)'!$T$165</f>
        <v>0</v>
      </c>
      <c r="AV435" s="41">
        <f>'CD (16)'!$F$166</f>
        <v>0</v>
      </c>
      <c r="AW435" s="41">
        <f>'CD (16)'!$F$167</f>
        <v>0</v>
      </c>
      <c r="AX435" s="41">
        <f>'CD (16)'!$F$168</f>
        <v>0</v>
      </c>
      <c r="AY435" s="44" t="s">
        <v>104</v>
      </c>
      <c r="AZ435" s="3">
        <f t="shared" si="363"/>
        <v>-395</v>
      </c>
      <c r="BA435" s="3">
        <f t="shared" si="364"/>
        <v>-395</v>
      </c>
      <c r="BB435" s="3" t="str">
        <f t="shared" si="365"/>
        <v/>
      </c>
      <c r="BC435" s="3" t="str">
        <f t="shared" si="380"/>
        <v/>
      </c>
      <c r="BD435" s="3" t="str">
        <f t="shared" si="381"/>
        <v/>
      </c>
      <c r="BE435" s="3" t="str">
        <f t="shared" si="379"/>
        <v/>
      </c>
      <c r="BF435" s="3" t="str">
        <f t="shared" si="382"/>
        <v/>
      </c>
      <c r="BG435" s="3" t="str">
        <f t="shared" si="383"/>
        <v/>
      </c>
      <c r="BH435" s="3" t="str">
        <f t="shared" si="377"/>
        <v/>
      </c>
      <c r="BI435" s="3" t="str">
        <f t="shared" si="368"/>
        <v/>
      </c>
      <c r="BJ435" s="3" t="str">
        <f t="shared" si="369"/>
        <v/>
      </c>
      <c r="BK435" s="3" t="str">
        <f t="shared" si="370"/>
        <v/>
      </c>
      <c r="BL435" s="3" t="str">
        <f t="shared" si="384"/>
        <v/>
      </c>
    </row>
    <row r="436" spans="1:64" s="45" customFormat="1" x14ac:dyDescent="0.25">
      <c r="A436" s="40"/>
      <c r="B436" s="40"/>
      <c r="C436" s="40"/>
      <c r="D436" s="41">
        <v>18</v>
      </c>
      <c r="E436" s="41">
        <f>'CD (16)'!$U$3</f>
        <v>0</v>
      </c>
      <c r="F436" s="42">
        <f>'CD (16)'!$U$4</f>
        <v>0</v>
      </c>
      <c r="G436" s="43">
        <f t="shared" si="378"/>
        <v>-395</v>
      </c>
      <c r="H436" s="42">
        <f>'CD (16)'!$U$6</f>
        <v>0</v>
      </c>
      <c r="I436" s="43">
        <f t="shared" si="371"/>
        <v>-395</v>
      </c>
      <c r="J436" s="41">
        <f>'CD (16)'!$U$8</f>
        <v>0</v>
      </c>
      <c r="K436" s="42">
        <f>'CD (16)'!$U$9</f>
        <v>0</v>
      </c>
      <c r="L436" s="41">
        <f>'CD (16)'!$U$10</f>
        <v>0</v>
      </c>
      <c r="M436" s="41">
        <f>'CD (16)'!$U$11</f>
        <v>0</v>
      </c>
      <c r="N436" s="41">
        <f>'CD (16)'!$U$12</f>
        <v>0</v>
      </c>
      <c r="O436" s="41">
        <f>'CD (16)'!$U$13</f>
        <v>0</v>
      </c>
      <c r="P436" s="41">
        <f>'CD (16)'!$U$14</f>
        <v>0</v>
      </c>
      <c r="Q436" s="41">
        <f>'CD (16)'!$U$15</f>
        <v>0</v>
      </c>
      <c r="R436" s="41">
        <f>'CD (16)'!$U$16</f>
        <v>0</v>
      </c>
      <c r="S436" s="41">
        <f>'CD (16)'!$U$17</f>
        <v>0</v>
      </c>
      <c r="T436" s="41">
        <f>'CD (16)'!$U$18</f>
        <v>0</v>
      </c>
      <c r="U436" s="41">
        <f>'CD (16)'!$U$19</f>
        <v>0</v>
      </c>
      <c r="V436" s="41">
        <f>'CD (16)'!$U$20</f>
        <v>0</v>
      </c>
      <c r="W436" s="41">
        <f>'CD (16)'!$U$21</f>
        <v>0</v>
      </c>
      <c r="X436" s="41">
        <f>'CD (16)'!$U$22</f>
        <v>0</v>
      </c>
      <c r="Y436" s="41">
        <f>'CD (16)'!$U$23</f>
        <v>0</v>
      </c>
      <c r="Z436" s="42">
        <f>'CD (16)'!$U$24</f>
        <v>0</v>
      </c>
      <c r="AA436" s="42">
        <f>'CD (16)'!$U$25</f>
        <v>0</v>
      </c>
      <c r="AB436" s="41">
        <f>'CD (16)'!$U$51</f>
        <v>0</v>
      </c>
      <c r="AC436" s="41">
        <f>'CD (16)'!$U$52</f>
        <v>0</v>
      </c>
      <c r="AD436" s="41">
        <f>'CD (16)'!$U$53</f>
        <v>0</v>
      </c>
      <c r="AE436" s="41">
        <f>'CD (16)'!$U$54</f>
        <v>0</v>
      </c>
      <c r="AF436" s="41">
        <f>'CD (16)'!$U$55</f>
        <v>0</v>
      </c>
      <c r="AG436" s="41">
        <f>'CD (16)'!$U$56</f>
        <v>0</v>
      </c>
      <c r="AH436" s="41">
        <f>'CD (16)'!$U$82</f>
        <v>0</v>
      </c>
      <c r="AI436" s="41">
        <f>'CD (16)'!$U$83</f>
        <v>0</v>
      </c>
      <c r="AJ436" s="41">
        <f>'CD (16)'!$U$84</f>
        <v>0</v>
      </c>
      <c r="AK436" s="41">
        <f>'CD (16)'!$U$85</f>
        <v>0</v>
      </c>
      <c r="AL436" s="41">
        <f>'CD (16)'!$U$86</f>
        <v>0</v>
      </c>
      <c r="AM436" s="41">
        <f>'CD (16)'!$U$87</f>
        <v>0</v>
      </c>
      <c r="AN436" s="41">
        <f>'CD (16)'!$U$113</f>
        <v>0</v>
      </c>
      <c r="AO436" s="41">
        <f>'CD (16)'!$U$114</f>
        <v>0</v>
      </c>
      <c r="AP436" s="41">
        <f>'CD (16)'!$U$115</f>
        <v>0</v>
      </c>
      <c r="AQ436" s="41">
        <f>'CD (16)'!$U$116</f>
        <v>0</v>
      </c>
      <c r="AR436" s="41">
        <f>'CD (16)'!$U$117</f>
        <v>0</v>
      </c>
      <c r="AS436" s="41">
        <f>'CD (16)'!$U$118</f>
        <v>0</v>
      </c>
      <c r="AT436" s="41">
        <f>'CD (16)'!$U$163</f>
        <v>0</v>
      </c>
      <c r="AU436" s="41">
        <f>'CD (16)'!$U$165</f>
        <v>0</v>
      </c>
      <c r="AV436" s="41">
        <f>'CD (16)'!$F$166</f>
        <v>0</v>
      </c>
      <c r="AW436" s="41">
        <f>'CD (16)'!$F$167</f>
        <v>0</v>
      </c>
      <c r="AX436" s="41">
        <f>'CD (16)'!$F$168</f>
        <v>0</v>
      </c>
      <c r="AY436" s="44" t="s">
        <v>104</v>
      </c>
      <c r="AZ436" s="3">
        <f t="shared" si="363"/>
        <v>-395</v>
      </c>
      <c r="BA436" s="3">
        <f t="shared" si="364"/>
        <v>-395</v>
      </c>
      <c r="BB436" s="3" t="str">
        <f t="shared" si="365"/>
        <v/>
      </c>
      <c r="BC436" s="3" t="str">
        <f t="shared" si="380"/>
        <v/>
      </c>
      <c r="BD436" s="3" t="str">
        <f t="shared" si="381"/>
        <v/>
      </c>
      <c r="BE436" s="3" t="str">
        <f t="shared" si="379"/>
        <v/>
      </c>
      <c r="BF436" s="3" t="str">
        <f t="shared" si="382"/>
        <v/>
      </c>
      <c r="BG436" s="3" t="str">
        <f t="shared" si="383"/>
        <v/>
      </c>
      <c r="BH436" s="3" t="str">
        <f t="shared" si="377"/>
        <v/>
      </c>
      <c r="BI436" s="3" t="str">
        <f t="shared" si="368"/>
        <v/>
      </c>
      <c r="BJ436" s="3" t="str">
        <f t="shared" si="369"/>
        <v/>
      </c>
      <c r="BK436" s="3" t="str">
        <f t="shared" si="370"/>
        <v/>
      </c>
      <c r="BL436" s="3" t="str">
        <f t="shared" si="384"/>
        <v/>
      </c>
    </row>
    <row r="437" spans="1:64" s="45" customFormat="1" x14ac:dyDescent="0.25">
      <c r="A437" s="40"/>
      <c r="B437" s="40"/>
      <c r="C437" s="40"/>
      <c r="D437" s="41">
        <v>19</v>
      </c>
      <c r="E437" s="41">
        <f>'CD (16)'!$V$3</f>
        <v>0</v>
      </c>
      <c r="F437" s="42">
        <f>'CD (16)'!$V$4</f>
        <v>0</v>
      </c>
      <c r="G437" s="43">
        <f t="shared" si="378"/>
        <v>-395</v>
      </c>
      <c r="H437" s="42">
        <f>'CD (16)'!$V$6</f>
        <v>0</v>
      </c>
      <c r="I437" s="43">
        <f t="shared" si="371"/>
        <v>-395</v>
      </c>
      <c r="J437" s="41">
        <f>'CD (16)'!$V$8</f>
        <v>0</v>
      </c>
      <c r="K437" s="42">
        <f>'CD (16)'!$V$9</f>
        <v>0</v>
      </c>
      <c r="L437" s="41">
        <f>'CD (16)'!$V$10</f>
        <v>0</v>
      </c>
      <c r="M437" s="41">
        <f>'CD (16)'!$V$11</f>
        <v>0</v>
      </c>
      <c r="N437" s="41">
        <f>'CD (16)'!$V$12</f>
        <v>0</v>
      </c>
      <c r="O437" s="41">
        <f>'CD (16)'!$V$13</f>
        <v>0</v>
      </c>
      <c r="P437" s="41">
        <f>'CD (16)'!$V$14</f>
        <v>0</v>
      </c>
      <c r="Q437" s="41">
        <f>'CD (16)'!$V$15</f>
        <v>0</v>
      </c>
      <c r="R437" s="41">
        <f>'CD (16)'!$V$16</f>
        <v>0</v>
      </c>
      <c r="S437" s="41">
        <f>'CD (16)'!$V$17</f>
        <v>0</v>
      </c>
      <c r="T437" s="41">
        <f>'CD (16)'!$V$18</f>
        <v>0</v>
      </c>
      <c r="U437" s="41">
        <f>'CD (16)'!$V$19</f>
        <v>0</v>
      </c>
      <c r="V437" s="41">
        <f>'CD (16)'!$V$20</f>
        <v>0</v>
      </c>
      <c r="W437" s="41">
        <f>'CD (16)'!$V$21</f>
        <v>0</v>
      </c>
      <c r="X437" s="41">
        <f>'CD (16)'!$V$22</f>
        <v>0</v>
      </c>
      <c r="Y437" s="41">
        <f>'CD (16)'!$V$23</f>
        <v>0</v>
      </c>
      <c r="Z437" s="42">
        <f>'CD (16)'!$V$24</f>
        <v>0</v>
      </c>
      <c r="AA437" s="42">
        <f>'CD (16)'!$V$25</f>
        <v>0</v>
      </c>
      <c r="AB437" s="41">
        <f>'CD (16)'!$V$51</f>
        <v>0</v>
      </c>
      <c r="AC437" s="41">
        <f>'CD (16)'!$V$52</f>
        <v>0</v>
      </c>
      <c r="AD437" s="41">
        <f>'CD (16)'!$V$53</f>
        <v>0</v>
      </c>
      <c r="AE437" s="41">
        <f>'CD (16)'!$V$54</f>
        <v>0</v>
      </c>
      <c r="AF437" s="41">
        <f>'CD (16)'!$V$55</f>
        <v>0</v>
      </c>
      <c r="AG437" s="41">
        <f>'CD (16)'!$V$56</f>
        <v>0</v>
      </c>
      <c r="AH437" s="41">
        <f>'CD (16)'!$V$82</f>
        <v>0</v>
      </c>
      <c r="AI437" s="41">
        <f>'CD (16)'!$V$83</f>
        <v>0</v>
      </c>
      <c r="AJ437" s="41">
        <f>'CD (16)'!$V$84</f>
        <v>0</v>
      </c>
      <c r="AK437" s="41">
        <f>'CD (16)'!$V$85</f>
        <v>0</v>
      </c>
      <c r="AL437" s="41">
        <f>'CD (16)'!$V$86</f>
        <v>0</v>
      </c>
      <c r="AM437" s="41">
        <f>'CD (16)'!$V$87</f>
        <v>0</v>
      </c>
      <c r="AN437" s="41">
        <f>'CD (16)'!$V$113</f>
        <v>0</v>
      </c>
      <c r="AO437" s="41">
        <f>'CD (16)'!$V$114</f>
        <v>0</v>
      </c>
      <c r="AP437" s="41">
        <f>'CD (16)'!$V$115</f>
        <v>0</v>
      </c>
      <c r="AQ437" s="41">
        <f>'CD (16)'!$V$116</f>
        <v>0</v>
      </c>
      <c r="AR437" s="41">
        <f>'CD (16)'!$V$117</f>
        <v>0</v>
      </c>
      <c r="AS437" s="41">
        <f>'CD (16)'!$V$118</f>
        <v>0</v>
      </c>
      <c r="AT437" s="41">
        <f>'CD (16)'!$V$163</f>
        <v>0</v>
      </c>
      <c r="AU437" s="41">
        <f>'CD (16)'!$V$165</f>
        <v>0</v>
      </c>
      <c r="AV437" s="41">
        <f>'CD (16)'!$F$166</f>
        <v>0</v>
      </c>
      <c r="AW437" s="41">
        <f>'CD (16)'!$F$167</f>
        <v>0</v>
      </c>
      <c r="AX437" s="41">
        <f>'CD (16)'!$F$168</f>
        <v>0</v>
      </c>
      <c r="AY437" s="44" t="s">
        <v>104</v>
      </c>
      <c r="AZ437" s="3">
        <f t="shared" si="363"/>
        <v>-395</v>
      </c>
      <c r="BA437" s="3">
        <f t="shared" si="364"/>
        <v>-395</v>
      </c>
      <c r="BB437" s="3" t="str">
        <f t="shared" si="365"/>
        <v/>
      </c>
      <c r="BC437" s="3" t="str">
        <f t="shared" si="380"/>
        <v/>
      </c>
      <c r="BD437" s="3" t="str">
        <f t="shared" si="381"/>
        <v/>
      </c>
      <c r="BE437" s="3" t="str">
        <f t="shared" si="379"/>
        <v/>
      </c>
      <c r="BF437" s="3" t="str">
        <f t="shared" si="382"/>
        <v/>
      </c>
      <c r="BG437" s="3" t="str">
        <f t="shared" si="383"/>
        <v/>
      </c>
      <c r="BH437" s="3" t="str">
        <f t="shared" si="377"/>
        <v/>
      </c>
      <c r="BI437" s="3" t="str">
        <f t="shared" si="368"/>
        <v/>
      </c>
      <c r="BJ437" s="3" t="str">
        <f t="shared" si="369"/>
        <v/>
      </c>
      <c r="BK437" s="3" t="str">
        <f t="shared" si="370"/>
        <v/>
      </c>
      <c r="BL437" s="3" t="str">
        <f t="shared" si="384"/>
        <v/>
      </c>
    </row>
    <row r="438" spans="1:64" s="45" customFormat="1" x14ac:dyDescent="0.25">
      <c r="A438" s="40"/>
      <c r="B438" s="40"/>
      <c r="C438" s="40"/>
      <c r="D438" s="41">
        <v>20</v>
      </c>
      <c r="E438" s="41">
        <f>'CD (16)'!$W$3</f>
        <v>0</v>
      </c>
      <c r="F438" s="42">
        <f>'CD (16)'!$W$4</f>
        <v>0</v>
      </c>
      <c r="G438" s="43">
        <f t="shared" si="378"/>
        <v>-395</v>
      </c>
      <c r="H438" s="42">
        <f>'CD (16)'!$W$6</f>
        <v>0</v>
      </c>
      <c r="I438" s="43">
        <f t="shared" si="371"/>
        <v>-395</v>
      </c>
      <c r="J438" s="41">
        <f>'CD (16)'!$W$8</f>
        <v>0</v>
      </c>
      <c r="K438" s="42">
        <f>'CD (16)'!$W$9</f>
        <v>0</v>
      </c>
      <c r="L438" s="41">
        <f>'CD (16)'!$W$10</f>
        <v>0</v>
      </c>
      <c r="M438" s="41">
        <f>'CD (16)'!$W$11</f>
        <v>0</v>
      </c>
      <c r="N438" s="41">
        <f>'CD (16)'!$W$12</f>
        <v>0</v>
      </c>
      <c r="O438" s="41">
        <f>'CD (16)'!$W$13</f>
        <v>0</v>
      </c>
      <c r="P438" s="41">
        <f>'CD (16)'!$W$14</f>
        <v>0</v>
      </c>
      <c r="Q438" s="41">
        <f>'CD (16)'!$W$15</f>
        <v>0</v>
      </c>
      <c r="R438" s="41">
        <f>'CD (16)'!$W$16</f>
        <v>0</v>
      </c>
      <c r="S438" s="41">
        <f>'CD (16)'!$W$17</f>
        <v>0</v>
      </c>
      <c r="T438" s="41">
        <f>'CD (16)'!$W$18</f>
        <v>0</v>
      </c>
      <c r="U438" s="41">
        <f>'CD (16)'!$W$19</f>
        <v>0</v>
      </c>
      <c r="V438" s="41">
        <f>'CD (16)'!$W$20</f>
        <v>0</v>
      </c>
      <c r="W438" s="41">
        <f>'CD (16)'!$W$21</f>
        <v>0</v>
      </c>
      <c r="X438" s="41">
        <f>'CD (16)'!$W$22</f>
        <v>0</v>
      </c>
      <c r="Y438" s="41">
        <f>'CD (16)'!$W$23</f>
        <v>0</v>
      </c>
      <c r="Z438" s="42">
        <f>'CD (16)'!$W$24</f>
        <v>0</v>
      </c>
      <c r="AA438" s="42">
        <f>'CD (16)'!$W$25</f>
        <v>0</v>
      </c>
      <c r="AB438" s="41">
        <f>'CD (16)'!$W$51</f>
        <v>0</v>
      </c>
      <c r="AC438" s="41">
        <f>'CD (16)'!$W$52</f>
        <v>0</v>
      </c>
      <c r="AD438" s="41">
        <f>'CD (16)'!$W$53</f>
        <v>0</v>
      </c>
      <c r="AE438" s="41">
        <f>'CD (16)'!$W$54</f>
        <v>0</v>
      </c>
      <c r="AF438" s="41">
        <f>'CD (16)'!$W$55</f>
        <v>0</v>
      </c>
      <c r="AG438" s="41">
        <f>'CD (16)'!$W$56</f>
        <v>0</v>
      </c>
      <c r="AH438" s="41">
        <f>'CD (16)'!$W$82</f>
        <v>0</v>
      </c>
      <c r="AI438" s="41">
        <f>'CD (16)'!$W$83</f>
        <v>0</v>
      </c>
      <c r="AJ438" s="41">
        <f>'CD (16)'!$W$84</f>
        <v>0</v>
      </c>
      <c r="AK438" s="41">
        <f>'CD (16)'!$W$85</f>
        <v>0</v>
      </c>
      <c r="AL438" s="41">
        <f>'CD (16)'!$W$86</f>
        <v>0</v>
      </c>
      <c r="AM438" s="41">
        <f>'CD (16)'!$W$87</f>
        <v>0</v>
      </c>
      <c r="AN438" s="41">
        <f>'CD (16)'!$W$113</f>
        <v>0</v>
      </c>
      <c r="AO438" s="41">
        <f>'CD (16)'!$W$114</f>
        <v>0</v>
      </c>
      <c r="AP438" s="41">
        <f>'CD (16)'!$W$115</f>
        <v>0</v>
      </c>
      <c r="AQ438" s="41">
        <f>'CD (16)'!$W$116</f>
        <v>0</v>
      </c>
      <c r="AR438" s="41">
        <f>'CD (16)'!$W$117</f>
        <v>0</v>
      </c>
      <c r="AS438" s="41">
        <f>'CD (16)'!$W$118</f>
        <v>0</v>
      </c>
      <c r="AT438" s="41">
        <f>'CD (16)'!$W$163</f>
        <v>0</v>
      </c>
      <c r="AU438" s="41">
        <f>'CD (16)'!$W$165</f>
        <v>0</v>
      </c>
      <c r="AV438" s="41">
        <f>'CD (16)'!$F$166</f>
        <v>0</v>
      </c>
      <c r="AW438" s="41">
        <f>'CD (16)'!$F$167</f>
        <v>0</v>
      </c>
      <c r="AX438" s="41">
        <f>'CD (16)'!$F$168</f>
        <v>0</v>
      </c>
      <c r="AY438" s="44" t="s">
        <v>104</v>
      </c>
      <c r="AZ438" s="3">
        <f t="shared" si="363"/>
        <v>-395</v>
      </c>
      <c r="BA438" s="3">
        <f t="shared" si="364"/>
        <v>-395</v>
      </c>
      <c r="BB438" s="3" t="str">
        <f t="shared" si="365"/>
        <v/>
      </c>
      <c r="BC438" s="3" t="str">
        <f t="shared" si="380"/>
        <v/>
      </c>
      <c r="BD438" s="3" t="str">
        <f t="shared" si="381"/>
        <v/>
      </c>
      <c r="BE438" s="3" t="str">
        <f t="shared" si="379"/>
        <v/>
      </c>
      <c r="BF438" s="3" t="str">
        <f t="shared" si="382"/>
        <v/>
      </c>
      <c r="BG438" s="3" t="str">
        <f t="shared" si="383"/>
        <v/>
      </c>
      <c r="BH438" s="3" t="str">
        <f t="shared" si="377"/>
        <v/>
      </c>
      <c r="BI438" s="3" t="str">
        <f t="shared" si="368"/>
        <v/>
      </c>
      <c r="BJ438" s="3" t="str">
        <f t="shared" si="369"/>
        <v/>
      </c>
      <c r="BK438" s="3" t="str">
        <f t="shared" si="370"/>
        <v/>
      </c>
      <c r="BL438" s="3" t="str">
        <f t="shared" si="384"/>
        <v/>
      </c>
    </row>
    <row r="439" spans="1:64" s="45" customFormat="1" x14ac:dyDescent="0.25">
      <c r="A439" s="40"/>
      <c r="B439" s="40"/>
      <c r="C439" s="40"/>
      <c r="D439" s="41">
        <v>21</v>
      </c>
      <c r="E439" s="41">
        <f>'CD (16)'!$X$3</f>
        <v>0</v>
      </c>
      <c r="F439" s="42">
        <f>'CD (16)'!$X$4</f>
        <v>0</v>
      </c>
      <c r="G439" s="43">
        <f t="shared" si="378"/>
        <v>-395</v>
      </c>
      <c r="H439" s="42">
        <f>'CD (16)'!$X$6</f>
        <v>0</v>
      </c>
      <c r="I439" s="43">
        <f t="shared" si="371"/>
        <v>-395</v>
      </c>
      <c r="J439" s="41">
        <f>'CD (16)'!$X$8</f>
        <v>0</v>
      </c>
      <c r="K439" s="42">
        <f>'CD (16)'!$X$9</f>
        <v>0</v>
      </c>
      <c r="L439" s="41">
        <f>'CD (16)'!$X$10</f>
        <v>0</v>
      </c>
      <c r="M439" s="41">
        <f>'CD (16)'!$X$11</f>
        <v>0</v>
      </c>
      <c r="N439" s="41">
        <f>'CD (16)'!$X$12</f>
        <v>0</v>
      </c>
      <c r="O439" s="41">
        <f>'CD (16)'!$X$13</f>
        <v>0</v>
      </c>
      <c r="P439" s="41">
        <f>'CD (16)'!$X$14</f>
        <v>0</v>
      </c>
      <c r="Q439" s="41">
        <f>'CD (16)'!$X$15</f>
        <v>0</v>
      </c>
      <c r="R439" s="41">
        <f>'CD (16)'!$X$16</f>
        <v>0</v>
      </c>
      <c r="S439" s="41">
        <f>'CD (16)'!$X$17</f>
        <v>0</v>
      </c>
      <c r="T439" s="41">
        <f>'CD (16)'!$X$18</f>
        <v>0</v>
      </c>
      <c r="U439" s="41">
        <f>'CD (16)'!$X$19</f>
        <v>0</v>
      </c>
      <c r="V439" s="41">
        <f>'CD (16)'!$X$20</f>
        <v>0</v>
      </c>
      <c r="W439" s="41">
        <f>'CD (16)'!$X$21</f>
        <v>0</v>
      </c>
      <c r="X439" s="41">
        <f>'CD (16)'!$X$22</f>
        <v>0</v>
      </c>
      <c r="Y439" s="41">
        <f>'CD (16)'!$X$23</f>
        <v>0</v>
      </c>
      <c r="Z439" s="42">
        <f>'CD (16)'!$X$24</f>
        <v>0</v>
      </c>
      <c r="AA439" s="42">
        <f>'CD (16)'!$X$25</f>
        <v>0</v>
      </c>
      <c r="AB439" s="41">
        <f>'CD (16)'!$X$51</f>
        <v>0</v>
      </c>
      <c r="AC439" s="41">
        <f>'CD (16)'!$X$52</f>
        <v>0</v>
      </c>
      <c r="AD439" s="41">
        <f>'CD (16)'!$X$53</f>
        <v>0</v>
      </c>
      <c r="AE439" s="41">
        <f>'CD (16)'!$X$54</f>
        <v>0</v>
      </c>
      <c r="AF439" s="41">
        <f>'CD (16)'!$X$55</f>
        <v>0</v>
      </c>
      <c r="AG439" s="41">
        <f>'CD (16)'!$X$56</f>
        <v>0</v>
      </c>
      <c r="AH439" s="41">
        <f>'CD (16)'!$X$82</f>
        <v>0</v>
      </c>
      <c r="AI439" s="41">
        <f>'CD (16)'!$X$83</f>
        <v>0</v>
      </c>
      <c r="AJ439" s="41">
        <f>'CD (16)'!$X$84</f>
        <v>0</v>
      </c>
      <c r="AK439" s="41">
        <f>'CD (16)'!$X$85</f>
        <v>0</v>
      </c>
      <c r="AL439" s="41">
        <f>'CD (16)'!$X$86</f>
        <v>0</v>
      </c>
      <c r="AM439" s="41">
        <f>'CD (16)'!$X$87</f>
        <v>0</v>
      </c>
      <c r="AN439" s="41">
        <f>'CD (16)'!$X$113</f>
        <v>0</v>
      </c>
      <c r="AO439" s="41">
        <f>'CD (16)'!$X$114</f>
        <v>0</v>
      </c>
      <c r="AP439" s="41">
        <f>'CD (16)'!$X$115</f>
        <v>0</v>
      </c>
      <c r="AQ439" s="41">
        <f>'CD (16)'!$X$116</f>
        <v>0</v>
      </c>
      <c r="AR439" s="41">
        <f>'CD (16)'!$X$117</f>
        <v>0</v>
      </c>
      <c r="AS439" s="41">
        <f>'CD (16)'!$X$118</f>
        <v>0</v>
      </c>
      <c r="AT439" s="41">
        <f>'CD (16)'!$X$163</f>
        <v>0</v>
      </c>
      <c r="AU439" s="41">
        <f>'CD (16)'!$X$165</f>
        <v>0</v>
      </c>
      <c r="AV439" s="41">
        <f>'CD (16)'!$F$166</f>
        <v>0</v>
      </c>
      <c r="AW439" s="41">
        <f>'CD (16)'!$F$167</f>
        <v>0</v>
      </c>
      <c r="AX439" s="41">
        <f>'CD (16)'!$F$168</f>
        <v>0</v>
      </c>
      <c r="AY439" s="44" t="s">
        <v>104</v>
      </c>
      <c r="AZ439" s="3">
        <f t="shared" si="363"/>
        <v>-395</v>
      </c>
      <c r="BA439" s="3">
        <f t="shared" si="364"/>
        <v>-395</v>
      </c>
      <c r="BB439" s="3" t="str">
        <f t="shared" si="365"/>
        <v/>
      </c>
      <c r="BC439" s="3" t="str">
        <f t="shared" si="380"/>
        <v/>
      </c>
      <c r="BD439" s="3" t="str">
        <f t="shared" si="381"/>
        <v/>
      </c>
      <c r="BE439" s="3" t="str">
        <f t="shared" si="379"/>
        <v/>
      </c>
      <c r="BF439" s="3" t="str">
        <f t="shared" si="382"/>
        <v/>
      </c>
      <c r="BG439" s="3" t="str">
        <f t="shared" si="383"/>
        <v/>
      </c>
      <c r="BH439" s="3" t="str">
        <f t="shared" si="377"/>
        <v/>
      </c>
      <c r="BI439" s="3" t="str">
        <f t="shared" si="368"/>
        <v/>
      </c>
      <c r="BJ439" s="3" t="str">
        <f t="shared" si="369"/>
        <v/>
      </c>
      <c r="BK439" s="3" t="str">
        <f t="shared" si="370"/>
        <v/>
      </c>
      <c r="BL439" s="3" t="str">
        <f t="shared" si="384"/>
        <v/>
      </c>
    </row>
    <row r="440" spans="1:64" s="45" customFormat="1" x14ac:dyDescent="0.25">
      <c r="A440" s="40"/>
      <c r="B440" s="40"/>
      <c r="C440" s="40"/>
      <c r="D440" s="41">
        <v>22</v>
      </c>
      <c r="E440" s="41">
        <f>'CD (16)'!$Y$3</f>
        <v>0</v>
      </c>
      <c r="F440" s="42">
        <f>'CD (16)'!$Y$4</f>
        <v>0</v>
      </c>
      <c r="G440" s="43">
        <f t="shared" si="378"/>
        <v>-395</v>
      </c>
      <c r="H440" s="42">
        <f>'CD (16)'!$Y$6</f>
        <v>0</v>
      </c>
      <c r="I440" s="43">
        <f t="shared" si="371"/>
        <v>-395</v>
      </c>
      <c r="J440" s="41">
        <f>'CD (16)'!$Y$8</f>
        <v>0</v>
      </c>
      <c r="K440" s="42">
        <f>'CD (16)'!$Y$9</f>
        <v>0</v>
      </c>
      <c r="L440" s="41">
        <f>'CD (16)'!$Y$10</f>
        <v>0</v>
      </c>
      <c r="M440" s="41">
        <f>'CD (16)'!$Y$11</f>
        <v>0</v>
      </c>
      <c r="N440" s="41">
        <f>'CD (16)'!$Y$12</f>
        <v>0</v>
      </c>
      <c r="O440" s="41">
        <f>'CD (16)'!$Y$13</f>
        <v>0</v>
      </c>
      <c r="P440" s="41">
        <f>'CD (16)'!$Y$14</f>
        <v>0</v>
      </c>
      <c r="Q440" s="41">
        <f>'CD (16)'!$Y$15</f>
        <v>0</v>
      </c>
      <c r="R440" s="41">
        <f>'CD (16)'!$Y$16</f>
        <v>0</v>
      </c>
      <c r="S440" s="41">
        <f>'CD (16)'!$Y$17</f>
        <v>0</v>
      </c>
      <c r="T440" s="41">
        <f>'CD (16)'!$Y$18</f>
        <v>0</v>
      </c>
      <c r="U440" s="41">
        <f>'CD (16)'!$Y$19</f>
        <v>0</v>
      </c>
      <c r="V440" s="41">
        <f>'CD (16)'!$Y$20</f>
        <v>0</v>
      </c>
      <c r="W440" s="41">
        <f>'CD (16)'!$Y$21</f>
        <v>0</v>
      </c>
      <c r="X440" s="41">
        <f>'CD (16)'!$Y$22</f>
        <v>0</v>
      </c>
      <c r="Y440" s="41">
        <f>'CD (16)'!$Y$23</f>
        <v>0</v>
      </c>
      <c r="Z440" s="42">
        <f>'CD (16)'!$Y$24</f>
        <v>0</v>
      </c>
      <c r="AA440" s="42">
        <f>'CD (16)'!$Y$25</f>
        <v>0</v>
      </c>
      <c r="AB440" s="41">
        <f>'CD (16)'!$Y$51</f>
        <v>0</v>
      </c>
      <c r="AC440" s="41">
        <f>'CD (16)'!$Y$52</f>
        <v>0</v>
      </c>
      <c r="AD440" s="41">
        <f>'CD (16)'!$Y$53</f>
        <v>0</v>
      </c>
      <c r="AE440" s="41">
        <f>'CD (16)'!$Y$54</f>
        <v>0</v>
      </c>
      <c r="AF440" s="41">
        <f>'CD (16)'!$Y$55</f>
        <v>0</v>
      </c>
      <c r="AG440" s="41">
        <f>'CD (16)'!$Y$56</f>
        <v>0</v>
      </c>
      <c r="AH440" s="41">
        <f>'CD (16)'!$Y$82</f>
        <v>0</v>
      </c>
      <c r="AI440" s="41">
        <f>'CD (16)'!$Y$83</f>
        <v>0</v>
      </c>
      <c r="AJ440" s="41">
        <f>'CD (16)'!$Y$84</f>
        <v>0</v>
      </c>
      <c r="AK440" s="41">
        <f>'CD (16)'!$Y$85</f>
        <v>0</v>
      </c>
      <c r="AL440" s="41">
        <f>'CD (16)'!$Y$86</f>
        <v>0</v>
      </c>
      <c r="AM440" s="41">
        <f>'CD (16)'!$Y$87</f>
        <v>0</v>
      </c>
      <c r="AN440" s="41">
        <f>'CD (16)'!$Y$113</f>
        <v>0</v>
      </c>
      <c r="AO440" s="41">
        <f>'CD (16)'!$Y$114</f>
        <v>0</v>
      </c>
      <c r="AP440" s="41">
        <f>'CD (16)'!$Y$115</f>
        <v>0</v>
      </c>
      <c r="AQ440" s="41">
        <f>'CD (16)'!$Y$116</f>
        <v>0</v>
      </c>
      <c r="AR440" s="41">
        <f>'CD (16)'!$Y$117</f>
        <v>0</v>
      </c>
      <c r="AS440" s="41">
        <f>'CD (16)'!$Y$118</f>
        <v>0</v>
      </c>
      <c r="AT440" s="41">
        <f>'CD (16)'!$Y$163</f>
        <v>0</v>
      </c>
      <c r="AU440" s="41">
        <f>'CD (16)'!$Y$165</f>
        <v>0</v>
      </c>
      <c r="AV440" s="41">
        <f>'CD (16)'!$F$166</f>
        <v>0</v>
      </c>
      <c r="AW440" s="41">
        <f>'CD (16)'!$F$167</f>
        <v>0</v>
      </c>
      <c r="AX440" s="41">
        <f>'CD (16)'!$F$168</f>
        <v>0</v>
      </c>
      <c r="AY440" s="44" t="s">
        <v>104</v>
      </c>
      <c r="AZ440" s="3">
        <f t="shared" si="363"/>
        <v>-395</v>
      </c>
      <c r="BA440" s="3">
        <f t="shared" si="364"/>
        <v>-395</v>
      </c>
      <c r="BB440" s="3" t="str">
        <f t="shared" si="365"/>
        <v/>
      </c>
      <c r="BC440" s="3" t="str">
        <f t="shared" si="380"/>
        <v/>
      </c>
      <c r="BD440" s="3" t="str">
        <f t="shared" si="381"/>
        <v/>
      </c>
      <c r="BE440" s="3" t="str">
        <f t="shared" si="379"/>
        <v/>
      </c>
      <c r="BF440" s="3" t="str">
        <f t="shared" si="382"/>
        <v/>
      </c>
      <c r="BG440" s="3" t="str">
        <f t="shared" si="383"/>
        <v/>
      </c>
      <c r="BH440" s="3" t="str">
        <f t="shared" si="377"/>
        <v/>
      </c>
      <c r="BI440" s="3" t="str">
        <f t="shared" si="368"/>
        <v/>
      </c>
      <c r="BJ440" s="3" t="str">
        <f t="shared" si="369"/>
        <v/>
      </c>
      <c r="BK440" s="3" t="str">
        <f t="shared" si="370"/>
        <v/>
      </c>
      <c r="BL440" s="3" t="str">
        <f t="shared" si="384"/>
        <v/>
      </c>
    </row>
    <row r="441" spans="1:64" s="45" customFormat="1" x14ac:dyDescent="0.25">
      <c r="A441" s="40"/>
      <c r="B441" s="40"/>
      <c r="C441" s="40"/>
      <c r="D441" s="41">
        <v>23</v>
      </c>
      <c r="E441" s="41">
        <f>'CD (16)'!$Z$3</f>
        <v>0</v>
      </c>
      <c r="F441" s="42">
        <f>'CD (16)'!$Z$4</f>
        <v>0</v>
      </c>
      <c r="G441" s="43">
        <f t="shared" si="378"/>
        <v>-395</v>
      </c>
      <c r="H441" s="42">
        <f>'CD (16)'!$Z$6</f>
        <v>0</v>
      </c>
      <c r="I441" s="43">
        <f t="shared" si="371"/>
        <v>-395</v>
      </c>
      <c r="J441" s="41">
        <f>'CD (16)'!$Z$8</f>
        <v>0</v>
      </c>
      <c r="K441" s="42">
        <f>'CD (16)'!$Z$9</f>
        <v>0</v>
      </c>
      <c r="L441" s="41">
        <f>'CD (16)'!$Z$10</f>
        <v>0</v>
      </c>
      <c r="M441" s="41">
        <f>'CD (16)'!$Z$11</f>
        <v>0</v>
      </c>
      <c r="N441" s="41">
        <f>'CD (16)'!$Z$12</f>
        <v>0</v>
      </c>
      <c r="O441" s="41">
        <f>'CD (16)'!$Z$13</f>
        <v>0</v>
      </c>
      <c r="P441" s="41">
        <f>'CD (16)'!$Z$14</f>
        <v>0</v>
      </c>
      <c r="Q441" s="41">
        <f>'CD (16)'!$Z$15</f>
        <v>0</v>
      </c>
      <c r="R441" s="41">
        <f>'CD (16)'!$Z$16</f>
        <v>0</v>
      </c>
      <c r="S441" s="41">
        <f>'CD (16)'!$Z$17</f>
        <v>0</v>
      </c>
      <c r="T441" s="41">
        <f>'CD (16)'!$Z$18</f>
        <v>0</v>
      </c>
      <c r="U441" s="41">
        <f>'CD (16)'!$Z$19</f>
        <v>0</v>
      </c>
      <c r="V441" s="41">
        <f>'CD (16)'!$Z$20</f>
        <v>0</v>
      </c>
      <c r="W441" s="41">
        <f>'CD (16)'!$Z$21</f>
        <v>0</v>
      </c>
      <c r="X441" s="41">
        <f>'CD (16)'!$Z$22</f>
        <v>0</v>
      </c>
      <c r="Y441" s="41">
        <f>'CD (16)'!$Z$23</f>
        <v>0</v>
      </c>
      <c r="Z441" s="42">
        <f>'CD (16)'!$Z$24</f>
        <v>0</v>
      </c>
      <c r="AA441" s="42">
        <f>'CD (16)'!$Z$25</f>
        <v>0</v>
      </c>
      <c r="AB441" s="41">
        <f>'CD (16)'!$Z$51</f>
        <v>0</v>
      </c>
      <c r="AC441" s="41">
        <f>'CD (16)'!$Z$52</f>
        <v>0</v>
      </c>
      <c r="AD441" s="41">
        <f>'CD (16)'!$Z$53</f>
        <v>0</v>
      </c>
      <c r="AE441" s="41">
        <f>'CD (16)'!$Z$54</f>
        <v>0</v>
      </c>
      <c r="AF441" s="41">
        <f>'CD (16)'!$Z$55</f>
        <v>0</v>
      </c>
      <c r="AG441" s="41">
        <f>'CD (16)'!$Z$56</f>
        <v>0</v>
      </c>
      <c r="AH441" s="41">
        <f>'CD (16)'!$Z$82</f>
        <v>0</v>
      </c>
      <c r="AI441" s="41">
        <f>'CD (16)'!$Z$83</f>
        <v>0</v>
      </c>
      <c r="AJ441" s="41">
        <f>'CD (16)'!$Z$84</f>
        <v>0</v>
      </c>
      <c r="AK441" s="41">
        <f>'CD (16)'!$Z$85</f>
        <v>0</v>
      </c>
      <c r="AL441" s="41">
        <f>'CD (16)'!$Z$86</f>
        <v>0</v>
      </c>
      <c r="AM441" s="41">
        <f>'CD (16)'!$Z$87</f>
        <v>0</v>
      </c>
      <c r="AN441" s="41">
        <f>'CD (16)'!$Z$113</f>
        <v>0</v>
      </c>
      <c r="AO441" s="41">
        <f>'CD (16)'!$Z$114</f>
        <v>0</v>
      </c>
      <c r="AP441" s="41">
        <f>'CD (16)'!$Z$115</f>
        <v>0</v>
      </c>
      <c r="AQ441" s="41">
        <f>'CD (16)'!$Z$116</f>
        <v>0</v>
      </c>
      <c r="AR441" s="41">
        <f>'CD (16)'!$Z$117</f>
        <v>0</v>
      </c>
      <c r="AS441" s="41">
        <f>'CD (16)'!$Z$118</f>
        <v>0</v>
      </c>
      <c r="AT441" s="41">
        <f>'CD (16)'!$Z$163</f>
        <v>0</v>
      </c>
      <c r="AU441" s="41">
        <f>'CD (16)'!$Z$165</f>
        <v>0</v>
      </c>
      <c r="AV441" s="41">
        <f>'CD (16)'!$F$166</f>
        <v>0</v>
      </c>
      <c r="AW441" s="41">
        <f>'CD (16)'!$F$167</f>
        <v>0</v>
      </c>
      <c r="AX441" s="41">
        <f>'CD (16)'!$F$168</f>
        <v>0</v>
      </c>
      <c r="AY441" s="44" t="s">
        <v>104</v>
      </c>
      <c r="AZ441" s="3">
        <f t="shared" si="363"/>
        <v>-395</v>
      </c>
      <c r="BA441" s="3">
        <f t="shared" si="364"/>
        <v>-395</v>
      </c>
      <c r="BB441" s="3" t="str">
        <f t="shared" si="365"/>
        <v/>
      </c>
      <c r="BC441" s="3" t="str">
        <f t="shared" si="380"/>
        <v/>
      </c>
      <c r="BD441" s="3" t="str">
        <f t="shared" si="381"/>
        <v/>
      </c>
      <c r="BE441" s="3" t="str">
        <f t="shared" si="379"/>
        <v/>
      </c>
      <c r="BF441" s="3" t="str">
        <f t="shared" si="382"/>
        <v/>
      </c>
      <c r="BG441" s="3" t="str">
        <f t="shared" si="383"/>
        <v/>
      </c>
      <c r="BH441" s="3" t="str">
        <f t="shared" si="377"/>
        <v/>
      </c>
      <c r="BI441" s="3" t="str">
        <f t="shared" si="368"/>
        <v/>
      </c>
      <c r="BJ441" s="3" t="str">
        <f t="shared" si="369"/>
        <v/>
      </c>
      <c r="BK441" s="3" t="str">
        <f t="shared" si="370"/>
        <v/>
      </c>
      <c r="BL441" s="3" t="str">
        <f t="shared" si="384"/>
        <v/>
      </c>
    </row>
    <row r="442" spans="1:64" s="45" customFormat="1" x14ac:dyDescent="0.25">
      <c r="A442" s="40"/>
      <c r="B442" s="40"/>
      <c r="C442" s="40"/>
      <c r="D442" s="41">
        <v>24</v>
      </c>
      <c r="E442" s="41">
        <f>'CD (16)'!$AA$3</f>
        <v>0</v>
      </c>
      <c r="F442" s="42">
        <f>'CD (16)'!$AA$4</f>
        <v>0</v>
      </c>
      <c r="G442" s="43">
        <f t="shared" si="378"/>
        <v>-395</v>
      </c>
      <c r="H442" s="42">
        <f>'CD (16)'!$AA$6</f>
        <v>0</v>
      </c>
      <c r="I442" s="43">
        <f t="shared" si="371"/>
        <v>-395</v>
      </c>
      <c r="J442" s="41">
        <f>'CD (16)'!$AA$8</f>
        <v>0</v>
      </c>
      <c r="K442" s="42">
        <f>'CD (16)'!$AA$9</f>
        <v>0</v>
      </c>
      <c r="L442" s="41">
        <f>'CD (16)'!$AA$10</f>
        <v>0</v>
      </c>
      <c r="M442" s="41">
        <f>'CD (16)'!$AA$11</f>
        <v>0</v>
      </c>
      <c r="N442" s="41">
        <f>'CD (16)'!$AA$12</f>
        <v>0</v>
      </c>
      <c r="O442" s="41">
        <f>'CD (16)'!$AA$13</f>
        <v>0</v>
      </c>
      <c r="P442" s="41">
        <f>'CD (16)'!$AA$14</f>
        <v>0</v>
      </c>
      <c r="Q442" s="41">
        <f>'CD (16)'!$AA$15</f>
        <v>0</v>
      </c>
      <c r="R442" s="41">
        <f>'CD (16)'!$AA$16</f>
        <v>0</v>
      </c>
      <c r="S442" s="41">
        <f>'CD (16)'!$AA$17</f>
        <v>0</v>
      </c>
      <c r="T442" s="41">
        <f>'CD (16)'!$AA$18</f>
        <v>0</v>
      </c>
      <c r="U442" s="41">
        <f>'CD (16)'!$AA$19</f>
        <v>0</v>
      </c>
      <c r="V442" s="41">
        <f>'CD (16)'!$AA$20</f>
        <v>0</v>
      </c>
      <c r="W442" s="41">
        <f>'CD (16)'!$AA$21</f>
        <v>0</v>
      </c>
      <c r="X442" s="41">
        <f>'CD (16)'!$AA$22</f>
        <v>0</v>
      </c>
      <c r="Y442" s="41">
        <f>'CD (16)'!$AA$23</f>
        <v>0</v>
      </c>
      <c r="Z442" s="42">
        <f>'CD (16)'!$AA$24</f>
        <v>0</v>
      </c>
      <c r="AA442" s="42">
        <f>'CD (16)'!$AA$25</f>
        <v>0</v>
      </c>
      <c r="AB442" s="41">
        <f>'CD (16)'!$AA$51</f>
        <v>0</v>
      </c>
      <c r="AC442" s="41">
        <f>'CD (16)'!$AA$52</f>
        <v>0</v>
      </c>
      <c r="AD442" s="41">
        <f>'CD (16)'!$AA$53</f>
        <v>0</v>
      </c>
      <c r="AE442" s="41">
        <f>'CD (16)'!$AA$54</f>
        <v>0</v>
      </c>
      <c r="AF442" s="41">
        <f>'CD (16)'!$AA$55</f>
        <v>0</v>
      </c>
      <c r="AG442" s="41">
        <f>'CD (16)'!$AA$56</f>
        <v>0</v>
      </c>
      <c r="AH442" s="41">
        <f>'CD (16)'!$AA$82</f>
        <v>0</v>
      </c>
      <c r="AI442" s="41">
        <f>'CD (16)'!$AA$83</f>
        <v>0</v>
      </c>
      <c r="AJ442" s="41">
        <f>'CD (16)'!$AA$84</f>
        <v>0</v>
      </c>
      <c r="AK442" s="41">
        <f>'CD (16)'!$AA$85</f>
        <v>0</v>
      </c>
      <c r="AL442" s="41">
        <f>'CD (16)'!$AA$86</f>
        <v>0</v>
      </c>
      <c r="AM442" s="41">
        <f>'CD (16)'!$AA$87</f>
        <v>0</v>
      </c>
      <c r="AN442" s="41">
        <f>'CD (16)'!$AA$113</f>
        <v>0</v>
      </c>
      <c r="AO442" s="41">
        <f>'CD (16)'!$AA$114</f>
        <v>0</v>
      </c>
      <c r="AP442" s="41">
        <f>'CD (16)'!$AA$115</f>
        <v>0</v>
      </c>
      <c r="AQ442" s="41">
        <f>'CD (16)'!$AA$116</f>
        <v>0</v>
      </c>
      <c r="AR442" s="41">
        <f>'CD (16)'!$AA$117</f>
        <v>0</v>
      </c>
      <c r="AS442" s="41">
        <f>'CD (16)'!$AA$118</f>
        <v>0</v>
      </c>
      <c r="AT442" s="41">
        <f>'CD (16)'!$AA$163</f>
        <v>0</v>
      </c>
      <c r="AU442" s="41">
        <f>'CD (16)'!$AA$165</f>
        <v>0</v>
      </c>
      <c r="AV442" s="41">
        <f>'CD (16)'!$F$166</f>
        <v>0</v>
      </c>
      <c r="AW442" s="41">
        <f>'CD (16)'!$F$167</f>
        <v>0</v>
      </c>
      <c r="AX442" s="41">
        <f>'CD (16)'!$F$168</f>
        <v>0</v>
      </c>
      <c r="AY442" s="44" t="s">
        <v>104</v>
      </c>
      <c r="AZ442" s="3">
        <f t="shared" si="363"/>
        <v>-395</v>
      </c>
      <c r="BA442" s="3">
        <f t="shared" si="364"/>
        <v>-395</v>
      </c>
      <c r="BB442" s="3" t="str">
        <f t="shared" si="365"/>
        <v/>
      </c>
      <c r="BC442" s="3" t="str">
        <f t="shared" si="380"/>
        <v/>
      </c>
      <c r="BD442" s="3" t="str">
        <f t="shared" si="381"/>
        <v/>
      </c>
      <c r="BE442" s="3" t="str">
        <f t="shared" si="379"/>
        <v/>
      </c>
      <c r="BF442" s="3" t="str">
        <f t="shared" si="382"/>
        <v/>
      </c>
      <c r="BG442" s="3" t="str">
        <f t="shared" si="383"/>
        <v/>
      </c>
      <c r="BH442" s="3" t="str">
        <f t="shared" si="377"/>
        <v/>
      </c>
      <c r="BI442" s="3" t="str">
        <f t="shared" si="368"/>
        <v/>
      </c>
      <c r="BJ442" s="3" t="str">
        <f t="shared" si="369"/>
        <v/>
      </c>
      <c r="BK442" s="3" t="str">
        <f t="shared" si="370"/>
        <v/>
      </c>
      <c r="BL442" s="3" t="str">
        <f t="shared" si="384"/>
        <v/>
      </c>
    </row>
    <row r="443" spans="1:64" s="45" customFormat="1" x14ac:dyDescent="0.25">
      <c r="A443" s="40"/>
      <c r="B443" s="40"/>
      <c r="C443" s="40"/>
      <c r="D443" s="41">
        <v>25</v>
      </c>
      <c r="E443" s="41">
        <f>'CD (16)'!$AB$3</f>
        <v>0</v>
      </c>
      <c r="F443" s="42">
        <f>'CD (16)'!$AB$4</f>
        <v>0</v>
      </c>
      <c r="G443" s="43">
        <f t="shared" si="378"/>
        <v>-395</v>
      </c>
      <c r="H443" s="42">
        <f>'CD (16)'!$AB$6</f>
        <v>0</v>
      </c>
      <c r="I443" s="43">
        <f t="shared" si="371"/>
        <v>-395</v>
      </c>
      <c r="J443" s="41">
        <f>'CD (16)'!$AB$8</f>
        <v>0</v>
      </c>
      <c r="K443" s="42">
        <f>'CD (16)'!$AB$9</f>
        <v>0</v>
      </c>
      <c r="L443" s="41">
        <f>'CD (16)'!$AB$10</f>
        <v>0</v>
      </c>
      <c r="M443" s="41">
        <f>'CD (16)'!$AB$11</f>
        <v>0</v>
      </c>
      <c r="N443" s="41">
        <f>'CD (16)'!$AB$12</f>
        <v>0</v>
      </c>
      <c r="O443" s="41">
        <f>'CD (16)'!$AB$13</f>
        <v>0</v>
      </c>
      <c r="P443" s="41">
        <f>'CD (16)'!$AB$14</f>
        <v>0</v>
      </c>
      <c r="Q443" s="41">
        <f>'CD (16)'!$AB$15</f>
        <v>0</v>
      </c>
      <c r="R443" s="41">
        <f>'CD (16)'!$AB$16</f>
        <v>0</v>
      </c>
      <c r="S443" s="41">
        <f>'CD (16)'!$AB$17</f>
        <v>0</v>
      </c>
      <c r="T443" s="41">
        <f>'CD (16)'!$AB$18</f>
        <v>0</v>
      </c>
      <c r="U443" s="41">
        <f>'CD (16)'!$AB$19</f>
        <v>0</v>
      </c>
      <c r="V443" s="41">
        <f>'CD (16)'!$AB$20</f>
        <v>0</v>
      </c>
      <c r="W443" s="41">
        <f>'CD (16)'!$AB$21</f>
        <v>0</v>
      </c>
      <c r="X443" s="41">
        <f>'CD (16)'!$AB$22</f>
        <v>0</v>
      </c>
      <c r="Y443" s="41">
        <f>'CD (16)'!$AB$23</f>
        <v>0</v>
      </c>
      <c r="Z443" s="42">
        <f>'CD (16)'!$AB$24</f>
        <v>0</v>
      </c>
      <c r="AA443" s="42">
        <f>'CD (16)'!$AB$25</f>
        <v>0</v>
      </c>
      <c r="AB443" s="41">
        <f>'CD (16)'!$AB$51</f>
        <v>0</v>
      </c>
      <c r="AC443" s="41">
        <f>'CD (16)'!$AB$52</f>
        <v>0</v>
      </c>
      <c r="AD443" s="41">
        <f>'CD (16)'!$AB$53</f>
        <v>0</v>
      </c>
      <c r="AE443" s="41">
        <f>'CD (16)'!$AB$54</f>
        <v>0</v>
      </c>
      <c r="AF443" s="41">
        <f>'CD (16)'!$AB$55</f>
        <v>0</v>
      </c>
      <c r="AG443" s="41">
        <f>'CD (16)'!$AB$56</f>
        <v>0</v>
      </c>
      <c r="AH443" s="41">
        <f>'CD (16)'!$AB$82</f>
        <v>0</v>
      </c>
      <c r="AI443" s="41">
        <f>'CD (16)'!$AB$83</f>
        <v>0</v>
      </c>
      <c r="AJ443" s="41">
        <f>'CD (16)'!$AB$84</f>
        <v>0</v>
      </c>
      <c r="AK443" s="41">
        <f>'CD (16)'!$AB$85</f>
        <v>0</v>
      </c>
      <c r="AL443" s="41">
        <f>'CD (16)'!$AB$86</f>
        <v>0</v>
      </c>
      <c r="AM443" s="41">
        <f>'CD (16)'!$AB$87</f>
        <v>0</v>
      </c>
      <c r="AN443" s="41">
        <f>'CD (16)'!$AB$113</f>
        <v>0</v>
      </c>
      <c r="AO443" s="41">
        <f>'CD (16)'!$AB$114</f>
        <v>0</v>
      </c>
      <c r="AP443" s="41">
        <f>'CD (16)'!$AB$115</f>
        <v>0</v>
      </c>
      <c r="AQ443" s="41">
        <f>'CD (16)'!$AB$116</f>
        <v>0</v>
      </c>
      <c r="AR443" s="41">
        <f>'CD (16)'!$AB$117</f>
        <v>0</v>
      </c>
      <c r="AS443" s="41">
        <f>'CD (16)'!$AB$118</f>
        <v>0</v>
      </c>
      <c r="AT443" s="41">
        <f>'CD (16)'!$AB$163</f>
        <v>0</v>
      </c>
      <c r="AU443" s="41">
        <f>'CD (16)'!$AB$165</f>
        <v>0</v>
      </c>
      <c r="AV443" s="41">
        <f>'CD (16)'!$F$166</f>
        <v>0</v>
      </c>
      <c r="AW443" s="41">
        <f>'CD (16)'!$F$167</f>
        <v>0</v>
      </c>
      <c r="AX443" s="41">
        <f>'CD (16)'!$F$168</f>
        <v>0</v>
      </c>
      <c r="AY443" s="44" t="s">
        <v>104</v>
      </c>
      <c r="AZ443" s="3">
        <f t="shared" si="363"/>
        <v>-395</v>
      </c>
      <c r="BA443" s="3">
        <f t="shared" si="364"/>
        <v>-395</v>
      </c>
      <c r="BB443" s="3" t="str">
        <f t="shared" si="365"/>
        <v/>
      </c>
      <c r="BC443" s="3" t="str">
        <f t="shared" si="380"/>
        <v/>
      </c>
      <c r="BD443" s="3" t="str">
        <f t="shared" si="381"/>
        <v/>
      </c>
      <c r="BE443" s="3" t="str">
        <f t="shared" si="379"/>
        <v/>
      </c>
      <c r="BF443" s="3" t="str">
        <f t="shared" si="382"/>
        <v/>
      </c>
      <c r="BG443" s="3" t="str">
        <f t="shared" si="383"/>
        <v/>
      </c>
      <c r="BH443" s="3" t="str">
        <f t="shared" si="377"/>
        <v/>
      </c>
      <c r="BI443" s="3" t="str">
        <f t="shared" si="368"/>
        <v/>
      </c>
      <c r="BJ443" s="3" t="str">
        <f t="shared" si="369"/>
        <v/>
      </c>
      <c r="BK443" s="3" t="str">
        <f t="shared" si="370"/>
        <v/>
      </c>
      <c r="BL443" s="3" t="str">
        <f t="shared" si="384"/>
        <v/>
      </c>
    </row>
    <row r="444" spans="1:64" x14ac:dyDescent="0.25">
      <c r="A444" s="30"/>
      <c r="B444" s="30"/>
      <c r="C444" s="30"/>
      <c r="D444" s="33"/>
      <c r="E444" s="33"/>
      <c r="F444" s="31"/>
      <c r="G444" s="33"/>
      <c r="H444" s="31"/>
      <c r="I444" s="33"/>
      <c r="J444" s="33"/>
      <c r="K444" s="31"/>
      <c r="L444" s="33"/>
      <c r="M444" s="33"/>
      <c r="N444" s="33"/>
      <c r="O444" s="33"/>
      <c r="P444" s="33"/>
      <c r="Q444" s="33"/>
      <c r="R444" s="33"/>
      <c r="S444" s="33"/>
      <c r="T444" s="33"/>
      <c r="U444" s="33"/>
      <c r="V444" s="33"/>
      <c r="W444" s="33"/>
      <c r="X444" s="33"/>
      <c r="Y444" s="33"/>
      <c r="Z444" s="31"/>
      <c r="AA444" s="31"/>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26"/>
      <c r="AZ444" s="3"/>
      <c r="BA444" s="3"/>
      <c r="BB444" s="3"/>
      <c r="BC444" s="3"/>
      <c r="BD444" s="3"/>
      <c r="BE444" s="3"/>
      <c r="BF444" s="3"/>
      <c r="BG444" s="3"/>
      <c r="BH444" s="3"/>
      <c r="BI444" s="3"/>
      <c r="BJ444" s="3"/>
      <c r="BK444" s="3"/>
      <c r="BL444" s="3"/>
    </row>
    <row r="445" spans="1:64" x14ac:dyDescent="0.25">
      <c r="A445" s="30" t="s">
        <v>269</v>
      </c>
      <c r="B445" s="30"/>
      <c r="C445" s="30"/>
      <c r="D445" s="32"/>
      <c r="E445" s="32" t="s">
        <v>80</v>
      </c>
      <c r="F445" s="32" t="s">
        <v>81</v>
      </c>
      <c r="G445" s="38" t="s">
        <v>174</v>
      </c>
      <c r="H445" s="32" t="s">
        <v>82</v>
      </c>
      <c r="I445" s="38" t="s">
        <v>174</v>
      </c>
      <c r="J445" s="32" t="s">
        <v>83</v>
      </c>
      <c r="K445" s="32" t="s">
        <v>84</v>
      </c>
      <c r="L445" s="32" t="s">
        <v>122</v>
      </c>
      <c r="M445" s="32" t="s">
        <v>123</v>
      </c>
      <c r="N445" s="32" t="s">
        <v>85</v>
      </c>
      <c r="O445" s="32" t="s">
        <v>86</v>
      </c>
      <c r="P445" s="32" t="s">
        <v>87</v>
      </c>
      <c r="Q445" s="32" t="s">
        <v>124</v>
      </c>
      <c r="R445" s="32" t="s">
        <v>125</v>
      </c>
      <c r="S445" s="32" t="s">
        <v>126</v>
      </c>
      <c r="T445" s="32" t="s">
        <v>127</v>
      </c>
      <c r="U445" s="32" t="s">
        <v>88</v>
      </c>
      <c r="V445" s="32" t="s">
        <v>128</v>
      </c>
      <c r="W445" s="32" t="s">
        <v>129</v>
      </c>
      <c r="X445" s="32" t="s">
        <v>130</v>
      </c>
      <c r="Y445" s="32" t="s">
        <v>89</v>
      </c>
      <c r="Z445" s="32" t="s">
        <v>90</v>
      </c>
      <c r="AA445" s="32" t="s">
        <v>91</v>
      </c>
      <c r="AB445" s="36" t="s">
        <v>133</v>
      </c>
      <c r="AC445" s="36" t="s">
        <v>134</v>
      </c>
      <c r="AD445" s="36" t="s">
        <v>135</v>
      </c>
      <c r="AE445" s="36" t="s">
        <v>136</v>
      </c>
      <c r="AF445" s="36" t="s">
        <v>137</v>
      </c>
      <c r="AG445" s="36" t="s">
        <v>79</v>
      </c>
      <c r="AH445" s="35" t="s">
        <v>74</v>
      </c>
      <c r="AI445" s="35" t="s">
        <v>75</v>
      </c>
      <c r="AJ445" s="35" t="s">
        <v>76</v>
      </c>
      <c r="AK445" s="35" t="s">
        <v>77</v>
      </c>
      <c r="AL445" s="35" t="s">
        <v>78</v>
      </c>
      <c r="AM445" s="35" t="s">
        <v>79</v>
      </c>
      <c r="AN445" s="34" t="s">
        <v>74</v>
      </c>
      <c r="AO445" s="34" t="s">
        <v>75</v>
      </c>
      <c r="AP445" s="34" t="s">
        <v>76</v>
      </c>
      <c r="AQ445" s="34" t="s">
        <v>77</v>
      </c>
      <c r="AR445" s="34" t="s">
        <v>78</v>
      </c>
      <c r="AS445" s="34" t="s">
        <v>79</v>
      </c>
      <c r="AT445" s="34" t="s">
        <v>154</v>
      </c>
      <c r="AU445" s="37" t="s">
        <v>156</v>
      </c>
      <c r="AV445" s="37" t="s">
        <v>158</v>
      </c>
      <c r="AW445" s="37" t="s">
        <v>157</v>
      </c>
      <c r="AX445" s="37" t="s">
        <v>159</v>
      </c>
      <c r="AY445" s="26" t="s">
        <v>104</v>
      </c>
      <c r="AZ445" s="3"/>
      <c r="BA445" s="3"/>
      <c r="BB445" s="3"/>
      <c r="BC445" s="3"/>
      <c r="BD445" s="3"/>
      <c r="BE445" s="3"/>
      <c r="BF445" s="3"/>
      <c r="BG445" s="3"/>
      <c r="BH445" s="3"/>
      <c r="BI445" s="3"/>
      <c r="BJ445" s="3"/>
      <c r="BK445" s="3"/>
      <c r="BL445" s="3"/>
    </row>
    <row r="446" spans="1:64" x14ac:dyDescent="0.25">
      <c r="A446" s="30"/>
      <c r="B446" s="30"/>
      <c r="C446" s="30"/>
      <c r="D446" s="41">
        <v>1</v>
      </c>
      <c r="E446" s="33">
        <f>'CD (17)'!$D$3</f>
        <v>0</v>
      </c>
      <c r="F446" s="31">
        <f>'CD (17)'!$D$4</f>
        <v>0</v>
      </c>
      <c r="G446" s="39">
        <f t="shared" ref="G446:G447" si="385">IF(F446="","",INT((((YEAR(F446)-YEAR($A$1))*12+MONTH(F446)-MONTH($A$1)+1)+2)/3))</f>
        <v>-395</v>
      </c>
      <c r="H446" s="31">
        <f>'CD (17)'!$D$6</f>
        <v>0</v>
      </c>
      <c r="I446" s="39">
        <f>IF(H446="","",INT((((YEAR(H446)-YEAR($A$1))*12+MONTH(H446)-MONTH($A$1)+1)+2)/3))</f>
        <v>-395</v>
      </c>
      <c r="J446" s="33">
        <f>'CD (17)'!$D$8</f>
        <v>0</v>
      </c>
      <c r="K446" s="31">
        <f>'CD (17)'!$D$9</f>
        <v>0</v>
      </c>
      <c r="L446" s="33">
        <f>'CD (17)'!$D$10</f>
        <v>0</v>
      </c>
      <c r="M446" s="33">
        <f>'CD (17)'!$D$11</f>
        <v>0</v>
      </c>
      <c r="N446" s="33">
        <f>'CD (17)'!$D$12</f>
        <v>0</v>
      </c>
      <c r="O446" s="33">
        <f>'CD (17)'!$D$13</f>
        <v>0</v>
      </c>
      <c r="P446" s="33">
        <f>'CD (17)'!$D$14</f>
        <v>0</v>
      </c>
      <c r="Q446" s="33">
        <f>'CD (17)'!$D$15</f>
        <v>0</v>
      </c>
      <c r="R446" s="33">
        <f>'CD (17)'!$D$16</f>
        <v>0</v>
      </c>
      <c r="S446" s="33">
        <f>'CD (17)'!$D$17</f>
        <v>0</v>
      </c>
      <c r="T446" s="33">
        <f>'CD (17)'!$D$18</f>
        <v>0</v>
      </c>
      <c r="U446" s="33">
        <f>'CD (17)'!$D$19</f>
        <v>0</v>
      </c>
      <c r="V446" s="33">
        <f>'CD (17)'!$D$20</f>
        <v>0</v>
      </c>
      <c r="W446" s="33">
        <f>'CD (17)'!$D$21</f>
        <v>0</v>
      </c>
      <c r="X446" s="33">
        <f>'CD (17)'!$D$22</f>
        <v>0</v>
      </c>
      <c r="Y446" s="33">
        <f>'CD (17)'!$D$23</f>
        <v>0</v>
      </c>
      <c r="Z446" s="31">
        <f>'CD (17)'!$D$24</f>
        <v>0</v>
      </c>
      <c r="AA446" s="31">
        <f>'CD (17)'!$D$25</f>
        <v>0</v>
      </c>
      <c r="AB446" s="33">
        <f>'CD (17)'!$D$51</f>
        <v>0</v>
      </c>
      <c r="AC446" s="33">
        <f>'CD (17)'!$D$52</f>
        <v>0</v>
      </c>
      <c r="AD446" s="33">
        <f>'CD (17)'!$D$53</f>
        <v>0</v>
      </c>
      <c r="AE446" s="33">
        <f>'CD (17)'!$D$54</f>
        <v>0</v>
      </c>
      <c r="AF446" s="33">
        <f>'CD (17)'!$D$55</f>
        <v>0</v>
      </c>
      <c r="AG446" s="33">
        <f>'CD (17)'!$D$56</f>
        <v>0</v>
      </c>
      <c r="AH446" s="33">
        <f>'CD (17)'!$D$82</f>
        <v>0</v>
      </c>
      <c r="AI446" s="33">
        <f>'CD (17)'!$D$83</f>
        <v>0</v>
      </c>
      <c r="AJ446" s="33">
        <f>'CD (17)'!$D$84</f>
        <v>0</v>
      </c>
      <c r="AK446" s="33">
        <f>'CD (17)'!$D$85</f>
        <v>0</v>
      </c>
      <c r="AL446" s="33">
        <f>'CD (17)'!$D$86</f>
        <v>0</v>
      </c>
      <c r="AM446" s="33">
        <f>'CD (17)'!$D$87</f>
        <v>0</v>
      </c>
      <c r="AN446" s="33">
        <f>'CD (17)'!$D$113</f>
        <v>0</v>
      </c>
      <c r="AO446" s="33">
        <f>'CD (17)'!$D$114</f>
        <v>0</v>
      </c>
      <c r="AP446" s="33">
        <f>'CD (17)'!$D$115</f>
        <v>0</v>
      </c>
      <c r="AQ446" s="33">
        <f>'CD (17)'!$D$116</f>
        <v>0</v>
      </c>
      <c r="AR446" s="33">
        <f>'CD (17)'!$D$117</f>
        <v>0</v>
      </c>
      <c r="AS446" s="33">
        <f>'CD (17)'!$D$118</f>
        <v>0</v>
      </c>
      <c r="AT446" s="33">
        <f>'CD (17)'!$D$163</f>
        <v>0</v>
      </c>
      <c r="AU446" s="33">
        <f>'CD (17)'!$D$165</f>
        <v>0</v>
      </c>
      <c r="AV446" s="33">
        <f>'CD (17)'!$D$166</f>
        <v>0</v>
      </c>
      <c r="AW446" s="33">
        <f>'CD (17)'!$D$167</f>
        <v>0</v>
      </c>
      <c r="AX446" s="33">
        <f>'CD (17)'!$D$168</f>
        <v>0</v>
      </c>
      <c r="AY446" s="26" t="s">
        <v>104</v>
      </c>
      <c r="AZ446" s="3">
        <f t="shared" ref="AZ446:AZ470" si="386">IF(F446="","",G446)</f>
        <v>-395</v>
      </c>
      <c r="BA446" s="3">
        <f t="shared" ref="BA446:BA470" si="387">IF(H446="","",I446)</f>
        <v>-395</v>
      </c>
      <c r="BB446" s="3" t="str">
        <f t="shared" ref="BB446:BB470" si="388">IF(AND(BA446&gt;0,J446="Completed TF-CBT"),BA446,"")</f>
        <v/>
      </c>
      <c r="BC446" s="3" t="str">
        <f>IF(BB446="","",BB446)</f>
        <v/>
      </c>
      <c r="BD446" s="3" t="str">
        <f>IF(AU446="Yes",BB446,"")</f>
        <v/>
      </c>
      <c r="BE446" s="3" t="str">
        <f t="shared" ref="BE446" si="389">IF(COUNT(FIND("C",AG446),FIND("C",AM446))=2,I446,"")</f>
        <v/>
      </c>
      <c r="BF446" s="3" t="str">
        <f>IF(AG446="Clinical",BB446,"")</f>
        <v/>
      </c>
      <c r="BG446" s="3" t="str">
        <f>IF(AN446&lt;0,$I446,"")</f>
        <v/>
      </c>
      <c r="BH446" s="3" t="str">
        <f t="shared" ref="BH446" si="390">IF(AO446&lt;0,$I446,"")</f>
        <v/>
      </c>
      <c r="BI446" s="3" t="str">
        <f t="shared" ref="BI446:BI470" si="391">IF(AP446&lt;0,$I446,"")</f>
        <v/>
      </c>
      <c r="BJ446" s="3" t="str">
        <f t="shared" ref="BJ446:BJ470" si="392">IF(AQ446&lt;0,$I446,"")</f>
        <v/>
      </c>
      <c r="BK446" s="3" t="str">
        <f t="shared" ref="BK446:BK470" si="393">IF(AR446&lt;0,$I446,"")</f>
        <v/>
      </c>
      <c r="BL446" s="3" t="str">
        <f>IF(AND(AG446="Clinical",AM446="Non-C"),BB446,"")</f>
        <v/>
      </c>
    </row>
    <row r="447" spans="1:64" x14ac:dyDescent="0.25">
      <c r="A447" s="30"/>
      <c r="B447" s="30"/>
      <c r="C447" s="30"/>
      <c r="D447" s="41">
        <v>2</v>
      </c>
      <c r="E447" s="33">
        <f>'CD (17)'!$E$3</f>
        <v>0</v>
      </c>
      <c r="F447" s="31">
        <f>'CD (17)'!$E$4</f>
        <v>0</v>
      </c>
      <c r="G447" s="39">
        <f t="shared" si="385"/>
        <v>-395</v>
      </c>
      <c r="H447" s="31">
        <f>'CD (17)'!$E$6</f>
        <v>0</v>
      </c>
      <c r="I447" s="39">
        <f t="shared" ref="I447:I470" si="394">IF(H447="","",INT((((YEAR(H447)-YEAR($A$1))*12+MONTH(H447)-MONTH($A$1)+1)+2)/3))</f>
        <v>-395</v>
      </c>
      <c r="J447" s="33">
        <f>'CD (17)'!$E$8</f>
        <v>0</v>
      </c>
      <c r="K447" s="31">
        <f>'CD (17)'!$E$9</f>
        <v>0</v>
      </c>
      <c r="L447" s="33">
        <f>'CD (17)'!$E$10</f>
        <v>0</v>
      </c>
      <c r="M447" s="33">
        <f>'CD (17)'!$E$11</f>
        <v>0</v>
      </c>
      <c r="N447" s="33">
        <f>'CD (17)'!$E$12</f>
        <v>0</v>
      </c>
      <c r="O447" s="33">
        <f>'CD (17)'!$E$13</f>
        <v>0</v>
      </c>
      <c r="P447" s="33">
        <f>'CD (17)'!$E$14</f>
        <v>0</v>
      </c>
      <c r="Q447" s="33">
        <f>'CD (17)'!$E$15</f>
        <v>0</v>
      </c>
      <c r="R447" s="33">
        <f>'CD (17)'!$E$16</f>
        <v>0</v>
      </c>
      <c r="S447" s="33">
        <f>'CD (17)'!$E$17</f>
        <v>0</v>
      </c>
      <c r="T447" s="33">
        <f>'CD (17)'!$E$18</f>
        <v>0</v>
      </c>
      <c r="U447" s="33">
        <f>'CD (17)'!$E$19</f>
        <v>0</v>
      </c>
      <c r="V447" s="33">
        <f>'CD (17)'!$E$20</f>
        <v>0</v>
      </c>
      <c r="W447" s="33">
        <f>'CD (17)'!$E$21</f>
        <v>0</v>
      </c>
      <c r="X447" s="33">
        <f>'CD (17)'!$E$22</f>
        <v>0</v>
      </c>
      <c r="Y447" s="33">
        <f>'CD (17)'!$E$23</f>
        <v>0</v>
      </c>
      <c r="Z447" s="31">
        <f>'CD (17)'!$E$24</f>
        <v>0</v>
      </c>
      <c r="AA447" s="31">
        <f>'CD (17)'!$E$25</f>
        <v>0</v>
      </c>
      <c r="AB447" s="33">
        <f>'CD (17)'!$E$51</f>
        <v>0</v>
      </c>
      <c r="AC447" s="33">
        <f>'CD (17)'!$E$52</f>
        <v>0</v>
      </c>
      <c r="AD447" s="33">
        <f>'CD (17)'!$E$53</f>
        <v>0</v>
      </c>
      <c r="AE447" s="33">
        <f>'CD (17)'!$E$54</f>
        <v>0</v>
      </c>
      <c r="AF447" s="33">
        <f>'CD (17)'!$E$55</f>
        <v>0</v>
      </c>
      <c r="AG447" s="33">
        <f>'CD (17)'!$E$56</f>
        <v>0</v>
      </c>
      <c r="AH447" s="33">
        <f>'CD (17)'!$E$82</f>
        <v>0</v>
      </c>
      <c r="AI447" s="33">
        <f>'CD (17)'!$E$83</f>
        <v>0</v>
      </c>
      <c r="AJ447" s="33">
        <f>'CD (17)'!$E$84</f>
        <v>0</v>
      </c>
      <c r="AK447" s="33">
        <f>'CD (17)'!$E$85</f>
        <v>0</v>
      </c>
      <c r="AL447" s="33">
        <f>'CD (17)'!$E$86</f>
        <v>0</v>
      </c>
      <c r="AM447" s="33">
        <f>'CD (17)'!$E$87</f>
        <v>0</v>
      </c>
      <c r="AN447" s="33">
        <f>'CD (17)'!$E$113</f>
        <v>0</v>
      </c>
      <c r="AO447" s="33">
        <f>'CD (17)'!$E$114</f>
        <v>0</v>
      </c>
      <c r="AP447" s="33">
        <f>'CD (17)'!$E$115</f>
        <v>0</v>
      </c>
      <c r="AQ447" s="33">
        <f>'CD (17)'!$E$116</f>
        <v>0</v>
      </c>
      <c r="AR447" s="33">
        <f>'CD (17)'!$E$117</f>
        <v>0</v>
      </c>
      <c r="AS447" s="33">
        <f>'CD (17)'!$E$118</f>
        <v>0</v>
      </c>
      <c r="AT447" s="33">
        <f>'CD (17)'!$E$163</f>
        <v>0</v>
      </c>
      <c r="AU447" s="33">
        <f>'CD (17)'!$E$165</f>
        <v>0</v>
      </c>
      <c r="AV447" s="33">
        <f>'CD (17)'!$E$166</f>
        <v>0</v>
      </c>
      <c r="AW447" s="33">
        <f>'CD (17)'!$E$167</f>
        <v>0</v>
      </c>
      <c r="AX447" s="33">
        <f>'CD (17)'!$E$168</f>
        <v>0</v>
      </c>
      <c r="AY447" s="26" t="s">
        <v>104</v>
      </c>
      <c r="AZ447" s="3">
        <f t="shared" si="386"/>
        <v>-395</v>
      </c>
      <c r="BA447" s="3">
        <f t="shared" si="387"/>
        <v>-395</v>
      </c>
      <c r="BB447" s="3" t="str">
        <f t="shared" si="388"/>
        <v/>
      </c>
      <c r="BC447" s="3" t="str">
        <f t="shared" ref="BC447:BC459" si="395">IF(BB447="","",BB447)</f>
        <v/>
      </c>
      <c r="BD447" s="3" t="str">
        <f t="shared" ref="BD447:BD459" si="396">IF(AU447="Yes",BB447,"")</f>
        <v/>
      </c>
      <c r="BE447" s="3" t="str">
        <f t="shared" si="379"/>
        <v/>
      </c>
      <c r="BF447" s="3" t="str">
        <f t="shared" ref="BF447:BF459" si="397">IF(AG447="Clinical",BB447,"")</f>
        <v/>
      </c>
      <c r="BG447" s="3" t="str">
        <f t="shared" ref="BG447:BG459" si="398">IF(AN447&lt;0,$I447,"")</f>
        <v/>
      </c>
      <c r="BH447" s="3" t="str">
        <f>IF(AO447&lt;0,$I447,"")</f>
        <v/>
      </c>
      <c r="BI447" s="3" t="str">
        <f t="shared" si="391"/>
        <v/>
      </c>
      <c r="BJ447" s="3" t="str">
        <f t="shared" si="392"/>
        <v/>
      </c>
      <c r="BK447" s="3" t="str">
        <f t="shared" si="393"/>
        <v/>
      </c>
      <c r="BL447" s="3" t="str">
        <f t="shared" ref="BL447:BL459" si="399">IF(AND(AG447="Clinical",AM447="Non-C"),BB447,"")</f>
        <v/>
      </c>
    </row>
    <row r="448" spans="1:64" x14ac:dyDescent="0.25">
      <c r="A448" s="30"/>
      <c r="B448" s="30"/>
      <c r="C448" s="30"/>
      <c r="D448" s="41">
        <v>3</v>
      </c>
      <c r="E448" s="33">
        <f>'CD (17)'!$F$3</f>
        <v>0</v>
      </c>
      <c r="F448" s="31">
        <f>'CD (17)'!$F$4</f>
        <v>0</v>
      </c>
      <c r="G448" s="39">
        <f>IF(F448="","",INT((((YEAR(F448)-YEAR($A$1))*12+MONTH(F448)-MONTH($A$1)+1)+2)/3))</f>
        <v>-395</v>
      </c>
      <c r="H448" s="31">
        <f>'CD (17)'!$F$6</f>
        <v>0</v>
      </c>
      <c r="I448" s="39">
        <f t="shared" si="394"/>
        <v>-395</v>
      </c>
      <c r="J448" s="33">
        <f>'CD (17)'!$F$8</f>
        <v>0</v>
      </c>
      <c r="K448" s="31">
        <f>'CD (17)'!$F$9</f>
        <v>0</v>
      </c>
      <c r="L448" s="33">
        <f>'CD (17)'!$F$10</f>
        <v>0</v>
      </c>
      <c r="M448" s="33">
        <f>'CD (17)'!$F$11</f>
        <v>0</v>
      </c>
      <c r="N448" s="33">
        <f>'CD (17)'!$F$12</f>
        <v>0</v>
      </c>
      <c r="O448" s="33">
        <f>'CD (17)'!$F$13</f>
        <v>0</v>
      </c>
      <c r="P448" s="33">
        <f>'CD (17)'!$F$14</f>
        <v>0</v>
      </c>
      <c r="Q448" s="33">
        <f>'CD (17)'!$F$15</f>
        <v>0</v>
      </c>
      <c r="R448" s="33">
        <f>'CD (17)'!$F$16</f>
        <v>0</v>
      </c>
      <c r="S448" s="33">
        <f>'CD (17)'!$F$17</f>
        <v>0</v>
      </c>
      <c r="T448" s="33">
        <f>'CD (17)'!$F$18</f>
        <v>0</v>
      </c>
      <c r="U448" s="33">
        <f>'CD (17)'!$F$19</f>
        <v>0</v>
      </c>
      <c r="V448" s="33">
        <f>'CD (17)'!$F$20</f>
        <v>0</v>
      </c>
      <c r="W448" s="33">
        <f>'CD (17)'!$F$21</f>
        <v>0</v>
      </c>
      <c r="X448" s="33">
        <f>'CD (17)'!$F$22</f>
        <v>0</v>
      </c>
      <c r="Y448" s="33">
        <f>'CD (17)'!$F$23</f>
        <v>0</v>
      </c>
      <c r="Z448" s="31">
        <f>'CD (17)'!$F$24</f>
        <v>0</v>
      </c>
      <c r="AA448" s="31">
        <f>'CD (17)'!$F$25</f>
        <v>0</v>
      </c>
      <c r="AB448" s="33">
        <f>'CD (17)'!$F$51</f>
        <v>0</v>
      </c>
      <c r="AC448" s="33">
        <f>'CD (17)'!$F$52</f>
        <v>0</v>
      </c>
      <c r="AD448" s="33">
        <f>'CD (17)'!$F$53</f>
        <v>0</v>
      </c>
      <c r="AE448" s="33">
        <f>'CD (17)'!$F$54</f>
        <v>0</v>
      </c>
      <c r="AF448" s="33">
        <f>'CD (17)'!$F$55</f>
        <v>0</v>
      </c>
      <c r="AG448" s="33">
        <f>'CD (17)'!$F$56</f>
        <v>0</v>
      </c>
      <c r="AH448" s="33">
        <f>'CD (17)'!$F$82</f>
        <v>0</v>
      </c>
      <c r="AI448" s="33">
        <f>'CD (17)'!$F$83</f>
        <v>0</v>
      </c>
      <c r="AJ448" s="33">
        <f>'CD (17)'!$F$84</f>
        <v>0</v>
      </c>
      <c r="AK448" s="33">
        <f>'CD (17)'!$F$85</f>
        <v>0</v>
      </c>
      <c r="AL448" s="33">
        <f>'CD (17)'!$F$86</f>
        <v>0</v>
      </c>
      <c r="AM448" s="33">
        <f>'CD (17)'!$F$87</f>
        <v>0</v>
      </c>
      <c r="AN448" s="33">
        <f>'CD (17)'!$F$113</f>
        <v>0</v>
      </c>
      <c r="AO448" s="33">
        <f>'CD (17)'!$F$114</f>
        <v>0</v>
      </c>
      <c r="AP448" s="33">
        <f>'CD (17)'!$F$115</f>
        <v>0</v>
      </c>
      <c r="AQ448" s="33">
        <f>'CD (17)'!$F$116</f>
        <v>0</v>
      </c>
      <c r="AR448" s="33">
        <f>'CD (17)'!$F$117</f>
        <v>0</v>
      </c>
      <c r="AS448" s="33">
        <f>'CD (17)'!$F$118</f>
        <v>0</v>
      </c>
      <c r="AT448" s="33">
        <f>'CD (17)'!$F$163</f>
        <v>0</v>
      </c>
      <c r="AU448" s="33">
        <f>'CD (17)'!$F$165</f>
        <v>0</v>
      </c>
      <c r="AV448" s="33">
        <f>'CD (17)'!$F$166</f>
        <v>0</v>
      </c>
      <c r="AW448" s="33">
        <f>'CD (17)'!$F$167</f>
        <v>0</v>
      </c>
      <c r="AX448" s="33">
        <f>'CD (17)'!$F$168</f>
        <v>0</v>
      </c>
      <c r="AY448" s="26" t="s">
        <v>104</v>
      </c>
      <c r="AZ448" s="3">
        <f t="shared" si="386"/>
        <v>-395</v>
      </c>
      <c r="BA448" s="3">
        <f t="shared" si="387"/>
        <v>-395</v>
      </c>
      <c r="BB448" s="3" t="str">
        <f t="shared" si="388"/>
        <v/>
      </c>
      <c r="BC448" s="3" t="str">
        <f t="shared" si="395"/>
        <v/>
      </c>
      <c r="BD448" s="3" t="str">
        <f t="shared" si="396"/>
        <v/>
      </c>
      <c r="BE448" s="3" t="str">
        <f t="shared" si="379"/>
        <v/>
      </c>
      <c r="BF448" s="3" t="str">
        <f t="shared" si="397"/>
        <v/>
      </c>
      <c r="BG448" s="3" t="str">
        <f t="shared" si="398"/>
        <v/>
      </c>
      <c r="BH448" s="3" t="str">
        <f t="shared" ref="BH448:BH470" si="400">IF(AO448&lt;0,$I448,"")</f>
        <v/>
      </c>
      <c r="BI448" s="3" t="str">
        <f t="shared" si="391"/>
        <v/>
      </c>
      <c r="BJ448" s="3" t="str">
        <f t="shared" si="392"/>
        <v/>
      </c>
      <c r="BK448" s="3" t="str">
        <f t="shared" si="393"/>
        <v/>
      </c>
      <c r="BL448" s="3" t="str">
        <f t="shared" si="399"/>
        <v/>
      </c>
    </row>
    <row r="449" spans="1:64" s="45" customFormat="1" x14ac:dyDescent="0.25">
      <c r="A449" s="40"/>
      <c r="B449" s="40"/>
      <c r="C449" s="40"/>
      <c r="D449" s="41">
        <v>4</v>
      </c>
      <c r="E449" s="41">
        <f>'CD (17)'!$G$3</f>
        <v>0</v>
      </c>
      <c r="F449" s="42">
        <f>'CD (17)'!$G$4</f>
        <v>0</v>
      </c>
      <c r="G449" s="43">
        <f t="shared" ref="G449:G470" si="401">IF(F449="","",INT((((YEAR(F449)-YEAR($A$1))*12+MONTH(F449)-MONTH($A$1)+1)+2)/3))</f>
        <v>-395</v>
      </c>
      <c r="H449" s="42">
        <f>'CD (17)'!$G$6</f>
        <v>0</v>
      </c>
      <c r="I449" s="43">
        <f t="shared" si="394"/>
        <v>-395</v>
      </c>
      <c r="J449" s="41">
        <f>'CD (17)'!$G$8</f>
        <v>0</v>
      </c>
      <c r="K449" s="42">
        <f>'CD (17)'!$G$9</f>
        <v>0</v>
      </c>
      <c r="L449" s="41">
        <f>'CD (17)'!$G$10</f>
        <v>0</v>
      </c>
      <c r="M449" s="41">
        <f>'CD (17)'!$G$11</f>
        <v>0</v>
      </c>
      <c r="N449" s="41">
        <f>'CD (17)'!$G$12</f>
        <v>0</v>
      </c>
      <c r="O449" s="41">
        <f>'CD (17)'!$G$13</f>
        <v>0</v>
      </c>
      <c r="P449" s="41">
        <f>'CD (17)'!$G$14</f>
        <v>0</v>
      </c>
      <c r="Q449" s="41">
        <f>'CD (17)'!$G$15</f>
        <v>0</v>
      </c>
      <c r="R449" s="41">
        <f>'CD (17)'!$G$16</f>
        <v>0</v>
      </c>
      <c r="S449" s="41">
        <f>'CD (17)'!$G$17</f>
        <v>0</v>
      </c>
      <c r="T449" s="41">
        <f>'CD (17)'!$G$18</f>
        <v>0</v>
      </c>
      <c r="U449" s="41">
        <f>'CD (17)'!$G$19</f>
        <v>0</v>
      </c>
      <c r="V449" s="41">
        <f>'CD (17)'!$G$20</f>
        <v>0</v>
      </c>
      <c r="W449" s="41">
        <f>'CD (17)'!$G$21</f>
        <v>0</v>
      </c>
      <c r="X449" s="41">
        <f>'CD (17)'!$G$22</f>
        <v>0</v>
      </c>
      <c r="Y449" s="41">
        <f>'CD (17)'!$G$23</f>
        <v>0</v>
      </c>
      <c r="Z449" s="42">
        <f>'CD (17)'!$G$24</f>
        <v>0</v>
      </c>
      <c r="AA449" s="42">
        <f>'CD (17)'!$G$25</f>
        <v>0</v>
      </c>
      <c r="AB449" s="41">
        <f>'CD (17)'!$G$51</f>
        <v>0</v>
      </c>
      <c r="AC449" s="41">
        <f>'CD (17)'!$G$52</f>
        <v>0</v>
      </c>
      <c r="AD449" s="41">
        <f>'CD (17)'!$G$53</f>
        <v>0</v>
      </c>
      <c r="AE449" s="41">
        <f>'CD (17)'!$G$54</f>
        <v>0</v>
      </c>
      <c r="AF449" s="41">
        <f>'CD (17)'!$G$55</f>
        <v>0</v>
      </c>
      <c r="AG449" s="41">
        <f>'CD (17)'!$G$56</f>
        <v>0</v>
      </c>
      <c r="AH449" s="41">
        <f>'CD (17)'!$G$82</f>
        <v>0</v>
      </c>
      <c r="AI449" s="41">
        <f>'CD (17)'!$G$83</f>
        <v>0</v>
      </c>
      <c r="AJ449" s="41">
        <f>'CD (17)'!$G$84</f>
        <v>0</v>
      </c>
      <c r="AK449" s="41">
        <f>'CD (17)'!$G$85</f>
        <v>0</v>
      </c>
      <c r="AL449" s="41">
        <f>'CD (17)'!$G$86</f>
        <v>0</v>
      </c>
      <c r="AM449" s="41">
        <f>'CD (17)'!$G$87</f>
        <v>0</v>
      </c>
      <c r="AN449" s="41">
        <f>'CD (17)'!$G$113</f>
        <v>0</v>
      </c>
      <c r="AO449" s="41">
        <f>'CD (17)'!$G$114</f>
        <v>0</v>
      </c>
      <c r="AP449" s="41">
        <f>'CD (17)'!$G$115</f>
        <v>0</v>
      </c>
      <c r="AQ449" s="41">
        <f>'CD (17)'!$G$116</f>
        <v>0</v>
      </c>
      <c r="AR449" s="41">
        <f>'CD (17)'!$G$117</f>
        <v>0</v>
      </c>
      <c r="AS449" s="41">
        <f>'CD (17)'!$G$118</f>
        <v>0</v>
      </c>
      <c r="AT449" s="41">
        <f>'CD (17)'!$G$163</f>
        <v>0</v>
      </c>
      <c r="AU449" s="41">
        <f>'CD (17)'!$G$165</f>
        <v>0</v>
      </c>
      <c r="AV449" s="41">
        <f>'CD (17)'!$D$166</f>
        <v>0</v>
      </c>
      <c r="AW449" s="41">
        <f>'CD (17)'!$D$167</f>
        <v>0</v>
      </c>
      <c r="AX449" s="41">
        <f>'CD (17)'!$D$168</f>
        <v>0</v>
      </c>
      <c r="AY449" s="44" t="s">
        <v>104</v>
      </c>
      <c r="AZ449" s="3">
        <f t="shared" si="386"/>
        <v>-395</v>
      </c>
      <c r="BA449" s="3">
        <f t="shared" si="387"/>
        <v>-395</v>
      </c>
      <c r="BB449" s="3" t="str">
        <f t="shared" si="388"/>
        <v/>
      </c>
      <c r="BC449" s="3" t="str">
        <f t="shared" si="395"/>
        <v/>
      </c>
      <c r="BD449" s="3" t="str">
        <f t="shared" si="396"/>
        <v/>
      </c>
      <c r="BE449" s="3" t="str">
        <f t="shared" si="379"/>
        <v/>
      </c>
      <c r="BF449" s="3" t="str">
        <f t="shared" si="397"/>
        <v/>
      </c>
      <c r="BG449" s="3" t="str">
        <f t="shared" si="398"/>
        <v/>
      </c>
      <c r="BH449" s="3" t="str">
        <f t="shared" si="400"/>
        <v/>
      </c>
      <c r="BI449" s="3" t="str">
        <f t="shared" si="391"/>
        <v/>
      </c>
      <c r="BJ449" s="3" t="str">
        <f t="shared" si="392"/>
        <v/>
      </c>
      <c r="BK449" s="3" t="str">
        <f t="shared" si="393"/>
        <v/>
      </c>
      <c r="BL449" s="3" t="str">
        <f t="shared" si="399"/>
        <v/>
      </c>
    </row>
    <row r="450" spans="1:64" s="45" customFormat="1" x14ac:dyDescent="0.25">
      <c r="A450" s="40"/>
      <c r="B450" s="40"/>
      <c r="C450" s="40"/>
      <c r="D450" s="41">
        <v>5</v>
      </c>
      <c r="E450" s="41">
        <f>'CD (17)'!$H$3</f>
        <v>0</v>
      </c>
      <c r="F450" s="42">
        <f>'CD (17)'!$H$4</f>
        <v>0</v>
      </c>
      <c r="G450" s="43">
        <f t="shared" si="401"/>
        <v>-395</v>
      </c>
      <c r="H450" s="42">
        <f>'CD (17)'!$H$6</f>
        <v>0</v>
      </c>
      <c r="I450" s="43">
        <f t="shared" si="394"/>
        <v>-395</v>
      </c>
      <c r="J450" s="41">
        <f>'CD (17)'!$H$8</f>
        <v>0</v>
      </c>
      <c r="K450" s="42">
        <f>'CD (17)'!$H$9</f>
        <v>0</v>
      </c>
      <c r="L450" s="41">
        <f>'CD (17)'!$H$10</f>
        <v>0</v>
      </c>
      <c r="M450" s="41">
        <f>'CD (17)'!$H$11</f>
        <v>0</v>
      </c>
      <c r="N450" s="41">
        <f>'CD (17)'!$H$12</f>
        <v>0</v>
      </c>
      <c r="O450" s="41">
        <f>'CD (17)'!$H$13</f>
        <v>0</v>
      </c>
      <c r="P450" s="41">
        <f>'CD (17)'!$H$14</f>
        <v>0</v>
      </c>
      <c r="Q450" s="41">
        <f>'CD (17)'!$H$15</f>
        <v>0</v>
      </c>
      <c r="R450" s="41">
        <f>'CD (17)'!$H$16</f>
        <v>0</v>
      </c>
      <c r="S450" s="41">
        <f>'CD (17)'!$H$17</f>
        <v>0</v>
      </c>
      <c r="T450" s="41">
        <f>'CD (17)'!$H$18</f>
        <v>0</v>
      </c>
      <c r="U450" s="41">
        <f>'CD (17)'!$H$19</f>
        <v>0</v>
      </c>
      <c r="V450" s="41">
        <f>'CD (17)'!$H$20</f>
        <v>0</v>
      </c>
      <c r="W450" s="41">
        <f>'CD (17)'!$H$21</f>
        <v>0</v>
      </c>
      <c r="X450" s="41">
        <f>'CD (17)'!$H$22</f>
        <v>0</v>
      </c>
      <c r="Y450" s="41">
        <f>'CD (17)'!$H$23</f>
        <v>0</v>
      </c>
      <c r="Z450" s="42">
        <f>'CD (17)'!$H$24</f>
        <v>0</v>
      </c>
      <c r="AA450" s="42">
        <f>'CD (17)'!$H$25</f>
        <v>0</v>
      </c>
      <c r="AB450" s="41">
        <f>'CD (17)'!$H$51</f>
        <v>0</v>
      </c>
      <c r="AC450" s="41">
        <f>'CD (17)'!$H$52</f>
        <v>0</v>
      </c>
      <c r="AD450" s="41">
        <f>'CD (17)'!$H$53</f>
        <v>0</v>
      </c>
      <c r="AE450" s="41">
        <f>'CD (17)'!$H$54</f>
        <v>0</v>
      </c>
      <c r="AF450" s="41">
        <f>'CD (17)'!$H$55</f>
        <v>0</v>
      </c>
      <c r="AG450" s="41">
        <f>'CD (17)'!$H$56</f>
        <v>0</v>
      </c>
      <c r="AH450" s="41">
        <f>'CD (17)'!$H$82</f>
        <v>0</v>
      </c>
      <c r="AI450" s="41">
        <f>'CD (17)'!$H$83</f>
        <v>0</v>
      </c>
      <c r="AJ450" s="41">
        <f>'CD (17)'!$H$84</f>
        <v>0</v>
      </c>
      <c r="AK450" s="41">
        <f>'CD (17)'!$H$85</f>
        <v>0</v>
      </c>
      <c r="AL450" s="41">
        <f>'CD (17)'!$H$86</f>
        <v>0</v>
      </c>
      <c r="AM450" s="41">
        <f>'CD (17)'!$H$87</f>
        <v>0</v>
      </c>
      <c r="AN450" s="41">
        <f>'CD (17)'!$H$113</f>
        <v>0</v>
      </c>
      <c r="AO450" s="41">
        <f>'CD (17)'!$H$114</f>
        <v>0</v>
      </c>
      <c r="AP450" s="41">
        <f>'CD (17)'!$H$115</f>
        <v>0</v>
      </c>
      <c r="AQ450" s="41">
        <f>'CD (17)'!$H$116</f>
        <v>0</v>
      </c>
      <c r="AR450" s="41">
        <f>'CD (17)'!$H$117</f>
        <v>0</v>
      </c>
      <c r="AS450" s="41">
        <f>'CD (17)'!$H$118</f>
        <v>0</v>
      </c>
      <c r="AT450" s="41">
        <f>'CD (17)'!$H$163</f>
        <v>0</v>
      </c>
      <c r="AU450" s="41">
        <f>'CD (17)'!$H$165</f>
        <v>0</v>
      </c>
      <c r="AV450" s="41">
        <f>'CD (17)'!$E$166</f>
        <v>0</v>
      </c>
      <c r="AW450" s="41">
        <f>'CD (17)'!$E$167</f>
        <v>0</v>
      </c>
      <c r="AX450" s="41">
        <f>'CD (17)'!$E$168</f>
        <v>0</v>
      </c>
      <c r="AY450" s="44" t="s">
        <v>104</v>
      </c>
      <c r="AZ450" s="3">
        <f t="shared" si="386"/>
        <v>-395</v>
      </c>
      <c r="BA450" s="3">
        <f t="shared" si="387"/>
        <v>-395</v>
      </c>
      <c r="BB450" s="3" t="str">
        <f t="shared" si="388"/>
        <v/>
      </c>
      <c r="BC450" s="3" t="str">
        <f t="shared" si="395"/>
        <v/>
      </c>
      <c r="BD450" s="3" t="str">
        <f t="shared" si="396"/>
        <v/>
      </c>
      <c r="BE450" s="3" t="str">
        <f t="shared" si="379"/>
        <v/>
      </c>
      <c r="BF450" s="3" t="str">
        <f t="shared" si="397"/>
        <v/>
      </c>
      <c r="BG450" s="3" t="str">
        <f t="shared" si="398"/>
        <v/>
      </c>
      <c r="BH450" s="3" t="str">
        <f t="shared" si="400"/>
        <v/>
      </c>
      <c r="BI450" s="3" t="str">
        <f t="shared" si="391"/>
        <v/>
      </c>
      <c r="BJ450" s="3" t="str">
        <f t="shared" si="392"/>
        <v/>
      </c>
      <c r="BK450" s="3" t="str">
        <f t="shared" si="393"/>
        <v/>
      </c>
      <c r="BL450" s="3" t="str">
        <f t="shared" si="399"/>
        <v/>
      </c>
    </row>
    <row r="451" spans="1:64" s="45" customFormat="1" x14ac:dyDescent="0.25">
      <c r="A451" s="40"/>
      <c r="B451" s="40"/>
      <c r="C451" s="40"/>
      <c r="D451" s="41">
        <v>6</v>
      </c>
      <c r="E451" s="41">
        <f>'CD (17)'!$I$3</f>
        <v>0</v>
      </c>
      <c r="F451" s="42">
        <f>'CD (17)'!$I$4</f>
        <v>0</v>
      </c>
      <c r="G451" s="43">
        <f t="shared" si="401"/>
        <v>-395</v>
      </c>
      <c r="H451" s="42">
        <f>'CD (17)'!$I$6</f>
        <v>0</v>
      </c>
      <c r="I451" s="43">
        <f t="shared" si="394"/>
        <v>-395</v>
      </c>
      <c r="J451" s="41">
        <f>'CD (17)'!$I$8</f>
        <v>0</v>
      </c>
      <c r="K451" s="42">
        <f>'CD (17)'!$I$9</f>
        <v>0</v>
      </c>
      <c r="L451" s="41">
        <f>'CD (17)'!$I$10</f>
        <v>0</v>
      </c>
      <c r="M451" s="41">
        <f>'CD (17)'!$I$11</f>
        <v>0</v>
      </c>
      <c r="N451" s="41">
        <f>'CD (17)'!$I$12</f>
        <v>0</v>
      </c>
      <c r="O451" s="41">
        <f>'CD (17)'!$I$13</f>
        <v>0</v>
      </c>
      <c r="P451" s="41">
        <f>'CD (17)'!$I$14</f>
        <v>0</v>
      </c>
      <c r="Q451" s="41">
        <f>'CD (17)'!$I$15</f>
        <v>0</v>
      </c>
      <c r="R451" s="41">
        <f>'CD (17)'!$I$16</f>
        <v>0</v>
      </c>
      <c r="S451" s="41">
        <f>'CD (17)'!$I$17</f>
        <v>0</v>
      </c>
      <c r="T451" s="41">
        <f>'CD (17)'!$I$18</f>
        <v>0</v>
      </c>
      <c r="U451" s="41">
        <f>'CD (17)'!$I$19</f>
        <v>0</v>
      </c>
      <c r="V451" s="41">
        <f>'CD (17)'!$I$20</f>
        <v>0</v>
      </c>
      <c r="W451" s="41">
        <f>'CD (17)'!$I$21</f>
        <v>0</v>
      </c>
      <c r="X451" s="41">
        <f>'CD (17)'!$I$22</f>
        <v>0</v>
      </c>
      <c r="Y451" s="41">
        <f>'CD (17)'!$I$23</f>
        <v>0</v>
      </c>
      <c r="Z451" s="42">
        <f>'CD (17)'!$I$24</f>
        <v>0</v>
      </c>
      <c r="AA451" s="42">
        <f>'CD (17)'!$I$25</f>
        <v>0</v>
      </c>
      <c r="AB451" s="41">
        <f>'CD (17)'!$I$51</f>
        <v>0</v>
      </c>
      <c r="AC451" s="41">
        <f>'CD (17)'!$I$52</f>
        <v>0</v>
      </c>
      <c r="AD451" s="41">
        <f>'CD (17)'!$I$53</f>
        <v>0</v>
      </c>
      <c r="AE451" s="41">
        <f>'CD (17)'!$I$54</f>
        <v>0</v>
      </c>
      <c r="AF451" s="41">
        <f>'CD (17)'!$I$55</f>
        <v>0</v>
      </c>
      <c r="AG451" s="41">
        <f>'CD (17)'!$I$56</f>
        <v>0</v>
      </c>
      <c r="AH451" s="41">
        <f>'CD (17)'!$I$82</f>
        <v>0</v>
      </c>
      <c r="AI451" s="41">
        <f>'CD (17)'!$I$83</f>
        <v>0</v>
      </c>
      <c r="AJ451" s="41">
        <f>'CD (17)'!$I$84</f>
        <v>0</v>
      </c>
      <c r="AK451" s="41">
        <f>'CD (17)'!$I$85</f>
        <v>0</v>
      </c>
      <c r="AL451" s="41">
        <f>'CD (17)'!$I$86</f>
        <v>0</v>
      </c>
      <c r="AM451" s="41">
        <f>'CD (17)'!$I$87</f>
        <v>0</v>
      </c>
      <c r="AN451" s="41">
        <f>'CD (17)'!$I$113</f>
        <v>0</v>
      </c>
      <c r="AO451" s="41">
        <f>'CD (17)'!$I$114</f>
        <v>0</v>
      </c>
      <c r="AP451" s="41">
        <f>'CD (17)'!$I$115</f>
        <v>0</v>
      </c>
      <c r="AQ451" s="41">
        <f>'CD (17)'!$I$116</f>
        <v>0</v>
      </c>
      <c r="AR451" s="41">
        <f>'CD (17)'!$I$117</f>
        <v>0</v>
      </c>
      <c r="AS451" s="41">
        <f>'CD (17)'!$I$118</f>
        <v>0</v>
      </c>
      <c r="AT451" s="41">
        <f>'CD (17)'!$I$163</f>
        <v>0</v>
      </c>
      <c r="AU451" s="41">
        <f>'CD (17)'!$I$165</f>
        <v>0</v>
      </c>
      <c r="AV451" s="41">
        <f>'CD (17)'!$F$166</f>
        <v>0</v>
      </c>
      <c r="AW451" s="41">
        <f>'CD (17)'!$F$167</f>
        <v>0</v>
      </c>
      <c r="AX451" s="41">
        <f>'CD (17)'!$F$168</f>
        <v>0</v>
      </c>
      <c r="AY451" s="44" t="s">
        <v>104</v>
      </c>
      <c r="AZ451" s="3">
        <f t="shared" si="386"/>
        <v>-395</v>
      </c>
      <c r="BA451" s="3">
        <f t="shared" si="387"/>
        <v>-395</v>
      </c>
      <c r="BB451" s="3" t="str">
        <f t="shared" si="388"/>
        <v/>
      </c>
      <c r="BC451" s="3" t="str">
        <f t="shared" si="395"/>
        <v/>
      </c>
      <c r="BD451" s="3" t="str">
        <f t="shared" si="396"/>
        <v/>
      </c>
      <c r="BE451" s="3" t="str">
        <f t="shared" si="379"/>
        <v/>
      </c>
      <c r="BF451" s="3" t="str">
        <f t="shared" si="397"/>
        <v/>
      </c>
      <c r="BG451" s="3" t="str">
        <f t="shared" si="398"/>
        <v/>
      </c>
      <c r="BH451" s="3" t="str">
        <f t="shared" si="400"/>
        <v/>
      </c>
      <c r="BI451" s="3" t="str">
        <f t="shared" si="391"/>
        <v/>
      </c>
      <c r="BJ451" s="3" t="str">
        <f t="shared" si="392"/>
        <v/>
      </c>
      <c r="BK451" s="3" t="str">
        <f t="shared" si="393"/>
        <v/>
      </c>
      <c r="BL451" s="3" t="str">
        <f t="shared" si="399"/>
        <v/>
      </c>
    </row>
    <row r="452" spans="1:64" s="45" customFormat="1" x14ac:dyDescent="0.25">
      <c r="A452" s="40"/>
      <c r="B452" s="40"/>
      <c r="C452" s="40"/>
      <c r="D452" s="41">
        <v>7</v>
      </c>
      <c r="E452" s="41">
        <f>'CD (17)'!$J$3</f>
        <v>0</v>
      </c>
      <c r="F452" s="42">
        <f>'CD (17)'!$J$4</f>
        <v>0</v>
      </c>
      <c r="G452" s="43">
        <f t="shared" si="401"/>
        <v>-395</v>
      </c>
      <c r="H452" s="42">
        <f>'CD (17)'!$J$6</f>
        <v>0</v>
      </c>
      <c r="I452" s="43">
        <f t="shared" si="394"/>
        <v>-395</v>
      </c>
      <c r="J452" s="41">
        <f>'CD (17)'!$J$8</f>
        <v>0</v>
      </c>
      <c r="K452" s="42">
        <f>'CD (17)'!$J$9</f>
        <v>0</v>
      </c>
      <c r="L452" s="41">
        <f>'CD (17)'!$J$10</f>
        <v>0</v>
      </c>
      <c r="M452" s="41">
        <f>'CD (17)'!$J$11</f>
        <v>0</v>
      </c>
      <c r="N452" s="41">
        <f>'CD (17)'!$J$12</f>
        <v>0</v>
      </c>
      <c r="O452" s="41">
        <f>'CD (17)'!$J$13</f>
        <v>0</v>
      </c>
      <c r="P452" s="41">
        <f>'CD (17)'!$J$14</f>
        <v>0</v>
      </c>
      <c r="Q452" s="41">
        <f>'CD (17)'!$J$15</f>
        <v>0</v>
      </c>
      <c r="R452" s="41">
        <f>'CD (17)'!$J$16</f>
        <v>0</v>
      </c>
      <c r="S452" s="41">
        <f>'CD (17)'!$J$17</f>
        <v>0</v>
      </c>
      <c r="T452" s="41">
        <f>'CD (17)'!$J$18</f>
        <v>0</v>
      </c>
      <c r="U452" s="41">
        <f>'CD (17)'!$J$19</f>
        <v>0</v>
      </c>
      <c r="V452" s="41">
        <f>'CD (17)'!$J$20</f>
        <v>0</v>
      </c>
      <c r="W452" s="41">
        <f>'CD (17)'!$J$21</f>
        <v>0</v>
      </c>
      <c r="X452" s="41">
        <f>'CD (17)'!$J$22</f>
        <v>0</v>
      </c>
      <c r="Y452" s="41">
        <f>'CD (17)'!$J$23</f>
        <v>0</v>
      </c>
      <c r="Z452" s="42">
        <f>'CD (17)'!$J$24</f>
        <v>0</v>
      </c>
      <c r="AA452" s="42">
        <f>'CD (17)'!$J$25</f>
        <v>0</v>
      </c>
      <c r="AB452" s="41">
        <f>'CD (17)'!$J$51</f>
        <v>0</v>
      </c>
      <c r="AC452" s="41">
        <f>'CD (17)'!$J$52</f>
        <v>0</v>
      </c>
      <c r="AD452" s="41">
        <f>'CD (17)'!$J$53</f>
        <v>0</v>
      </c>
      <c r="AE452" s="41">
        <f>'CD (17)'!$J$54</f>
        <v>0</v>
      </c>
      <c r="AF452" s="41">
        <f>'CD (17)'!$J$55</f>
        <v>0</v>
      </c>
      <c r="AG452" s="41">
        <f>'CD (17)'!$J$56</f>
        <v>0</v>
      </c>
      <c r="AH452" s="41">
        <f>'CD (17)'!$J$82</f>
        <v>0</v>
      </c>
      <c r="AI452" s="41">
        <f>'CD (17)'!$J$83</f>
        <v>0</v>
      </c>
      <c r="AJ452" s="41">
        <f>'CD (17)'!$J$84</f>
        <v>0</v>
      </c>
      <c r="AK452" s="41">
        <f>'CD (17)'!$J$85</f>
        <v>0</v>
      </c>
      <c r="AL452" s="41">
        <f>'CD (17)'!$J$86</f>
        <v>0</v>
      </c>
      <c r="AM452" s="41">
        <f>'CD (17)'!$J$87</f>
        <v>0</v>
      </c>
      <c r="AN452" s="41">
        <f>'CD (17)'!$J$113</f>
        <v>0</v>
      </c>
      <c r="AO452" s="41">
        <f>'CD (17)'!$J$114</f>
        <v>0</v>
      </c>
      <c r="AP452" s="41">
        <f>'CD (17)'!$J$115</f>
        <v>0</v>
      </c>
      <c r="AQ452" s="41">
        <f>'CD (17)'!$J$116</f>
        <v>0</v>
      </c>
      <c r="AR452" s="41">
        <f>'CD (17)'!$J$117</f>
        <v>0</v>
      </c>
      <c r="AS452" s="41">
        <f>'CD (17)'!$J$118</f>
        <v>0</v>
      </c>
      <c r="AT452" s="41">
        <f>'CD (17)'!$J$163</f>
        <v>0</v>
      </c>
      <c r="AU452" s="41">
        <f>'CD (17)'!$J$165</f>
        <v>0</v>
      </c>
      <c r="AV452" s="41">
        <f>'CD (17)'!$F$166</f>
        <v>0</v>
      </c>
      <c r="AW452" s="41">
        <f>'CD (17)'!$F$167</f>
        <v>0</v>
      </c>
      <c r="AX452" s="41">
        <f>'CD (17)'!$F$168</f>
        <v>0</v>
      </c>
      <c r="AY452" s="44" t="s">
        <v>104</v>
      </c>
      <c r="AZ452" s="3">
        <f t="shared" si="386"/>
        <v>-395</v>
      </c>
      <c r="BA452" s="3">
        <f t="shared" si="387"/>
        <v>-395</v>
      </c>
      <c r="BB452" s="3" t="str">
        <f t="shared" si="388"/>
        <v/>
      </c>
      <c r="BC452" s="3" t="str">
        <f t="shared" si="395"/>
        <v/>
      </c>
      <c r="BD452" s="3" t="str">
        <f t="shared" si="396"/>
        <v/>
      </c>
      <c r="BE452" s="3" t="str">
        <f t="shared" si="379"/>
        <v/>
      </c>
      <c r="BF452" s="3" t="str">
        <f t="shared" si="397"/>
        <v/>
      </c>
      <c r="BG452" s="3" t="str">
        <f t="shared" si="398"/>
        <v/>
      </c>
      <c r="BH452" s="3" t="str">
        <f t="shared" si="400"/>
        <v/>
      </c>
      <c r="BI452" s="3" t="str">
        <f t="shared" si="391"/>
        <v/>
      </c>
      <c r="BJ452" s="3" t="str">
        <f t="shared" si="392"/>
        <v/>
      </c>
      <c r="BK452" s="3" t="str">
        <f t="shared" si="393"/>
        <v/>
      </c>
      <c r="BL452" s="3" t="str">
        <f t="shared" si="399"/>
        <v/>
      </c>
    </row>
    <row r="453" spans="1:64" s="45" customFormat="1" x14ac:dyDescent="0.25">
      <c r="A453" s="40"/>
      <c r="B453" s="40"/>
      <c r="C453" s="40"/>
      <c r="D453" s="41">
        <v>8</v>
      </c>
      <c r="E453" s="41">
        <f>'CD (17)'!$K$3</f>
        <v>0</v>
      </c>
      <c r="F453" s="42">
        <f>'CD (17)'!$K$4</f>
        <v>0</v>
      </c>
      <c r="G453" s="43">
        <f t="shared" si="401"/>
        <v>-395</v>
      </c>
      <c r="H453" s="42">
        <f>'CD (17)'!$K$6</f>
        <v>0</v>
      </c>
      <c r="I453" s="43">
        <f t="shared" si="394"/>
        <v>-395</v>
      </c>
      <c r="J453" s="41">
        <f>'CD (17)'!$K$8</f>
        <v>0</v>
      </c>
      <c r="K453" s="42">
        <f>'CD (17)'!$K$9</f>
        <v>0</v>
      </c>
      <c r="L453" s="41">
        <f>'CD (17)'!$K$10</f>
        <v>0</v>
      </c>
      <c r="M453" s="41">
        <f>'CD (17)'!$K$11</f>
        <v>0</v>
      </c>
      <c r="N453" s="41">
        <f>'CD (17)'!$K$12</f>
        <v>0</v>
      </c>
      <c r="O453" s="41">
        <f>'CD (17)'!$K$13</f>
        <v>0</v>
      </c>
      <c r="P453" s="41">
        <f>'CD (17)'!$K$14</f>
        <v>0</v>
      </c>
      <c r="Q453" s="41">
        <f>'CD (17)'!$K$15</f>
        <v>0</v>
      </c>
      <c r="R453" s="41">
        <f>'CD (17)'!$K$16</f>
        <v>0</v>
      </c>
      <c r="S453" s="41">
        <f>'CD (17)'!$K$17</f>
        <v>0</v>
      </c>
      <c r="T453" s="41">
        <f>'CD (17)'!$K$18</f>
        <v>0</v>
      </c>
      <c r="U453" s="41">
        <f>'CD (17)'!$K$19</f>
        <v>0</v>
      </c>
      <c r="V453" s="41">
        <f>'CD (17)'!$K$20</f>
        <v>0</v>
      </c>
      <c r="W453" s="41">
        <f>'CD (17)'!$K$21</f>
        <v>0</v>
      </c>
      <c r="X453" s="41">
        <f>'CD (17)'!$K$22</f>
        <v>0</v>
      </c>
      <c r="Y453" s="41">
        <f>'CD (17)'!$K$23</f>
        <v>0</v>
      </c>
      <c r="Z453" s="42">
        <f>'CD (17)'!$K$24</f>
        <v>0</v>
      </c>
      <c r="AA453" s="42">
        <f>'CD (17)'!$K$25</f>
        <v>0</v>
      </c>
      <c r="AB453" s="41">
        <f>'CD (17)'!$K$51</f>
        <v>0</v>
      </c>
      <c r="AC453" s="41">
        <f>'CD (17)'!$K$52</f>
        <v>0</v>
      </c>
      <c r="AD453" s="41">
        <f>'CD (17)'!$K$53</f>
        <v>0</v>
      </c>
      <c r="AE453" s="41">
        <f>'CD (17)'!$K$54</f>
        <v>0</v>
      </c>
      <c r="AF453" s="41">
        <f>'CD (17)'!$K$55</f>
        <v>0</v>
      </c>
      <c r="AG453" s="41">
        <f>'CD (17)'!$K$56</f>
        <v>0</v>
      </c>
      <c r="AH453" s="41">
        <f>'CD (17)'!$K$82</f>
        <v>0</v>
      </c>
      <c r="AI453" s="41">
        <f>'CD (17)'!$K$83</f>
        <v>0</v>
      </c>
      <c r="AJ453" s="41">
        <f>'CD (17)'!$K$84</f>
        <v>0</v>
      </c>
      <c r="AK453" s="41">
        <f>'CD (17)'!$K$85</f>
        <v>0</v>
      </c>
      <c r="AL453" s="41">
        <f>'CD (17)'!$K$86</f>
        <v>0</v>
      </c>
      <c r="AM453" s="41">
        <f>'CD (17)'!$K$87</f>
        <v>0</v>
      </c>
      <c r="AN453" s="41">
        <f>'CD (17)'!$K$113</f>
        <v>0</v>
      </c>
      <c r="AO453" s="41">
        <f>'CD (17)'!$K$114</f>
        <v>0</v>
      </c>
      <c r="AP453" s="41">
        <f>'CD (17)'!$K$115</f>
        <v>0</v>
      </c>
      <c r="AQ453" s="41">
        <f>'CD (17)'!$K$116</f>
        <v>0</v>
      </c>
      <c r="AR453" s="41">
        <f>'CD (17)'!$K$117</f>
        <v>0</v>
      </c>
      <c r="AS453" s="41">
        <f>'CD (17)'!$K$118</f>
        <v>0</v>
      </c>
      <c r="AT453" s="41">
        <f>'CD (17)'!$K$163</f>
        <v>0</v>
      </c>
      <c r="AU453" s="41">
        <f>'CD (17)'!$K$165</f>
        <v>0</v>
      </c>
      <c r="AV453" s="41">
        <f>'CD (17)'!$F$166</f>
        <v>0</v>
      </c>
      <c r="AW453" s="41">
        <f>'CD (17)'!$F$167</f>
        <v>0</v>
      </c>
      <c r="AX453" s="41">
        <f>'CD (17)'!$F$168</f>
        <v>0</v>
      </c>
      <c r="AY453" s="44" t="s">
        <v>104</v>
      </c>
      <c r="AZ453" s="3">
        <f t="shared" si="386"/>
        <v>-395</v>
      </c>
      <c r="BA453" s="3">
        <f t="shared" si="387"/>
        <v>-395</v>
      </c>
      <c r="BB453" s="3" t="str">
        <f t="shared" si="388"/>
        <v/>
      </c>
      <c r="BC453" s="3" t="str">
        <f t="shared" si="395"/>
        <v/>
      </c>
      <c r="BD453" s="3" t="str">
        <f t="shared" si="396"/>
        <v/>
      </c>
      <c r="BE453" s="3" t="str">
        <f t="shared" si="379"/>
        <v/>
      </c>
      <c r="BF453" s="3" t="str">
        <f t="shared" si="397"/>
        <v/>
      </c>
      <c r="BG453" s="3" t="str">
        <f t="shared" si="398"/>
        <v/>
      </c>
      <c r="BH453" s="3" t="str">
        <f t="shared" si="400"/>
        <v/>
      </c>
      <c r="BI453" s="3" t="str">
        <f t="shared" si="391"/>
        <v/>
      </c>
      <c r="BJ453" s="3" t="str">
        <f t="shared" si="392"/>
        <v/>
      </c>
      <c r="BK453" s="3" t="str">
        <f t="shared" si="393"/>
        <v/>
      </c>
      <c r="BL453" s="3" t="str">
        <f t="shared" si="399"/>
        <v/>
      </c>
    </row>
    <row r="454" spans="1:64" s="45" customFormat="1" x14ac:dyDescent="0.25">
      <c r="A454" s="40"/>
      <c r="B454" s="40"/>
      <c r="C454" s="40"/>
      <c r="D454" s="41">
        <v>9</v>
      </c>
      <c r="E454" s="41">
        <f>'CD (17)'!$L$3</f>
        <v>0</v>
      </c>
      <c r="F454" s="42">
        <f>'CD (17)'!$L$4</f>
        <v>0</v>
      </c>
      <c r="G454" s="43">
        <f t="shared" si="401"/>
        <v>-395</v>
      </c>
      <c r="H454" s="42">
        <f>'CD (17)'!$L$6</f>
        <v>0</v>
      </c>
      <c r="I454" s="43">
        <f t="shared" si="394"/>
        <v>-395</v>
      </c>
      <c r="J454" s="41">
        <f>'CD (17)'!$L$8</f>
        <v>0</v>
      </c>
      <c r="K454" s="42">
        <f>'CD (17)'!$L$9</f>
        <v>0</v>
      </c>
      <c r="L454" s="41">
        <f>'CD (17)'!$L$10</f>
        <v>0</v>
      </c>
      <c r="M454" s="41">
        <f>'CD (17)'!$L$11</f>
        <v>0</v>
      </c>
      <c r="N454" s="41">
        <f>'CD (17)'!$L$12</f>
        <v>0</v>
      </c>
      <c r="O454" s="41">
        <f>'CD (17)'!$L$13</f>
        <v>0</v>
      </c>
      <c r="P454" s="41">
        <f>'CD (17)'!$L$14</f>
        <v>0</v>
      </c>
      <c r="Q454" s="41">
        <f>'CD (17)'!$L$15</f>
        <v>0</v>
      </c>
      <c r="R454" s="41">
        <f>'CD (17)'!$L$16</f>
        <v>0</v>
      </c>
      <c r="S454" s="41">
        <f>'CD (17)'!$L$17</f>
        <v>0</v>
      </c>
      <c r="T454" s="41">
        <f>'CD (17)'!$L$18</f>
        <v>0</v>
      </c>
      <c r="U454" s="41">
        <f>'CD (17)'!$L$19</f>
        <v>0</v>
      </c>
      <c r="V454" s="41">
        <f>'CD (17)'!$L$20</f>
        <v>0</v>
      </c>
      <c r="W454" s="41">
        <f>'CD (17)'!$L$21</f>
        <v>0</v>
      </c>
      <c r="X454" s="41">
        <f>'CD (17)'!$L$22</f>
        <v>0</v>
      </c>
      <c r="Y454" s="41">
        <f>'CD (17)'!$L$23</f>
        <v>0</v>
      </c>
      <c r="Z454" s="42">
        <f>'CD (17)'!$L$24</f>
        <v>0</v>
      </c>
      <c r="AA454" s="42">
        <f>'CD (17)'!$L$25</f>
        <v>0</v>
      </c>
      <c r="AB454" s="41">
        <f>'CD (17)'!$L$51</f>
        <v>0</v>
      </c>
      <c r="AC454" s="41">
        <f>'CD (17)'!$L$52</f>
        <v>0</v>
      </c>
      <c r="AD454" s="41">
        <f>'CD (17)'!$L$53</f>
        <v>0</v>
      </c>
      <c r="AE454" s="41">
        <f>'CD (17)'!$L$54</f>
        <v>0</v>
      </c>
      <c r="AF454" s="41">
        <f>'CD (17)'!$L$55</f>
        <v>0</v>
      </c>
      <c r="AG454" s="41">
        <f>'CD (17)'!$L$56</f>
        <v>0</v>
      </c>
      <c r="AH454" s="41">
        <f>'CD (17)'!$L$82</f>
        <v>0</v>
      </c>
      <c r="AI454" s="41">
        <f>'CD (17)'!$L$83</f>
        <v>0</v>
      </c>
      <c r="AJ454" s="41">
        <f>'CD (17)'!$L$84</f>
        <v>0</v>
      </c>
      <c r="AK454" s="41">
        <f>'CD (17)'!$L$85</f>
        <v>0</v>
      </c>
      <c r="AL454" s="41">
        <f>'CD (17)'!$L$86</f>
        <v>0</v>
      </c>
      <c r="AM454" s="41">
        <f>'CD (17)'!$L$87</f>
        <v>0</v>
      </c>
      <c r="AN454" s="41">
        <f>'CD (17)'!$L$113</f>
        <v>0</v>
      </c>
      <c r="AO454" s="41">
        <f>'CD (17)'!$L$114</f>
        <v>0</v>
      </c>
      <c r="AP454" s="41">
        <f>'CD (17)'!$L$115</f>
        <v>0</v>
      </c>
      <c r="AQ454" s="41">
        <f>'CD (17)'!$L$116</f>
        <v>0</v>
      </c>
      <c r="AR454" s="41">
        <f>'CD (17)'!$L$117</f>
        <v>0</v>
      </c>
      <c r="AS454" s="41">
        <f>'CD (17)'!$L$118</f>
        <v>0</v>
      </c>
      <c r="AT454" s="41">
        <f>'CD (17)'!$L$163</f>
        <v>0</v>
      </c>
      <c r="AU454" s="41">
        <f>'CD (17)'!$L$165</f>
        <v>0</v>
      </c>
      <c r="AV454" s="41">
        <f>'CD (17)'!$F$166</f>
        <v>0</v>
      </c>
      <c r="AW454" s="41">
        <f>'CD (17)'!$F$167</f>
        <v>0</v>
      </c>
      <c r="AX454" s="41">
        <f>'CD (17)'!$F$168</f>
        <v>0</v>
      </c>
      <c r="AY454" s="44" t="s">
        <v>104</v>
      </c>
      <c r="AZ454" s="3">
        <f t="shared" si="386"/>
        <v>-395</v>
      </c>
      <c r="BA454" s="3">
        <f t="shared" si="387"/>
        <v>-395</v>
      </c>
      <c r="BB454" s="3" t="str">
        <f t="shared" si="388"/>
        <v/>
      </c>
      <c r="BC454" s="3" t="str">
        <f t="shared" si="395"/>
        <v/>
      </c>
      <c r="BD454" s="3" t="str">
        <f t="shared" si="396"/>
        <v/>
      </c>
      <c r="BE454" s="3" t="str">
        <f t="shared" si="379"/>
        <v/>
      </c>
      <c r="BF454" s="3" t="str">
        <f t="shared" si="397"/>
        <v/>
      </c>
      <c r="BG454" s="3" t="str">
        <f t="shared" si="398"/>
        <v/>
      </c>
      <c r="BH454" s="3" t="str">
        <f t="shared" si="400"/>
        <v/>
      </c>
      <c r="BI454" s="3" t="str">
        <f t="shared" si="391"/>
        <v/>
      </c>
      <c r="BJ454" s="3" t="str">
        <f t="shared" si="392"/>
        <v/>
      </c>
      <c r="BK454" s="3" t="str">
        <f t="shared" si="393"/>
        <v/>
      </c>
      <c r="BL454" s="3" t="str">
        <f t="shared" si="399"/>
        <v/>
      </c>
    </row>
    <row r="455" spans="1:64" s="45" customFormat="1" x14ac:dyDescent="0.25">
      <c r="A455" s="40"/>
      <c r="B455" s="40"/>
      <c r="C455" s="40"/>
      <c r="D455" s="41">
        <v>10</v>
      </c>
      <c r="E455" s="41">
        <f>'CD (17)'!$M$3</f>
        <v>0</v>
      </c>
      <c r="F455" s="42">
        <f>'CD (17)'!$M$4</f>
        <v>0</v>
      </c>
      <c r="G455" s="43">
        <f t="shared" si="401"/>
        <v>-395</v>
      </c>
      <c r="H455" s="42">
        <f>'CD (17)'!$M$6</f>
        <v>0</v>
      </c>
      <c r="I455" s="43">
        <f t="shared" si="394"/>
        <v>-395</v>
      </c>
      <c r="J455" s="41">
        <f>'CD (17)'!$M$8</f>
        <v>0</v>
      </c>
      <c r="K455" s="42">
        <f>'CD (17)'!$M$9</f>
        <v>0</v>
      </c>
      <c r="L455" s="41">
        <f>'CD (17)'!$M$10</f>
        <v>0</v>
      </c>
      <c r="M455" s="41">
        <f>'CD (17)'!$M$11</f>
        <v>0</v>
      </c>
      <c r="N455" s="41">
        <f>'CD (17)'!$M$12</f>
        <v>0</v>
      </c>
      <c r="O455" s="41">
        <f>'CD (17)'!$M$13</f>
        <v>0</v>
      </c>
      <c r="P455" s="41">
        <f>'CD (17)'!$M$14</f>
        <v>0</v>
      </c>
      <c r="Q455" s="41">
        <f>'CD (17)'!$M$15</f>
        <v>0</v>
      </c>
      <c r="R455" s="41">
        <f>'CD (17)'!$M$16</f>
        <v>0</v>
      </c>
      <c r="S455" s="41">
        <f>'CD (17)'!$M$17</f>
        <v>0</v>
      </c>
      <c r="T455" s="41">
        <f>'CD (17)'!$M$18</f>
        <v>0</v>
      </c>
      <c r="U455" s="41">
        <f>'CD (17)'!$M$19</f>
        <v>0</v>
      </c>
      <c r="V455" s="41">
        <f>'CD (17)'!$M$20</f>
        <v>0</v>
      </c>
      <c r="W455" s="41">
        <f>'CD (17)'!$M$21</f>
        <v>0</v>
      </c>
      <c r="X455" s="41">
        <f>'CD (17)'!$M$22</f>
        <v>0</v>
      </c>
      <c r="Y455" s="41">
        <f>'CD (17)'!$M$23</f>
        <v>0</v>
      </c>
      <c r="Z455" s="42">
        <f>'CD (17)'!$M$24</f>
        <v>0</v>
      </c>
      <c r="AA455" s="42">
        <f>'CD (17)'!$M$25</f>
        <v>0</v>
      </c>
      <c r="AB455" s="41">
        <f>'CD (17)'!$M$51</f>
        <v>0</v>
      </c>
      <c r="AC455" s="41">
        <f>'CD (17)'!$M$52</f>
        <v>0</v>
      </c>
      <c r="AD455" s="41">
        <f>'CD (17)'!$M$53</f>
        <v>0</v>
      </c>
      <c r="AE455" s="41">
        <f>'CD (17)'!$M$54</f>
        <v>0</v>
      </c>
      <c r="AF455" s="41">
        <f>'CD (17)'!$M$55</f>
        <v>0</v>
      </c>
      <c r="AG455" s="41">
        <f>'CD (17)'!$M$56</f>
        <v>0</v>
      </c>
      <c r="AH455" s="41">
        <f>'CD (17)'!$M$82</f>
        <v>0</v>
      </c>
      <c r="AI455" s="41">
        <f>'CD (17)'!$M$83</f>
        <v>0</v>
      </c>
      <c r="AJ455" s="41">
        <f>'CD (17)'!$M$84</f>
        <v>0</v>
      </c>
      <c r="AK455" s="41">
        <f>'CD (17)'!$M$85</f>
        <v>0</v>
      </c>
      <c r="AL455" s="41">
        <f>'CD (17)'!$M$86</f>
        <v>0</v>
      </c>
      <c r="AM455" s="41">
        <f>'CD (17)'!$M$87</f>
        <v>0</v>
      </c>
      <c r="AN455" s="41">
        <f>'CD (17)'!$M$113</f>
        <v>0</v>
      </c>
      <c r="AO455" s="41">
        <f>'CD (17)'!$M$114</f>
        <v>0</v>
      </c>
      <c r="AP455" s="41">
        <f>'CD (17)'!$M$115</f>
        <v>0</v>
      </c>
      <c r="AQ455" s="41">
        <f>'CD (17)'!$M$116</f>
        <v>0</v>
      </c>
      <c r="AR455" s="41">
        <f>'CD (17)'!$M$117</f>
        <v>0</v>
      </c>
      <c r="AS455" s="41">
        <f>'CD (17)'!$M$118</f>
        <v>0</v>
      </c>
      <c r="AT455" s="41">
        <f>'CD (17)'!$M$163</f>
        <v>0</v>
      </c>
      <c r="AU455" s="41">
        <f>'CD (17)'!$M$165</f>
        <v>0</v>
      </c>
      <c r="AV455" s="41">
        <f>'CD (17)'!$F$166</f>
        <v>0</v>
      </c>
      <c r="AW455" s="41">
        <f>'CD (17)'!$F$167</f>
        <v>0</v>
      </c>
      <c r="AX455" s="41">
        <f>'CD (17)'!$F$168</f>
        <v>0</v>
      </c>
      <c r="AY455" s="44" t="s">
        <v>104</v>
      </c>
      <c r="AZ455" s="3">
        <f t="shared" si="386"/>
        <v>-395</v>
      </c>
      <c r="BA455" s="3">
        <f t="shared" si="387"/>
        <v>-395</v>
      </c>
      <c r="BB455" s="3" t="str">
        <f t="shared" si="388"/>
        <v/>
      </c>
      <c r="BC455" s="3" t="str">
        <f t="shared" si="395"/>
        <v/>
      </c>
      <c r="BD455" s="3" t="str">
        <f t="shared" si="396"/>
        <v/>
      </c>
      <c r="BE455" s="3" t="str">
        <f t="shared" si="379"/>
        <v/>
      </c>
      <c r="BF455" s="3" t="str">
        <f t="shared" si="397"/>
        <v/>
      </c>
      <c r="BG455" s="3" t="str">
        <f t="shared" si="398"/>
        <v/>
      </c>
      <c r="BH455" s="3" t="str">
        <f t="shared" si="400"/>
        <v/>
      </c>
      <c r="BI455" s="3" t="str">
        <f t="shared" si="391"/>
        <v/>
      </c>
      <c r="BJ455" s="3" t="str">
        <f t="shared" si="392"/>
        <v/>
      </c>
      <c r="BK455" s="3" t="str">
        <f t="shared" si="393"/>
        <v/>
      </c>
      <c r="BL455" s="3" t="str">
        <f t="shared" si="399"/>
        <v/>
      </c>
    </row>
    <row r="456" spans="1:64" s="45" customFormat="1" x14ac:dyDescent="0.25">
      <c r="A456" s="40"/>
      <c r="B456" s="40"/>
      <c r="C456" s="40"/>
      <c r="D456" s="41">
        <v>11</v>
      </c>
      <c r="E456" s="41">
        <f>'CD (17)'!$N$3</f>
        <v>0</v>
      </c>
      <c r="F456" s="42">
        <f>'CD (17)'!$N$4</f>
        <v>0</v>
      </c>
      <c r="G456" s="43">
        <f t="shared" si="401"/>
        <v>-395</v>
      </c>
      <c r="H456" s="42">
        <f>'CD (17)'!$N$6</f>
        <v>0</v>
      </c>
      <c r="I456" s="43">
        <f t="shared" si="394"/>
        <v>-395</v>
      </c>
      <c r="J456" s="41">
        <f>'CD (17)'!$N$8</f>
        <v>0</v>
      </c>
      <c r="K456" s="42">
        <f>'CD (17)'!$N$9</f>
        <v>0</v>
      </c>
      <c r="L456" s="41">
        <f>'CD (17)'!$N$10</f>
        <v>0</v>
      </c>
      <c r="M456" s="41">
        <f>'CD (17)'!$N$11</f>
        <v>0</v>
      </c>
      <c r="N456" s="41">
        <f>'CD (17)'!$N$12</f>
        <v>0</v>
      </c>
      <c r="O456" s="41">
        <f>'CD (17)'!$N$13</f>
        <v>0</v>
      </c>
      <c r="P456" s="41">
        <f>'CD (17)'!$N$14</f>
        <v>0</v>
      </c>
      <c r="Q456" s="41">
        <f>'CD (17)'!$N$15</f>
        <v>0</v>
      </c>
      <c r="R456" s="41">
        <f>'CD (17)'!$N$16</f>
        <v>0</v>
      </c>
      <c r="S456" s="41">
        <f>'CD (17)'!$N$17</f>
        <v>0</v>
      </c>
      <c r="T456" s="41">
        <f>'CD (17)'!$N$18</f>
        <v>0</v>
      </c>
      <c r="U456" s="41">
        <f>'CD (17)'!$N$19</f>
        <v>0</v>
      </c>
      <c r="V456" s="41">
        <f>'CD (17)'!$N$20</f>
        <v>0</v>
      </c>
      <c r="W456" s="41">
        <f>'CD (17)'!$N$21</f>
        <v>0</v>
      </c>
      <c r="X456" s="41">
        <f>'CD (17)'!$N$22</f>
        <v>0</v>
      </c>
      <c r="Y456" s="41">
        <f>'CD (17)'!$N$23</f>
        <v>0</v>
      </c>
      <c r="Z456" s="42">
        <f>'CD (17)'!$N$24</f>
        <v>0</v>
      </c>
      <c r="AA456" s="42">
        <f>'CD (17)'!$N$25</f>
        <v>0</v>
      </c>
      <c r="AB456" s="41">
        <f>'CD (17)'!$N$51</f>
        <v>0</v>
      </c>
      <c r="AC456" s="41">
        <f>'CD (17)'!$N$52</f>
        <v>0</v>
      </c>
      <c r="AD456" s="41">
        <f>'CD (17)'!$N$53</f>
        <v>0</v>
      </c>
      <c r="AE456" s="41">
        <f>'CD (17)'!$N$54</f>
        <v>0</v>
      </c>
      <c r="AF456" s="41">
        <f>'CD (17)'!$N$55</f>
        <v>0</v>
      </c>
      <c r="AG456" s="41">
        <f>'CD (17)'!$N$56</f>
        <v>0</v>
      </c>
      <c r="AH456" s="41">
        <f>'CD (17)'!$N$82</f>
        <v>0</v>
      </c>
      <c r="AI456" s="41">
        <f>'CD (17)'!$N$83</f>
        <v>0</v>
      </c>
      <c r="AJ456" s="41">
        <f>'CD (17)'!$N$84</f>
        <v>0</v>
      </c>
      <c r="AK456" s="41">
        <f>'CD (17)'!$N$85</f>
        <v>0</v>
      </c>
      <c r="AL456" s="41">
        <f>'CD (17)'!$N$86</f>
        <v>0</v>
      </c>
      <c r="AM456" s="41">
        <f>'CD (17)'!$N$87</f>
        <v>0</v>
      </c>
      <c r="AN456" s="41">
        <f>'CD (17)'!$N$113</f>
        <v>0</v>
      </c>
      <c r="AO456" s="41">
        <f>'CD (17)'!$N$114</f>
        <v>0</v>
      </c>
      <c r="AP456" s="41">
        <f>'CD (17)'!$N$115</f>
        <v>0</v>
      </c>
      <c r="AQ456" s="41">
        <f>'CD (17)'!$N$116</f>
        <v>0</v>
      </c>
      <c r="AR456" s="41">
        <f>'CD (17)'!$N$117</f>
        <v>0</v>
      </c>
      <c r="AS456" s="41">
        <f>'CD (17)'!$N$118</f>
        <v>0</v>
      </c>
      <c r="AT456" s="41">
        <f>'CD (17)'!$N$163</f>
        <v>0</v>
      </c>
      <c r="AU456" s="41">
        <f>'CD (17)'!$N$165</f>
        <v>0</v>
      </c>
      <c r="AV456" s="41">
        <f>'CD (17)'!$F$166</f>
        <v>0</v>
      </c>
      <c r="AW456" s="41">
        <f>'CD (17)'!$F$167</f>
        <v>0</v>
      </c>
      <c r="AX456" s="41">
        <f>'CD (17)'!$F$168</f>
        <v>0</v>
      </c>
      <c r="AY456" s="44" t="s">
        <v>104</v>
      </c>
      <c r="AZ456" s="3">
        <f t="shared" si="386"/>
        <v>-395</v>
      </c>
      <c r="BA456" s="3">
        <f t="shared" si="387"/>
        <v>-395</v>
      </c>
      <c r="BB456" s="3" t="str">
        <f t="shared" si="388"/>
        <v/>
      </c>
      <c r="BC456" s="3" t="str">
        <f t="shared" si="395"/>
        <v/>
      </c>
      <c r="BD456" s="3" t="str">
        <f t="shared" si="396"/>
        <v/>
      </c>
      <c r="BE456" s="3" t="str">
        <f t="shared" si="379"/>
        <v/>
      </c>
      <c r="BF456" s="3" t="str">
        <f t="shared" si="397"/>
        <v/>
      </c>
      <c r="BG456" s="3" t="str">
        <f t="shared" si="398"/>
        <v/>
      </c>
      <c r="BH456" s="3" t="str">
        <f t="shared" si="400"/>
        <v/>
      </c>
      <c r="BI456" s="3" t="str">
        <f t="shared" si="391"/>
        <v/>
      </c>
      <c r="BJ456" s="3" t="str">
        <f t="shared" si="392"/>
        <v/>
      </c>
      <c r="BK456" s="3" t="str">
        <f t="shared" si="393"/>
        <v/>
      </c>
      <c r="BL456" s="3" t="str">
        <f t="shared" si="399"/>
        <v/>
      </c>
    </row>
    <row r="457" spans="1:64" s="45" customFormat="1" x14ac:dyDescent="0.25">
      <c r="A457" s="40"/>
      <c r="B457" s="40"/>
      <c r="C457" s="40"/>
      <c r="D457" s="41">
        <v>12</v>
      </c>
      <c r="E457" s="41">
        <f>'CD (17)'!$O$3</f>
        <v>0</v>
      </c>
      <c r="F457" s="42">
        <f>'CD (17)'!$O$4</f>
        <v>0</v>
      </c>
      <c r="G457" s="43">
        <f t="shared" si="401"/>
        <v>-395</v>
      </c>
      <c r="H457" s="42">
        <f>'CD (17)'!$O$6</f>
        <v>0</v>
      </c>
      <c r="I457" s="43">
        <f t="shared" si="394"/>
        <v>-395</v>
      </c>
      <c r="J457" s="41">
        <f>'CD (17)'!$O$8</f>
        <v>0</v>
      </c>
      <c r="K457" s="42">
        <f>'CD (17)'!$O$9</f>
        <v>0</v>
      </c>
      <c r="L457" s="41">
        <f>'CD (17)'!$O$10</f>
        <v>0</v>
      </c>
      <c r="M457" s="41">
        <f>'CD (17)'!$O$11</f>
        <v>0</v>
      </c>
      <c r="N457" s="41">
        <f>'CD (17)'!$O$12</f>
        <v>0</v>
      </c>
      <c r="O457" s="41">
        <f>'CD (17)'!$O$13</f>
        <v>0</v>
      </c>
      <c r="P457" s="41">
        <f>'CD (17)'!$O$14</f>
        <v>0</v>
      </c>
      <c r="Q457" s="41">
        <f>'CD (17)'!$O$15</f>
        <v>0</v>
      </c>
      <c r="R457" s="41">
        <f>'CD (17)'!$O$16</f>
        <v>0</v>
      </c>
      <c r="S457" s="41">
        <f>'CD (17)'!$O$17</f>
        <v>0</v>
      </c>
      <c r="T457" s="41">
        <f>'CD (17)'!$O$18</f>
        <v>0</v>
      </c>
      <c r="U457" s="41">
        <f>'CD (17)'!$O$19</f>
        <v>0</v>
      </c>
      <c r="V457" s="41">
        <f>'CD (17)'!$O$20</f>
        <v>0</v>
      </c>
      <c r="W457" s="41">
        <f>'CD (17)'!$O$21</f>
        <v>0</v>
      </c>
      <c r="X457" s="41">
        <f>'CD (17)'!$O$22</f>
        <v>0</v>
      </c>
      <c r="Y457" s="41">
        <f>'CD (17)'!$O$23</f>
        <v>0</v>
      </c>
      <c r="Z457" s="42">
        <f>'CD (17)'!$O$24</f>
        <v>0</v>
      </c>
      <c r="AA457" s="42">
        <f>'CD (17)'!$O$25</f>
        <v>0</v>
      </c>
      <c r="AB457" s="41">
        <f>'CD (17)'!$O$51</f>
        <v>0</v>
      </c>
      <c r="AC457" s="41">
        <f>'CD (17)'!$O$52</f>
        <v>0</v>
      </c>
      <c r="AD457" s="41">
        <f>'CD (17)'!$O$53</f>
        <v>0</v>
      </c>
      <c r="AE457" s="41">
        <f>'CD (17)'!$O$54</f>
        <v>0</v>
      </c>
      <c r="AF457" s="41">
        <f>'CD (17)'!$O$55</f>
        <v>0</v>
      </c>
      <c r="AG457" s="41">
        <f>'CD (17)'!$O$56</f>
        <v>0</v>
      </c>
      <c r="AH457" s="41">
        <f>'CD (17)'!$O$82</f>
        <v>0</v>
      </c>
      <c r="AI457" s="41">
        <f>'CD (17)'!$O$83</f>
        <v>0</v>
      </c>
      <c r="AJ457" s="41">
        <f>'CD (17)'!$O$84</f>
        <v>0</v>
      </c>
      <c r="AK457" s="41">
        <f>'CD (17)'!$O$85</f>
        <v>0</v>
      </c>
      <c r="AL457" s="41">
        <f>'CD (17)'!$O$86</f>
        <v>0</v>
      </c>
      <c r="AM457" s="41">
        <f>'CD (17)'!$O$87</f>
        <v>0</v>
      </c>
      <c r="AN457" s="41">
        <f>'CD (17)'!$O$113</f>
        <v>0</v>
      </c>
      <c r="AO457" s="41">
        <f>'CD (17)'!$O$114</f>
        <v>0</v>
      </c>
      <c r="AP457" s="41">
        <f>'CD (17)'!$O$115</f>
        <v>0</v>
      </c>
      <c r="AQ457" s="41">
        <f>'CD (17)'!$O$116</f>
        <v>0</v>
      </c>
      <c r="AR457" s="41">
        <f>'CD (17)'!$O$117</f>
        <v>0</v>
      </c>
      <c r="AS457" s="41">
        <f>'CD (17)'!$O$118</f>
        <v>0</v>
      </c>
      <c r="AT457" s="41">
        <f>'CD (17)'!$O$163</f>
        <v>0</v>
      </c>
      <c r="AU457" s="41">
        <f>'CD (17)'!$O$165</f>
        <v>0</v>
      </c>
      <c r="AV457" s="41">
        <f>'CD (17)'!$F$166</f>
        <v>0</v>
      </c>
      <c r="AW457" s="41">
        <f>'CD (17)'!$F$167</f>
        <v>0</v>
      </c>
      <c r="AX457" s="41">
        <f>'CD (17)'!$F$168</f>
        <v>0</v>
      </c>
      <c r="AY457" s="44" t="s">
        <v>104</v>
      </c>
      <c r="AZ457" s="3">
        <f t="shared" si="386"/>
        <v>-395</v>
      </c>
      <c r="BA457" s="3">
        <f t="shared" si="387"/>
        <v>-395</v>
      </c>
      <c r="BB457" s="3" t="str">
        <f t="shared" si="388"/>
        <v/>
      </c>
      <c r="BC457" s="3" t="str">
        <f t="shared" si="395"/>
        <v/>
      </c>
      <c r="BD457" s="3" t="str">
        <f t="shared" si="396"/>
        <v/>
      </c>
      <c r="BE457" s="3" t="str">
        <f t="shared" si="379"/>
        <v/>
      </c>
      <c r="BF457" s="3" t="str">
        <f t="shared" si="397"/>
        <v/>
      </c>
      <c r="BG457" s="3" t="str">
        <f t="shared" si="398"/>
        <v/>
      </c>
      <c r="BH457" s="3" t="str">
        <f t="shared" si="400"/>
        <v/>
      </c>
      <c r="BI457" s="3" t="str">
        <f t="shared" si="391"/>
        <v/>
      </c>
      <c r="BJ457" s="3" t="str">
        <f t="shared" si="392"/>
        <v/>
      </c>
      <c r="BK457" s="3" t="str">
        <f t="shared" si="393"/>
        <v/>
      </c>
      <c r="BL457" s="3" t="str">
        <f t="shared" si="399"/>
        <v/>
      </c>
    </row>
    <row r="458" spans="1:64" s="45" customFormat="1" x14ac:dyDescent="0.25">
      <c r="A458" s="40"/>
      <c r="B458" s="40"/>
      <c r="C458" s="40"/>
      <c r="D458" s="41">
        <v>13</v>
      </c>
      <c r="E458" s="41">
        <f>'CD (17)'!$P$3</f>
        <v>0</v>
      </c>
      <c r="F458" s="42">
        <f>'CD (17)'!$P$4</f>
        <v>0</v>
      </c>
      <c r="G458" s="43">
        <f t="shared" si="401"/>
        <v>-395</v>
      </c>
      <c r="H458" s="42">
        <f>'CD (17)'!$P$6</f>
        <v>0</v>
      </c>
      <c r="I458" s="43">
        <f t="shared" si="394"/>
        <v>-395</v>
      </c>
      <c r="J458" s="41">
        <f>'CD (17)'!$P$8</f>
        <v>0</v>
      </c>
      <c r="K458" s="42">
        <f>'CD (17)'!$P$9</f>
        <v>0</v>
      </c>
      <c r="L458" s="41">
        <f>'CD (17)'!$P$10</f>
        <v>0</v>
      </c>
      <c r="M458" s="41">
        <f>'CD (17)'!$P$11</f>
        <v>0</v>
      </c>
      <c r="N458" s="41">
        <f>'CD (17)'!$P$12</f>
        <v>0</v>
      </c>
      <c r="O458" s="41">
        <f>'CD (17)'!$P$13</f>
        <v>0</v>
      </c>
      <c r="P458" s="41">
        <f>'CD (17)'!$P$14</f>
        <v>0</v>
      </c>
      <c r="Q458" s="41">
        <f>'CD (17)'!$P$15</f>
        <v>0</v>
      </c>
      <c r="R458" s="41">
        <f>'CD (17)'!$P$16</f>
        <v>0</v>
      </c>
      <c r="S458" s="41">
        <f>'CD (17)'!$P$17</f>
        <v>0</v>
      </c>
      <c r="T458" s="41">
        <f>'CD (17)'!$P$18</f>
        <v>0</v>
      </c>
      <c r="U458" s="41">
        <f>'CD (17)'!$P$19</f>
        <v>0</v>
      </c>
      <c r="V458" s="41">
        <f>'CD (17)'!$P$20</f>
        <v>0</v>
      </c>
      <c r="W458" s="41">
        <f>'CD (17)'!$P$21</f>
        <v>0</v>
      </c>
      <c r="X458" s="41">
        <f>'CD (17)'!$P$22</f>
        <v>0</v>
      </c>
      <c r="Y458" s="41">
        <f>'CD (17)'!$P$23</f>
        <v>0</v>
      </c>
      <c r="Z458" s="42">
        <f>'CD (17)'!$P$24</f>
        <v>0</v>
      </c>
      <c r="AA458" s="42">
        <f>'CD (17)'!$P$25</f>
        <v>0</v>
      </c>
      <c r="AB458" s="41">
        <f>'CD (17)'!$P$51</f>
        <v>0</v>
      </c>
      <c r="AC458" s="41">
        <f>'CD (17)'!$P$52</f>
        <v>0</v>
      </c>
      <c r="AD458" s="41">
        <f>'CD (17)'!$P$53</f>
        <v>0</v>
      </c>
      <c r="AE458" s="41">
        <f>'CD (17)'!$P$54</f>
        <v>0</v>
      </c>
      <c r="AF458" s="41">
        <f>'CD (17)'!$P$55</f>
        <v>0</v>
      </c>
      <c r="AG458" s="41">
        <f>'CD (17)'!$P$56</f>
        <v>0</v>
      </c>
      <c r="AH458" s="41">
        <f>'CD (17)'!$P$82</f>
        <v>0</v>
      </c>
      <c r="AI458" s="41">
        <f>'CD (17)'!$P$83</f>
        <v>0</v>
      </c>
      <c r="AJ458" s="41">
        <f>'CD (17)'!$P$84</f>
        <v>0</v>
      </c>
      <c r="AK458" s="41">
        <f>'CD (17)'!$P$85</f>
        <v>0</v>
      </c>
      <c r="AL458" s="41">
        <f>'CD (17)'!$P$86</f>
        <v>0</v>
      </c>
      <c r="AM458" s="41">
        <f>'CD (17)'!$P$87</f>
        <v>0</v>
      </c>
      <c r="AN458" s="41">
        <f>'CD (17)'!$P$113</f>
        <v>0</v>
      </c>
      <c r="AO458" s="41">
        <f>'CD (17)'!$P$114</f>
        <v>0</v>
      </c>
      <c r="AP458" s="41">
        <f>'CD (17)'!$P$115</f>
        <v>0</v>
      </c>
      <c r="AQ458" s="41">
        <f>'CD (17)'!$P$116</f>
        <v>0</v>
      </c>
      <c r="AR458" s="41">
        <f>'CD (17)'!$P$117</f>
        <v>0</v>
      </c>
      <c r="AS458" s="41">
        <f>'CD (17)'!$P$118</f>
        <v>0</v>
      </c>
      <c r="AT458" s="41">
        <f>'CD (17)'!$P$163</f>
        <v>0</v>
      </c>
      <c r="AU458" s="41">
        <f>'CD (17)'!$P$165</f>
        <v>0</v>
      </c>
      <c r="AV458" s="41">
        <f>'CD (17)'!$F$166</f>
        <v>0</v>
      </c>
      <c r="AW458" s="41">
        <f>'CD (17)'!$F$167</f>
        <v>0</v>
      </c>
      <c r="AX458" s="41">
        <f>'CD (17)'!$F$168</f>
        <v>0</v>
      </c>
      <c r="AY458" s="44" t="s">
        <v>104</v>
      </c>
      <c r="AZ458" s="3">
        <f t="shared" si="386"/>
        <v>-395</v>
      </c>
      <c r="BA458" s="3">
        <f t="shared" si="387"/>
        <v>-395</v>
      </c>
      <c r="BB458" s="3" t="str">
        <f t="shared" si="388"/>
        <v/>
      </c>
      <c r="BC458" s="3" t="str">
        <f t="shared" si="395"/>
        <v/>
      </c>
      <c r="BD458" s="3" t="str">
        <f t="shared" si="396"/>
        <v/>
      </c>
      <c r="BE458" s="3" t="str">
        <f t="shared" si="379"/>
        <v/>
      </c>
      <c r="BF458" s="3" t="str">
        <f t="shared" si="397"/>
        <v/>
      </c>
      <c r="BG458" s="3" t="str">
        <f t="shared" si="398"/>
        <v/>
      </c>
      <c r="BH458" s="3" t="str">
        <f t="shared" si="400"/>
        <v/>
      </c>
      <c r="BI458" s="3" t="str">
        <f t="shared" si="391"/>
        <v/>
      </c>
      <c r="BJ458" s="3" t="str">
        <f t="shared" si="392"/>
        <v/>
      </c>
      <c r="BK458" s="3" t="str">
        <f t="shared" si="393"/>
        <v/>
      </c>
      <c r="BL458" s="3" t="str">
        <f t="shared" si="399"/>
        <v/>
      </c>
    </row>
    <row r="459" spans="1:64" s="45" customFormat="1" x14ac:dyDescent="0.25">
      <c r="A459" s="40"/>
      <c r="B459" s="40"/>
      <c r="C459" s="40"/>
      <c r="D459" s="41">
        <v>14</v>
      </c>
      <c r="E459" s="41">
        <f>'CD (17)'!$Q$3</f>
        <v>0</v>
      </c>
      <c r="F459" s="42">
        <f>'CD (17)'!$Q$4</f>
        <v>0</v>
      </c>
      <c r="G459" s="43">
        <f t="shared" si="401"/>
        <v>-395</v>
      </c>
      <c r="H459" s="42">
        <f>'CD (17)'!$Q$6</f>
        <v>0</v>
      </c>
      <c r="I459" s="43">
        <f t="shared" si="394"/>
        <v>-395</v>
      </c>
      <c r="J459" s="41">
        <f>'CD (17)'!$Q$8</f>
        <v>0</v>
      </c>
      <c r="K459" s="42">
        <f>'CD (17)'!$Q$9</f>
        <v>0</v>
      </c>
      <c r="L459" s="41">
        <f>'CD (17)'!$Q$10</f>
        <v>0</v>
      </c>
      <c r="M459" s="41">
        <f>'CD (17)'!$Q$11</f>
        <v>0</v>
      </c>
      <c r="N459" s="41">
        <f>'CD (17)'!$Q$12</f>
        <v>0</v>
      </c>
      <c r="O459" s="41">
        <f>'CD (17)'!$Q$13</f>
        <v>0</v>
      </c>
      <c r="P459" s="41">
        <f>'CD (17)'!$Q$14</f>
        <v>0</v>
      </c>
      <c r="Q459" s="41">
        <f>'CD (17)'!$Q$15</f>
        <v>0</v>
      </c>
      <c r="R459" s="41">
        <f>'CD (17)'!$Q$16</f>
        <v>0</v>
      </c>
      <c r="S459" s="41">
        <f>'CD (17)'!$Q$17</f>
        <v>0</v>
      </c>
      <c r="T459" s="41">
        <f>'CD (17)'!$Q$18</f>
        <v>0</v>
      </c>
      <c r="U459" s="41">
        <f>'CD (17)'!$Q$19</f>
        <v>0</v>
      </c>
      <c r="V459" s="41">
        <f>'CD (17)'!$Q$20</f>
        <v>0</v>
      </c>
      <c r="W459" s="41">
        <f>'CD (17)'!$Q$21</f>
        <v>0</v>
      </c>
      <c r="X459" s="41">
        <f>'CD (17)'!$Q$22</f>
        <v>0</v>
      </c>
      <c r="Y459" s="41">
        <f>'CD (17)'!$Q$23</f>
        <v>0</v>
      </c>
      <c r="Z459" s="42">
        <f>'CD (17)'!$Q$24</f>
        <v>0</v>
      </c>
      <c r="AA459" s="42">
        <f>'CD (17)'!$Q$25</f>
        <v>0</v>
      </c>
      <c r="AB459" s="41">
        <f>'CD (17)'!$Q$51</f>
        <v>0</v>
      </c>
      <c r="AC459" s="41">
        <f>'CD (17)'!$Q$52</f>
        <v>0</v>
      </c>
      <c r="AD459" s="41">
        <f>'CD (17)'!$Q$53</f>
        <v>0</v>
      </c>
      <c r="AE459" s="41">
        <f>'CD (17)'!$Q$54</f>
        <v>0</v>
      </c>
      <c r="AF459" s="41">
        <f>'CD (17)'!$Q$55</f>
        <v>0</v>
      </c>
      <c r="AG459" s="41">
        <f>'CD (17)'!$Q$56</f>
        <v>0</v>
      </c>
      <c r="AH459" s="41">
        <f>'CD (17)'!$Q$82</f>
        <v>0</v>
      </c>
      <c r="AI459" s="41">
        <f>'CD (17)'!$Q$83</f>
        <v>0</v>
      </c>
      <c r="AJ459" s="41">
        <f>'CD (17)'!$Q$84</f>
        <v>0</v>
      </c>
      <c r="AK459" s="41">
        <f>'CD (17)'!$Q$85</f>
        <v>0</v>
      </c>
      <c r="AL459" s="41">
        <f>'CD (17)'!$Q$86</f>
        <v>0</v>
      </c>
      <c r="AM459" s="41">
        <f>'CD (17)'!$Q$87</f>
        <v>0</v>
      </c>
      <c r="AN459" s="41">
        <f>'CD (17)'!$Q$113</f>
        <v>0</v>
      </c>
      <c r="AO459" s="41">
        <f>'CD (17)'!$Q$114</f>
        <v>0</v>
      </c>
      <c r="AP459" s="41">
        <f>'CD (17)'!$Q$115</f>
        <v>0</v>
      </c>
      <c r="AQ459" s="41">
        <f>'CD (17)'!$Q$116</f>
        <v>0</v>
      </c>
      <c r="AR459" s="41">
        <f>'CD (17)'!$Q$117</f>
        <v>0</v>
      </c>
      <c r="AS459" s="41">
        <f>'CD (17)'!$Q$118</f>
        <v>0</v>
      </c>
      <c r="AT459" s="41">
        <f>'CD (17)'!$Q$163</f>
        <v>0</v>
      </c>
      <c r="AU459" s="41">
        <f>'CD (17)'!$Q$165</f>
        <v>0</v>
      </c>
      <c r="AV459" s="41">
        <f>'CD (17)'!$F$166</f>
        <v>0</v>
      </c>
      <c r="AW459" s="41">
        <f>'CD (17)'!$F$167</f>
        <v>0</v>
      </c>
      <c r="AX459" s="41">
        <f>'CD (17)'!$F$168</f>
        <v>0</v>
      </c>
      <c r="AY459" s="44" t="s">
        <v>104</v>
      </c>
      <c r="AZ459" s="3">
        <f t="shared" si="386"/>
        <v>-395</v>
      </c>
      <c r="BA459" s="3">
        <f t="shared" si="387"/>
        <v>-395</v>
      </c>
      <c r="BB459" s="3" t="str">
        <f t="shared" si="388"/>
        <v/>
      </c>
      <c r="BC459" s="3" t="str">
        <f t="shared" si="395"/>
        <v/>
      </c>
      <c r="BD459" s="3" t="str">
        <f t="shared" si="396"/>
        <v/>
      </c>
      <c r="BE459" s="3" t="str">
        <f t="shared" si="379"/>
        <v/>
      </c>
      <c r="BF459" s="3" t="str">
        <f t="shared" si="397"/>
        <v/>
      </c>
      <c r="BG459" s="3" t="str">
        <f t="shared" si="398"/>
        <v/>
      </c>
      <c r="BH459" s="3" t="str">
        <f t="shared" si="400"/>
        <v/>
      </c>
      <c r="BI459" s="3" t="str">
        <f t="shared" si="391"/>
        <v/>
      </c>
      <c r="BJ459" s="3" t="str">
        <f t="shared" si="392"/>
        <v/>
      </c>
      <c r="BK459" s="3" t="str">
        <f t="shared" si="393"/>
        <v/>
      </c>
      <c r="BL459" s="3" t="str">
        <f t="shared" si="399"/>
        <v/>
      </c>
    </row>
    <row r="460" spans="1:64" s="45" customFormat="1" x14ac:dyDescent="0.25">
      <c r="A460" s="40"/>
      <c r="B460" s="40"/>
      <c r="C460" s="40"/>
      <c r="D460" s="41">
        <v>15</v>
      </c>
      <c r="E460" s="41">
        <f>'CD (17)'!$R$3</f>
        <v>0</v>
      </c>
      <c r="F460" s="42">
        <f>'CD (17)'!$R$4</f>
        <v>0</v>
      </c>
      <c r="G460" s="43">
        <f t="shared" si="401"/>
        <v>-395</v>
      </c>
      <c r="H460" s="42">
        <f>'CD (17)'!$R$6</f>
        <v>0</v>
      </c>
      <c r="I460" s="43">
        <f t="shared" si="394"/>
        <v>-395</v>
      </c>
      <c r="J460" s="41">
        <f>'CD (17)'!$R$8</f>
        <v>0</v>
      </c>
      <c r="K460" s="42">
        <f>'CD (17)'!$R$9</f>
        <v>0</v>
      </c>
      <c r="L460" s="41">
        <f>'CD (17)'!$R$10</f>
        <v>0</v>
      </c>
      <c r="M460" s="41">
        <f>'CD (17)'!$R$11</f>
        <v>0</v>
      </c>
      <c r="N460" s="41">
        <f>'CD (17)'!$R$12</f>
        <v>0</v>
      </c>
      <c r="O460" s="41">
        <f>'CD (17)'!$R$13</f>
        <v>0</v>
      </c>
      <c r="P460" s="41">
        <f>'CD (17)'!$R$14</f>
        <v>0</v>
      </c>
      <c r="Q460" s="41">
        <f>'CD (17)'!$R$15</f>
        <v>0</v>
      </c>
      <c r="R460" s="41">
        <f>'CD (17)'!$R$16</f>
        <v>0</v>
      </c>
      <c r="S460" s="41">
        <f>'CD (17)'!$R$17</f>
        <v>0</v>
      </c>
      <c r="T460" s="41">
        <f>'CD (17)'!$R$18</f>
        <v>0</v>
      </c>
      <c r="U460" s="41">
        <f>'CD (17)'!$R$19</f>
        <v>0</v>
      </c>
      <c r="V460" s="41">
        <f>'CD (17)'!$R$20</f>
        <v>0</v>
      </c>
      <c r="W460" s="41">
        <f>'CD (17)'!$R$21</f>
        <v>0</v>
      </c>
      <c r="X460" s="41">
        <f>'CD (17)'!$R$22</f>
        <v>0</v>
      </c>
      <c r="Y460" s="41">
        <f>'CD (17)'!$R$23</f>
        <v>0</v>
      </c>
      <c r="Z460" s="42">
        <f>'CD (17)'!$R$24</f>
        <v>0</v>
      </c>
      <c r="AA460" s="42">
        <f>'CD (17)'!$R$25</f>
        <v>0</v>
      </c>
      <c r="AB460" s="41">
        <f>'CD (17)'!$R$51</f>
        <v>0</v>
      </c>
      <c r="AC460" s="41">
        <f>'CD (17)'!$R$52</f>
        <v>0</v>
      </c>
      <c r="AD460" s="41">
        <f>'CD (17)'!$R$53</f>
        <v>0</v>
      </c>
      <c r="AE460" s="41">
        <f>'CD (17)'!$R$54</f>
        <v>0</v>
      </c>
      <c r="AF460" s="41">
        <f>'CD (17)'!$R$55</f>
        <v>0</v>
      </c>
      <c r="AG460" s="41">
        <f>'CD (17)'!$R$56</f>
        <v>0</v>
      </c>
      <c r="AH460" s="41">
        <f>'CD (17)'!$R$82</f>
        <v>0</v>
      </c>
      <c r="AI460" s="41">
        <f>'CD (17)'!$R$83</f>
        <v>0</v>
      </c>
      <c r="AJ460" s="41">
        <f>'CD (17)'!$R$84</f>
        <v>0</v>
      </c>
      <c r="AK460" s="41">
        <f>'CD (17)'!$R$85</f>
        <v>0</v>
      </c>
      <c r="AL460" s="41">
        <f>'CD (17)'!$R$86</f>
        <v>0</v>
      </c>
      <c r="AM460" s="41">
        <f>'CD (17)'!$R$87</f>
        <v>0</v>
      </c>
      <c r="AN460" s="41">
        <f>'CD (17)'!$R$113</f>
        <v>0</v>
      </c>
      <c r="AO460" s="41">
        <f>'CD (17)'!$R$114</f>
        <v>0</v>
      </c>
      <c r="AP460" s="41">
        <f>'CD (17)'!$R$115</f>
        <v>0</v>
      </c>
      <c r="AQ460" s="41">
        <f>'CD (17)'!$R$116</f>
        <v>0</v>
      </c>
      <c r="AR460" s="41">
        <f>'CD (17)'!$R$117</f>
        <v>0</v>
      </c>
      <c r="AS460" s="41">
        <f>'CD (17)'!$R$118</f>
        <v>0</v>
      </c>
      <c r="AT460" s="41">
        <f>'CD (17)'!$R$163</f>
        <v>0</v>
      </c>
      <c r="AU460" s="41">
        <f>'CD (17)'!$R$165</f>
        <v>0</v>
      </c>
      <c r="AV460" s="41">
        <f>'CD (17)'!$F$166</f>
        <v>0</v>
      </c>
      <c r="AW460" s="41">
        <f>'CD (17)'!$F$167</f>
        <v>0</v>
      </c>
      <c r="AX460" s="41">
        <f>'CD (17)'!$F$168</f>
        <v>0</v>
      </c>
      <c r="AY460" s="44" t="s">
        <v>104</v>
      </c>
      <c r="AZ460" s="3">
        <f t="shared" si="386"/>
        <v>-395</v>
      </c>
      <c r="BA460" s="3">
        <f t="shared" si="387"/>
        <v>-395</v>
      </c>
      <c r="BB460" s="3" t="str">
        <f t="shared" si="388"/>
        <v/>
      </c>
      <c r="BC460" s="3" t="str">
        <f>IF(BB460="","",BB460)</f>
        <v/>
      </c>
      <c r="BD460" s="3" t="str">
        <f>IF(AU460="Yes",BB460,"")</f>
        <v/>
      </c>
      <c r="BE460" s="3" t="str">
        <f t="shared" si="379"/>
        <v/>
      </c>
      <c r="BF460" s="3" t="str">
        <f>IF(AG460="Clinical",BB460,"")</f>
        <v/>
      </c>
      <c r="BG460" s="3" t="str">
        <f>IF(AN460&lt;0,$I460,"")</f>
        <v/>
      </c>
      <c r="BH460" s="3" t="str">
        <f t="shared" si="400"/>
        <v/>
      </c>
      <c r="BI460" s="3" t="str">
        <f t="shared" si="391"/>
        <v/>
      </c>
      <c r="BJ460" s="3" t="str">
        <f t="shared" si="392"/>
        <v/>
      </c>
      <c r="BK460" s="3" t="str">
        <f t="shared" si="393"/>
        <v/>
      </c>
      <c r="BL460" s="3" t="str">
        <f>IF(AND(AG460="Clinical",AM460="Non-C"),BB460,"")</f>
        <v/>
      </c>
    </row>
    <row r="461" spans="1:64" s="45" customFormat="1" x14ac:dyDescent="0.25">
      <c r="A461" s="40"/>
      <c r="B461" s="40"/>
      <c r="C461" s="40"/>
      <c r="D461" s="41">
        <v>16</v>
      </c>
      <c r="E461" s="41">
        <f>'CD (17)'!$S$3</f>
        <v>0</v>
      </c>
      <c r="F461" s="42">
        <f>'CD (17)'!$S$4</f>
        <v>0</v>
      </c>
      <c r="G461" s="43">
        <f t="shared" si="401"/>
        <v>-395</v>
      </c>
      <c r="H461" s="42">
        <f>'CD (17)'!$S$6</f>
        <v>0</v>
      </c>
      <c r="I461" s="43">
        <f t="shared" si="394"/>
        <v>-395</v>
      </c>
      <c r="J461" s="41">
        <f>'CD (17)'!$S$8</f>
        <v>0</v>
      </c>
      <c r="K461" s="42">
        <f>'CD (17)'!$S$9</f>
        <v>0</v>
      </c>
      <c r="L461" s="41">
        <f>'CD (17)'!$S$10</f>
        <v>0</v>
      </c>
      <c r="M461" s="41">
        <f>'CD (17)'!$S$11</f>
        <v>0</v>
      </c>
      <c r="N461" s="41">
        <f>'CD (17)'!$S$12</f>
        <v>0</v>
      </c>
      <c r="O461" s="41">
        <f>'CD (17)'!$S$13</f>
        <v>0</v>
      </c>
      <c r="P461" s="41">
        <f>'CD (17)'!$S$14</f>
        <v>0</v>
      </c>
      <c r="Q461" s="41">
        <f>'CD (17)'!$S$15</f>
        <v>0</v>
      </c>
      <c r="R461" s="41">
        <f>'CD (17)'!$S$16</f>
        <v>0</v>
      </c>
      <c r="S461" s="41">
        <f>'CD (17)'!$S$17</f>
        <v>0</v>
      </c>
      <c r="T461" s="41">
        <f>'CD (17)'!$S$18</f>
        <v>0</v>
      </c>
      <c r="U461" s="41">
        <f>'CD (17)'!$S$19</f>
        <v>0</v>
      </c>
      <c r="V461" s="41">
        <f>'CD (17)'!$S$20</f>
        <v>0</v>
      </c>
      <c r="W461" s="41">
        <f>'CD (17)'!$S$21</f>
        <v>0</v>
      </c>
      <c r="X461" s="41">
        <f>'CD (17)'!$S$22</f>
        <v>0</v>
      </c>
      <c r="Y461" s="41">
        <f>'CD (17)'!$S$23</f>
        <v>0</v>
      </c>
      <c r="Z461" s="42">
        <f>'CD (17)'!$S$24</f>
        <v>0</v>
      </c>
      <c r="AA461" s="42">
        <f>'CD (17)'!$S$25</f>
        <v>0</v>
      </c>
      <c r="AB461" s="41">
        <f>'CD (17)'!$S$51</f>
        <v>0</v>
      </c>
      <c r="AC461" s="41">
        <f>'CD (17)'!$S$52</f>
        <v>0</v>
      </c>
      <c r="AD461" s="41">
        <f>'CD (17)'!$S$53</f>
        <v>0</v>
      </c>
      <c r="AE461" s="41">
        <f>'CD (17)'!$S$54</f>
        <v>0</v>
      </c>
      <c r="AF461" s="41">
        <f>'CD (17)'!$S$55</f>
        <v>0</v>
      </c>
      <c r="AG461" s="41">
        <f>'CD (17)'!$S$56</f>
        <v>0</v>
      </c>
      <c r="AH461" s="41">
        <f>'CD (17)'!$S$82</f>
        <v>0</v>
      </c>
      <c r="AI461" s="41">
        <f>'CD (17)'!$S$83</f>
        <v>0</v>
      </c>
      <c r="AJ461" s="41">
        <f>'CD (17)'!$S$84</f>
        <v>0</v>
      </c>
      <c r="AK461" s="41">
        <f>'CD (17)'!$S$85</f>
        <v>0</v>
      </c>
      <c r="AL461" s="41">
        <f>'CD (17)'!$S$86</f>
        <v>0</v>
      </c>
      <c r="AM461" s="41">
        <f>'CD (17)'!$S$87</f>
        <v>0</v>
      </c>
      <c r="AN461" s="41">
        <f>'CD (17)'!$S$113</f>
        <v>0</v>
      </c>
      <c r="AO461" s="41">
        <f>'CD (17)'!$S$114</f>
        <v>0</v>
      </c>
      <c r="AP461" s="41">
        <f>'CD (17)'!$S$115</f>
        <v>0</v>
      </c>
      <c r="AQ461" s="41">
        <f>'CD (17)'!$S$116</f>
        <v>0</v>
      </c>
      <c r="AR461" s="41">
        <f>'CD (17)'!$S$117</f>
        <v>0</v>
      </c>
      <c r="AS461" s="41">
        <f>'CD (17)'!$S$118</f>
        <v>0</v>
      </c>
      <c r="AT461" s="41">
        <f>'CD (17)'!$S$163</f>
        <v>0</v>
      </c>
      <c r="AU461" s="41">
        <f>'CD (17)'!$S$165</f>
        <v>0</v>
      </c>
      <c r="AV461" s="41">
        <f>'CD (17)'!$F$166</f>
        <v>0</v>
      </c>
      <c r="AW461" s="41">
        <f>'CD (17)'!$F$167</f>
        <v>0</v>
      </c>
      <c r="AX461" s="41">
        <f>'CD (17)'!$F$168</f>
        <v>0</v>
      </c>
      <c r="AY461" s="44" t="s">
        <v>104</v>
      </c>
      <c r="AZ461" s="3">
        <f t="shared" si="386"/>
        <v>-395</v>
      </c>
      <c r="BA461" s="3">
        <f t="shared" si="387"/>
        <v>-395</v>
      </c>
      <c r="BB461" s="3" t="str">
        <f t="shared" si="388"/>
        <v/>
      </c>
      <c r="BC461" s="3" t="str">
        <f t="shared" ref="BC461:BC470" si="402">IF(BB461="","",BB461)</f>
        <v/>
      </c>
      <c r="BD461" s="3" t="str">
        <f t="shared" ref="BD461:BD470" si="403">IF(AU461="Yes",BB461,"")</f>
        <v/>
      </c>
      <c r="BE461" s="3" t="str">
        <f t="shared" si="379"/>
        <v/>
      </c>
      <c r="BF461" s="3" t="str">
        <f t="shared" ref="BF461:BF470" si="404">IF(AG461="Clinical",BB461,"")</f>
        <v/>
      </c>
      <c r="BG461" s="3" t="str">
        <f t="shared" ref="BG461:BG470" si="405">IF(AN461&lt;0,$I461,"")</f>
        <v/>
      </c>
      <c r="BH461" s="3" t="str">
        <f t="shared" si="400"/>
        <v/>
      </c>
      <c r="BI461" s="3" t="str">
        <f t="shared" si="391"/>
        <v/>
      </c>
      <c r="BJ461" s="3" t="str">
        <f t="shared" si="392"/>
        <v/>
      </c>
      <c r="BK461" s="3" t="str">
        <f t="shared" si="393"/>
        <v/>
      </c>
      <c r="BL461" s="3" t="str">
        <f t="shared" ref="BL461:BL470" si="406">IF(AND(AG461="Clinical",AM461="Non-C"),BB461,"")</f>
        <v/>
      </c>
    </row>
    <row r="462" spans="1:64" s="45" customFormat="1" x14ac:dyDescent="0.25">
      <c r="A462" s="40"/>
      <c r="B462" s="40"/>
      <c r="C462" s="40"/>
      <c r="D462" s="41">
        <v>17</v>
      </c>
      <c r="E462" s="41">
        <f>'CD (17)'!$T$3</f>
        <v>0</v>
      </c>
      <c r="F462" s="42">
        <f>'CD (17)'!$T$4</f>
        <v>0</v>
      </c>
      <c r="G462" s="43">
        <f t="shared" si="401"/>
        <v>-395</v>
      </c>
      <c r="H462" s="42">
        <f>'CD (17)'!$T$6</f>
        <v>0</v>
      </c>
      <c r="I462" s="43">
        <f t="shared" si="394"/>
        <v>-395</v>
      </c>
      <c r="J462" s="41">
        <f>'CD (17)'!$T$8</f>
        <v>0</v>
      </c>
      <c r="K462" s="42">
        <f>'CD (17)'!$T$9</f>
        <v>0</v>
      </c>
      <c r="L462" s="41">
        <f>'CD (17)'!$T$10</f>
        <v>0</v>
      </c>
      <c r="M462" s="41">
        <f>'CD (17)'!$T$11</f>
        <v>0</v>
      </c>
      <c r="N462" s="41">
        <f>'CD (17)'!$T$12</f>
        <v>0</v>
      </c>
      <c r="O462" s="41">
        <f>'CD (17)'!$T$13</f>
        <v>0</v>
      </c>
      <c r="P462" s="41">
        <f>'CD (17)'!$T$14</f>
        <v>0</v>
      </c>
      <c r="Q462" s="41">
        <f>'CD (17)'!$T$15</f>
        <v>0</v>
      </c>
      <c r="R462" s="41">
        <f>'CD (17)'!$T$16</f>
        <v>0</v>
      </c>
      <c r="S462" s="41">
        <f>'CD (17)'!$T$17</f>
        <v>0</v>
      </c>
      <c r="T462" s="41">
        <f>'CD (17)'!$T$18</f>
        <v>0</v>
      </c>
      <c r="U462" s="41">
        <f>'CD (17)'!$T$19</f>
        <v>0</v>
      </c>
      <c r="V462" s="41">
        <f>'CD (17)'!$T$20</f>
        <v>0</v>
      </c>
      <c r="W462" s="41">
        <f>'CD (17)'!$T$21</f>
        <v>0</v>
      </c>
      <c r="X462" s="41">
        <f>'CD (17)'!$T$22</f>
        <v>0</v>
      </c>
      <c r="Y462" s="41">
        <f>'CD (17)'!$T$23</f>
        <v>0</v>
      </c>
      <c r="Z462" s="42">
        <f>'CD (17)'!$T$24</f>
        <v>0</v>
      </c>
      <c r="AA462" s="42">
        <f>'CD (17)'!$T$25</f>
        <v>0</v>
      </c>
      <c r="AB462" s="41">
        <f>'CD (17)'!$T$51</f>
        <v>0</v>
      </c>
      <c r="AC462" s="41">
        <f>'CD (17)'!$T$52</f>
        <v>0</v>
      </c>
      <c r="AD462" s="41">
        <f>'CD (17)'!$T$53</f>
        <v>0</v>
      </c>
      <c r="AE462" s="41">
        <f>'CD (17)'!$T$54</f>
        <v>0</v>
      </c>
      <c r="AF462" s="41">
        <f>'CD (17)'!$T$55</f>
        <v>0</v>
      </c>
      <c r="AG462" s="41">
        <f>'CD (17)'!$T$56</f>
        <v>0</v>
      </c>
      <c r="AH462" s="41">
        <f>'CD (17)'!$T$82</f>
        <v>0</v>
      </c>
      <c r="AI462" s="41">
        <f>'CD (17)'!$T$83</f>
        <v>0</v>
      </c>
      <c r="AJ462" s="41">
        <f>'CD (17)'!$T$84</f>
        <v>0</v>
      </c>
      <c r="AK462" s="41">
        <f>'CD (17)'!$T$85</f>
        <v>0</v>
      </c>
      <c r="AL462" s="41">
        <f>'CD (17)'!$T$86</f>
        <v>0</v>
      </c>
      <c r="AM462" s="41">
        <f>'CD (17)'!$T$87</f>
        <v>0</v>
      </c>
      <c r="AN462" s="41">
        <f>'CD (17)'!$T$113</f>
        <v>0</v>
      </c>
      <c r="AO462" s="41">
        <f>'CD (17)'!$T$114</f>
        <v>0</v>
      </c>
      <c r="AP462" s="41">
        <f>'CD (17)'!$T$115</f>
        <v>0</v>
      </c>
      <c r="AQ462" s="41">
        <f>'CD (17)'!$T$116</f>
        <v>0</v>
      </c>
      <c r="AR462" s="41">
        <f>'CD (17)'!$T$117</f>
        <v>0</v>
      </c>
      <c r="AS462" s="41">
        <f>'CD (17)'!$T$118</f>
        <v>0</v>
      </c>
      <c r="AT462" s="41">
        <f>'CD (17)'!$T$163</f>
        <v>0</v>
      </c>
      <c r="AU462" s="41">
        <f>'CD (17)'!$T$165</f>
        <v>0</v>
      </c>
      <c r="AV462" s="41">
        <f>'CD (17)'!$F$166</f>
        <v>0</v>
      </c>
      <c r="AW462" s="41">
        <f>'CD (17)'!$F$167</f>
        <v>0</v>
      </c>
      <c r="AX462" s="41">
        <f>'CD (17)'!$F$168</f>
        <v>0</v>
      </c>
      <c r="AY462" s="44" t="s">
        <v>104</v>
      </c>
      <c r="AZ462" s="3">
        <f t="shared" si="386"/>
        <v>-395</v>
      </c>
      <c r="BA462" s="3">
        <f t="shared" si="387"/>
        <v>-395</v>
      </c>
      <c r="BB462" s="3" t="str">
        <f t="shared" si="388"/>
        <v/>
      </c>
      <c r="BC462" s="3" t="str">
        <f t="shared" si="402"/>
        <v/>
      </c>
      <c r="BD462" s="3" t="str">
        <f t="shared" si="403"/>
        <v/>
      </c>
      <c r="BE462" s="3" t="str">
        <f t="shared" si="379"/>
        <v/>
      </c>
      <c r="BF462" s="3" t="str">
        <f t="shared" si="404"/>
        <v/>
      </c>
      <c r="BG462" s="3" t="str">
        <f t="shared" si="405"/>
        <v/>
      </c>
      <c r="BH462" s="3" t="str">
        <f t="shared" si="400"/>
        <v/>
      </c>
      <c r="BI462" s="3" t="str">
        <f t="shared" si="391"/>
        <v/>
      </c>
      <c r="BJ462" s="3" t="str">
        <f t="shared" si="392"/>
        <v/>
      </c>
      <c r="BK462" s="3" t="str">
        <f t="shared" si="393"/>
        <v/>
      </c>
      <c r="BL462" s="3" t="str">
        <f t="shared" si="406"/>
        <v/>
      </c>
    </row>
    <row r="463" spans="1:64" s="45" customFormat="1" x14ac:dyDescent="0.25">
      <c r="A463" s="40"/>
      <c r="B463" s="40"/>
      <c r="C463" s="40"/>
      <c r="D463" s="41">
        <v>18</v>
      </c>
      <c r="E463" s="41">
        <f>'CD (17)'!$U$3</f>
        <v>0</v>
      </c>
      <c r="F463" s="42">
        <f>'CD (17)'!$U$4</f>
        <v>0</v>
      </c>
      <c r="G463" s="43">
        <f t="shared" si="401"/>
        <v>-395</v>
      </c>
      <c r="H463" s="42">
        <f>'CD (17)'!$U$6</f>
        <v>0</v>
      </c>
      <c r="I463" s="43">
        <f t="shared" si="394"/>
        <v>-395</v>
      </c>
      <c r="J463" s="41">
        <f>'CD (17)'!$U$8</f>
        <v>0</v>
      </c>
      <c r="K463" s="42">
        <f>'CD (17)'!$U$9</f>
        <v>0</v>
      </c>
      <c r="L463" s="41">
        <f>'CD (17)'!$U$10</f>
        <v>0</v>
      </c>
      <c r="M463" s="41">
        <f>'CD (17)'!$U$11</f>
        <v>0</v>
      </c>
      <c r="N463" s="41">
        <f>'CD (17)'!$U$12</f>
        <v>0</v>
      </c>
      <c r="O463" s="41">
        <f>'CD (17)'!$U$13</f>
        <v>0</v>
      </c>
      <c r="P463" s="41">
        <f>'CD (17)'!$U$14</f>
        <v>0</v>
      </c>
      <c r="Q463" s="41">
        <f>'CD (17)'!$U$15</f>
        <v>0</v>
      </c>
      <c r="R463" s="41">
        <f>'CD (17)'!$U$16</f>
        <v>0</v>
      </c>
      <c r="S463" s="41">
        <f>'CD (17)'!$U$17</f>
        <v>0</v>
      </c>
      <c r="T463" s="41">
        <f>'CD (17)'!$U$18</f>
        <v>0</v>
      </c>
      <c r="U463" s="41">
        <f>'CD (17)'!$U$19</f>
        <v>0</v>
      </c>
      <c r="V463" s="41">
        <f>'CD (17)'!$U$20</f>
        <v>0</v>
      </c>
      <c r="W463" s="41">
        <f>'CD (17)'!$U$21</f>
        <v>0</v>
      </c>
      <c r="X463" s="41">
        <f>'CD (17)'!$U$22</f>
        <v>0</v>
      </c>
      <c r="Y463" s="41">
        <f>'CD (17)'!$U$23</f>
        <v>0</v>
      </c>
      <c r="Z463" s="42">
        <f>'CD (17)'!$U$24</f>
        <v>0</v>
      </c>
      <c r="AA463" s="42">
        <f>'CD (17)'!$U$25</f>
        <v>0</v>
      </c>
      <c r="AB463" s="41">
        <f>'CD (17)'!$U$51</f>
        <v>0</v>
      </c>
      <c r="AC463" s="41">
        <f>'CD (17)'!$U$52</f>
        <v>0</v>
      </c>
      <c r="AD463" s="41">
        <f>'CD (17)'!$U$53</f>
        <v>0</v>
      </c>
      <c r="AE463" s="41">
        <f>'CD (17)'!$U$54</f>
        <v>0</v>
      </c>
      <c r="AF463" s="41">
        <f>'CD (17)'!$U$55</f>
        <v>0</v>
      </c>
      <c r="AG463" s="41">
        <f>'CD (17)'!$U$56</f>
        <v>0</v>
      </c>
      <c r="AH463" s="41">
        <f>'CD (17)'!$U$82</f>
        <v>0</v>
      </c>
      <c r="AI463" s="41">
        <f>'CD (17)'!$U$83</f>
        <v>0</v>
      </c>
      <c r="AJ463" s="41">
        <f>'CD (17)'!$U$84</f>
        <v>0</v>
      </c>
      <c r="AK463" s="41">
        <f>'CD (17)'!$U$85</f>
        <v>0</v>
      </c>
      <c r="AL463" s="41">
        <f>'CD (17)'!$U$86</f>
        <v>0</v>
      </c>
      <c r="AM463" s="41">
        <f>'CD (17)'!$U$87</f>
        <v>0</v>
      </c>
      <c r="AN463" s="41">
        <f>'CD (17)'!$U$113</f>
        <v>0</v>
      </c>
      <c r="AO463" s="41">
        <f>'CD (17)'!$U$114</f>
        <v>0</v>
      </c>
      <c r="AP463" s="41">
        <f>'CD (17)'!$U$115</f>
        <v>0</v>
      </c>
      <c r="AQ463" s="41">
        <f>'CD (17)'!$U$116</f>
        <v>0</v>
      </c>
      <c r="AR463" s="41">
        <f>'CD (17)'!$U$117</f>
        <v>0</v>
      </c>
      <c r="AS463" s="41">
        <f>'CD (17)'!$U$118</f>
        <v>0</v>
      </c>
      <c r="AT463" s="41">
        <f>'CD (17)'!$U$163</f>
        <v>0</v>
      </c>
      <c r="AU463" s="41">
        <f>'CD (17)'!$U$165</f>
        <v>0</v>
      </c>
      <c r="AV463" s="41">
        <f>'CD (17)'!$F$166</f>
        <v>0</v>
      </c>
      <c r="AW463" s="41">
        <f>'CD (17)'!$F$167</f>
        <v>0</v>
      </c>
      <c r="AX463" s="41">
        <f>'CD (17)'!$F$168</f>
        <v>0</v>
      </c>
      <c r="AY463" s="44" t="s">
        <v>104</v>
      </c>
      <c r="AZ463" s="3">
        <f t="shared" si="386"/>
        <v>-395</v>
      </c>
      <c r="BA463" s="3">
        <f t="shared" si="387"/>
        <v>-395</v>
      </c>
      <c r="BB463" s="3" t="str">
        <f t="shared" si="388"/>
        <v/>
      </c>
      <c r="BC463" s="3" t="str">
        <f t="shared" si="402"/>
        <v/>
      </c>
      <c r="BD463" s="3" t="str">
        <f t="shared" si="403"/>
        <v/>
      </c>
      <c r="BE463" s="3" t="str">
        <f t="shared" si="379"/>
        <v/>
      </c>
      <c r="BF463" s="3" t="str">
        <f t="shared" si="404"/>
        <v/>
      </c>
      <c r="BG463" s="3" t="str">
        <f t="shared" si="405"/>
        <v/>
      </c>
      <c r="BH463" s="3" t="str">
        <f t="shared" si="400"/>
        <v/>
      </c>
      <c r="BI463" s="3" t="str">
        <f t="shared" si="391"/>
        <v/>
      </c>
      <c r="BJ463" s="3" t="str">
        <f t="shared" si="392"/>
        <v/>
      </c>
      <c r="BK463" s="3" t="str">
        <f t="shared" si="393"/>
        <v/>
      </c>
      <c r="BL463" s="3" t="str">
        <f t="shared" si="406"/>
        <v/>
      </c>
    </row>
    <row r="464" spans="1:64" s="45" customFormat="1" x14ac:dyDescent="0.25">
      <c r="A464" s="40"/>
      <c r="B464" s="40"/>
      <c r="C464" s="40"/>
      <c r="D464" s="41">
        <v>19</v>
      </c>
      <c r="E464" s="41">
        <f>'CD (17)'!$V$3</f>
        <v>0</v>
      </c>
      <c r="F464" s="42">
        <f>'CD (17)'!$V$4</f>
        <v>0</v>
      </c>
      <c r="G464" s="43">
        <f t="shared" si="401"/>
        <v>-395</v>
      </c>
      <c r="H464" s="42">
        <f>'CD (17)'!$V$6</f>
        <v>0</v>
      </c>
      <c r="I464" s="43">
        <f t="shared" si="394"/>
        <v>-395</v>
      </c>
      <c r="J464" s="41">
        <f>'CD (17)'!$V$8</f>
        <v>0</v>
      </c>
      <c r="K464" s="42">
        <f>'CD (17)'!$V$9</f>
        <v>0</v>
      </c>
      <c r="L464" s="41">
        <f>'CD (17)'!$V$10</f>
        <v>0</v>
      </c>
      <c r="M464" s="41">
        <f>'CD (17)'!$V$11</f>
        <v>0</v>
      </c>
      <c r="N464" s="41">
        <f>'CD (17)'!$V$12</f>
        <v>0</v>
      </c>
      <c r="O464" s="41">
        <f>'CD (17)'!$V$13</f>
        <v>0</v>
      </c>
      <c r="P464" s="41">
        <f>'CD (17)'!$V$14</f>
        <v>0</v>
      </c>
      <c r="Q464" s="41">
        <f>'CD (17)'!$V$15</f>
        <v>0</v>
      </c>
      <c r="R464" s="41">
        <f>'CD (17)'!$V$16</f>
        <v>0</v>
      </c>
      <c r="S464" s="41">
        <f>'CD (17)'!$V$17</f>
        <v>0</v>
      </c>
      <c r="T464" s="41">
        <f>'CD (17)'!$V$18</f>
        <v>0</v>
      </c>
      <c r="U464" s="41">
        <f>'CD (17)'!$V$19</f>
        <v>0</v>
      </c>
      <c r="V464" s="41">
        <f>'CD (17)'!$V$20</f>
        <v>0</v>
      </c>
      <c r="W464" s="41">
        <f>'CD (17)'!$V$21</f>
        <v>0</v>
      </c>
      <c r="X464" s="41">
        <f>'CD (17)'!$V$22</f>
        <v>0</v>
      </c>
      <c r="Y464" s="41">
        <f>'CD (17)'!$V$23</f>
        <v>0</v>
      </c>
      <c r="Z464" s="42">
        <f>'CD (17)'!$V$24</f>
        <v>0</v>
      </c>
      <c r="AA464" s="42">
        <f>'CD (17)'!$V$25</f>
        <v>0</v>
      </c>
      <c r="AB464" s="41">
        <f>'CD (17)'!$V$51</f>
        <v>0</v>
      </c>
      <c r="AC464" s="41">
        <f>'CD (17)'!$V$52</f>
        <v>0</v>
      </c>
      <c r="AD464" s="41">
        <f>'CD (17)'!$V$53</f>
        <v>0</v>
      </c>
      <c r="AE464" s="41">
        <f>'CD (17)'!$V$54</f>
        <v>0</v>
      </c>
      <c r="AF464" s="41">
        <f>'CD (17)'!$V$55</f>
        <v>0</v>
      </c>
      <c r="AG464" s="41">
        <f>'CD (17)'!$V$56</f>
        <v>0</v>
      </c>
      <c r="AH464" s="41">
        <f>'CD (17)'!$V$82</f>
        <v>0</v>
      </c>
      <c r="AI464" s="41">
        <f>'CD (17)'!$V$83</f>
        <v>0</v>
      </c>
      <c r="AJ464" s="41">
        <f>'CD (17)'!$V$84</f>
        <v>0</v>
      </c>
      <c r="AK464" s="41">
        <f>'CD (17)'!$V$85</f>
        <v>0</v>
      </c>
      <c r="AL464" s="41">
        <f>'CD (17)'!$V$86</f>
        <v>0</v>
      </c>
      <c r="AM464" s="41">
        <f>'CD (17)'!$V$87</f>
        <v>0</v>
      </c>
      <c r="AN464" s="41">
        <f>'CD (17)'!$V$113</f>
        <v>0</v>
      </c>
      <c r="AO464" s="41">
        <f>'CD (17)'!$V$114</f>
        <v>0</v>
      </c>
      <c r="AP464" s="41">
        <f>'CD (17)'!$V$115</f>
        <v>0</v>
      </c>
      <c r="AQ464" s="41">
        <f>'CD (17)'!$V$116</f>
        <v>0</v>
      </c>
      <c r="AR464" s="41">
        <f>'CD (17)'!$V$117</f>
        <v>0</v>
      </c>
      <c r="AS464" s="41">
        <f>'CD (17)'!$V$118</f>
        <v>0</v>
      </c>
      <c r="AT464" s="41">
        <f>'CD (17)'!$V$163</f>
        <v>0</v>
      </c>
      <c r="AU464" s="41">
        <f>'CD (17)'!$V$165</f>
        <v>0</v>
      </c>
      <c r="AV464" s="41">
        <f>'CD (17)'!$F$166</f>
        <v>0</v>
      </c>
      <c r="AW464" s="41">
        <f>'CD (17)'!$F$167</f>
        <v>0</v>
      </c>
      <c r="AX464" s="41">
        <f>'CD (17)'!$F$168</f>
        <v>0</v>
      </c>
      <c r="AY464" s="44" t="s">
        <v>104</v>
      </c>
      <c r="AZ464" s="3">
        <f t="shared" si="386"/>
        <v>-395</v>
      </c>
      <c r="BA464" s="3">
        <f t="shared" si="387"/>
        <v>-395</v>
      </c>
      <c r="BB464" s="3" t="str">
        <f t="shared" si="388"/>
        <v/>
      </c>
      <c r="BC464" s="3" t="str">
        <f t="shared" si="402"/>
        <v/>
      </c>
      <c r="BD464" s="3" t="str">
        <f t="shared" si="403"/>
        <v/>
      </c>
      <c r="BE464" s="3" t="str">
        <f t="shared" si="379"/>
        <v/>
      </c>
      <c r="BF464" s="3" t="str">
        <f t="shared" si="404"/>
        <v/>
      </c>
      <c r="BG464" s="3" t="str">
        <f t="shared" si="405"/>
        <v/>
      </c>
      <c r="BH464" s="3" t="str">
        <f t="shared" si="400"/>
        <v/>
      </c>
      <c r="BI464" s="3" t="str">
        <f t="shared" si="391"/>
        <v/>
      </c>
      <c r="BJ464" s="3" t="str">
        <f t="shared" si="392"/>
        <v/>
      </c>
      <c r="BK464" s="3" t="str">
        <f t="shared" si="393"/>
        <v/>
      </c>
      <c r="BL464" s="3" t="str">
        <f t="shared" si="406"/>
        <v/>
      </c>
    </row>
    <row r="465" spans="1:64" s="45" customFormat="1" x14ac:dyDescent="0.25">
      <c r="A465" s="40"/>
      <c r="B465" s="40"/>
      <c r="C465" s="40"/>
      <c r="D465" s="41">
        <v>20</v>
      </c>
      <c r="E465" s="41">
        <f>'CD (17)'!$W$3</f>
        <v>0</v>
      </c>
      <c r="F465" s="42">
        <f>'CD (17)'!$W$4</f>
        <v>0</v>
      </c>
      <c r="G465" s="43">
        <f t="shared" si="401"/>
        <v>-395</v>
      </c>
      <c r="H465" s="42">
        <f>'CD (17)'!$W$6</f>
        <v>0</v>
      </c>
      <c r="I465" s="43">
        <f t="shared" si="394"/>
        <v>-395</v>
      </c>
      <c r="J465" s="41">
        <f>'CD (17)'!$W$8</f>
        <v>0</v>
      </c>
      <c r="K465" s="42">
        <f>'CD (17)'!$W$9</f>
        <v>0</v>
      </c>
      <c r="L465" s="41">
        <f>'CD (17)'!$W$10</f>
        <v>0</v>
      </c>
      <c r="M465" s="41">
        <f>'CD (17)'!$W$11</f>
        <v>0</v>
      </c>
      <c r="N465" s="41">
        <f>'CD (17)'!$W$12</f>
        <v>0</v>
      </c>
      <c r="O465" s="41">
        <f>'CD (17)'!$W$13</f>
        <v>0</v>
      </c>
      <c r="P465" s="41">
        <f>'CD (17)'!$W$14</f>
        <v>0</v>
      </c>
      <c r="Q465" s="41">
        <f>'CD (17)'!$W$15</f>
        <v>0</v>
      </c>
      <c r="R465" s="41">
        <f>'CD (17)'!$W$16</f>
        <v>0</v>
      </c>
      <c r="S465" s="41">
        <f>'CD (17)'!$W$17</f>
        <v>0</v>
      </c>
      <c r="T465" s="41">
        <f>'CD (17)'!$W$18</f>
        <v>0</v>
      </c>
      <c r="U465" s="41">
        <f>'CD (17)'!$W$19</f>
        <v>0</v>
      </c>
      <c r="V465" s="41">
        <f>'CD (17)'!$W$20</f>
        <v>0</v>
      </c>
      <c r="W465" s="41">
        <f>'CD (17)'!$W$21</f>
        <v>0</v>
      </c>
      <c r="X465" s="41">
        <f>'CD (17)'!$W$22</f>
        <v>0</v>
      </c>
      <c r="Y465" s="41">
        <f>'CD (17)'!$W$23</f>
        <v>0</v>
      </c>
      <c r="Z465" s="42">
        <f>'CD (17)'!$W$24</f>
        <v>0</v>
      </c>
      <c r="AA465" s="42">
        <f>'CD (17)'!$W$25</f>
        <v>0</v>
      </c>
      <c r="AB465" s="41">
        <f>'CD (17)'!$W$51</f>
        <v>0</v>
      </c>
      <c r="AC465" s="41">
        <f>'CD (17)'!$W$52</f>
        <v>0</v>
      </c>
      <c r="AD465" s="41">
        <f>'CD (17)'!$W$53</f>
        <v>0</v>
      </c>
      <c r="AE465" s="41">
        <f>'CD (17)'!$W$54</f>
        <v>0</v>
      </c>
      <c r="AF465" s="41">
        <f>'CD (17)'!$W$55</f>
        <v>0</v>
      </c>
      <c r="AG465" s="41">
        <f>'CD (17)'!$W$56</f>
        <v>0</v>
      </c>
      <c r="AH465" s="41">
        <f>'CD (17)'!$W$82</f>
        <v>0</v>
      </c>
      <c r="AI465" s="41">
        <f>'CD (17)'!$W$83</f>
        <v>0</v>
      </c>
      <c r="AJ465" s="41">
        <f>'CD (17)'!$W$84</f>
        <v>0</v>
      </c>
      <c r="AK465" s="41">
        <f>'CD (17)'!$W$85</f>
        <v>0</v>
      </c>
      <c r="AL465" s="41">
        <f>'CD (17)'!$W$86</f>
        <v>0</v>
      </c>
      <c r="AM465" s="41">
        <f>'CD (17)'!$W$87</f>
        <v>0</v>
      </c>
      <c r="AN465" s="41">
        <f>'CD (17)'!$W$113</f>
        <v>0</v>
      </c>
      <c r="AO465" s="41">
        <f>'CD (17)'!$W$114</f>
        <v>0</v>
      </c>
      <c r="AP465" s="41">
        <f>'CD (17)'!$W$115</f>
        <v>0</v>
      </c>
      <c r="AQ465" s="41">
        <f>'CD (17)'!$W$116</f>
        <v>0</v>
      </c>
      <c r="AR465" s="41">
        <f>'CD (17)'!$W$117</f>
        <v>0</v>
      </c>
      <c r="AS465" s="41">
        <f>'CD (17)'!$W$118</f>
        <v>0</v>
      </c>
      <c r="AT465" s="41">
        <f>'CD (17)'!$W$163</f>
        <v>0</v>
      </c>
      <c r="AU465" s="41">
        <f>'CD (17)'!$W$165</f>
        <v>0</v>
      </c>
      <c r="AV465" s="41">
        <f>'CD (17)'!$F$166</f>
        <v>0</v>
      </c>
      <c r="AW465" s="41">
        <f>'CD (17)'!$F$167</f>
        <v>0</v>
      </c>
      <c r="AX465" s="41">
        <f>'CD (17)'!$F$168</f>
        <v>0</v>
      </c>
      <c r="AY465" s="44" t="s">
        <v>104</v>
      </c>
      <c r="AZ465" s="3">
        <f t="shared" si="386"/>
        <v>-395</v>
      </c>
      <c r="BA465" s="3">
        <f t="shared" si="387"/>
        <v>-395</v>
      </c>
      <c r="BB465" s="3" t="str">
        <f t="shared" si="388"/>
        <v/>
      </c>
      <c r="BC465" s="3" t="str">
        <f t="shared" si="402"/>
        <v/>
      </c>
      <c r="BD465" s="3" t="str">
        <f t="shared" si="403"/>
        <v/>
      </c>
      <c r="BE465" s="3" t="str">
        <f t="shared" si="379"/>
        <v/>
      </c>
      <c r="BF465" s="3" t="str">
        <f t="shared" si="404"/>
        <v/>
      </c>
      <c r="BG465" s="3" t="str">
        <f t="shared" si="405"/>
        <v/>
      </c>
      <c r="BH465" s="3" t="str">
        <f t="shared" si="400"/>
        <v/>
      </c>
      <c r="BI465" s="3" t="str">
        <f t="shared" si="391"/>
        <v/>
      </c>
      <c r="BJ465" s="3" t="str">
        <f t="shared" si="392"/>
        <v/>
      </c>
      <c r="BK465" s="3" t="str">
        <f t="shared" si="393"/>
        <v/>
      </c>
      <c r="BL465" s="3" t="str">
        <f t="shared" si="406"/>
        <v/>
      </c>
    </row>
    <row r="466" spans="1:64" s="45" customFormat="1" x14ac:dyDescent="0.25">
      <c r="A466" s="40"/>
      <c r="B466" s="40"/>
      <c r="C466" s="40"/>
      <c r="D466" s="41">
        <v>21</v>
      </c>
      <c r="E466" s="41">
        <f>'CD (17)'!$X$3</f>
        <v>0</v>
      </c>
      <c r="F466" s="42">
        <f>'CD (17)'!$X$4</f>
        <v>0</v>
      </c>
      <c r="G466" s="43">
        <f t="shared" si="401"/>
        <v>-395</v>
      </c>
      <c r="H466" s="42">
        <f>'CD (17)'!$X$6</f>
        <v>0</v>
      </c>
      <c r="I466" s="43">
        <f t="shared" si="394"/>
        <v>-395</v>
      </c>
      <c r="J466" s="41">
        <f>'CD (17)'!$X$8</f>
        <v>0</v>
      </c>
      <c r="K466" s="42">
        <f>'CD (17)'!$X$9</f>
        <v>0</v>
      </c>
      <c r="L466" s="41">
        <f>'CD (17)'!$X$10</f>
        <v>0</v>
      </c>
      <c r="M466" s="41">
        <f>'CD (17)'!$X$11</f>
        <v>0</v>
      </c>
      <c r="N466" s="41">
        <f>'CD (17)'!$X$12</f>
        <v>0</v>
      </c>
      <c r="O466" s="41">
        <f>'CD (17)'!$X$13</f>
        <v>0</v>
      </c>
      <c r="P466" s="41">
        <f>'CD (17)'!$X$14</f>
        <v>0</v>
      </c>
      <c r="Q466" s="41">
        <f>'CD (17)'!$X$15</f>
        <v>0</v>
      </c>
      <c r="R466" s="41">
        <f>'CD (17)'!$X$16</f>
        <v>0</v>
      </c>
      <c r="S466" s="41">
        <f>'CD (17)'!$X$17</f>
        <v>0</v>
      </c>
      <c r="T466" s="41">
        <f>'CD (17)'!$X$18</f>
        <v>0</v>
      </c>
      <c r="U466" s="41">
        <f>'CD (17)'!$X$19</f>
        <v>0</v>
      </c>
      <c r="V466" s="41">
        <f>'CD (17)'!$X$20</f>
        <v>0</v>
      </c>
      <c r="W466" s="41">
        <f>'CD (17)'!$X$21</f>
        <v>0</v>
      </c>
      <c r="X466" s="41">
        <f>'CD (17)'!$X$22</f>
        <v>0</v>
      </c>
      <c r="Y466" s="41">
        <f>'CD (17)'!$X$23</f>
        <v>0</v>
      </c>
      <c r="Z466" s="42">
        <f>'CD (17)'!$X$24</f>
        <v>0</v>
      </c>
      <c r="AA466" s="42">
        <f>'CD (17)'!$X$25</f>
        <v>0</v>
      </c>
      <c r="AB466" s="41">
        <f>'CD (17)'!$X$51</f>
        <v>0</v>
      </c>
      <c r="AC466" s="41">
        <f>'CD (17)'!$X$52</f>
        <v>0</v>
      </c>
      <c r="AD466" s="41">
        <f>'CD (17)'!$X$53</f>
        <v>0</v>
      </c>
      <c r="AE466" s="41">
        <f>'CD (17)'!$X$54</f>
        <v>0</v>
      </c>
      <c r="AF466" s="41">
        <f>'CD (17)'!$X$55</f>
        <v>0</v>
      </c>
      <c r="AG466" s="41">
        <f>'CD (17)'!$X$56</f>
        <v>0</v>
      </c>
      <c r="AH466" s="41">
        <f>'CD (17)'!$X$82</f>
        <v>0</v>
      </c>
      <c r="AI466" s="41">
        <f>'CD (17)'!$X$83</f>
        <v>0</v>
      </c>
      <c r="AJ466" s="41">
        <f>'CD (17)'!$X$84</f>
        <v>0</v>
      </c>
      <c r="AK466" s="41">
        <f>'CD (17)'!$X$85</f>
        <v>0</v>
      </c>
      <c r="AL466" s="41">
        <f>'CD (17)'!$X$86</f>
        <v>0</v>
      </c>
      <c r="AM466" s="41">
        <f>'CD (17)'!$X$87</f>
        <v>0</v>
      </c>
      <c r="AN466" s="41">
        <f>'CD (17)'!$X$113</f>
        <v>0</v>
      </c>
      <c r="AO466" s="41">
        <f>'CD (17)'!$X$114</f>
        <v>0</v>
      </c>
      <c r="AP466" s="41">
        <f>'CD (17)'!$X$115</f>
        <v>0</v>
      </c>
      <c r="AQ466" s="41">
        <f>'CD (17)'!$X$116</f>
        <v>0</v>
      </c>
      <c r="AR466" s="41">
        <f>'CD (17)'!$X$117</f>
        <v>0</v>
      </c>
      <c r="AS466" s="41">
        <f>'CD (17)'!$X$118</f>
        <v>0</v>
      </c>
      <c r="AT466" s="41">
        <f>'CD (17)'!$X$163</f>
        <v>0</v>
      </c>
      <c r="AU466" s="41">
        <f>'CD (17)'!$X$165</f>
        <v>0</v>
      </c>
      <c r="AV466" s="41">
        <f>'CD (17)'!$F$166</f>
        <v>0</v>
      </c>
      <c r="AW466" s="41">
        <f>'CD (17)'!$F$167</f>
        <v>0</v>
      </c>
      <c r="AX466" s="41">
        <f>'CD (17)'!$F$168</f>
        <v>0</v>
      </c>
      <c r="AY466" s="44" t="s">
        <v>104</v>
      </c>
      <c r="AZ466" s="3">
        <f t="shared" si="386"/>
        <v>-395</v>
      </c>
      <c r="BA466" s="3">
        <f t="shared" si="387"/>
        <v>-395</v>
      </c>
      <c r="BB466" s="3" t="str">
        <f t="shared" si="388"/>
        <v/>
      </c>
      <c r="BC466" s="3" t="str">
        <f t="shared" si="402"/>
        <v/>
      </c>
      <c r="BD466" s="3" t="str">
        <f t="shared" si="403"/>
        <v/>
      </c>
      <c r="BE466" s="3" t="str">
        <f t="shared" si="379"/>
        <v/>
      </c>
      <c r="BF466" s="3" t="str">
        <f t="shared" si="404"/>
        <v/>
      </c>
      <c r="BG466" s="3" t="str">
        <f t="shared" si="405"/>
        <v/>
      </c>
      <c r="BH466" s="3" t="str">
        <f t="shared" si="400"/>
        <v/>
      </c>
      <c r="BI466" s="3" t="str">
        <f t="shared" si="391"/>
        <v/>
      </c>
      <c r="BJ466" s="3" t="str">
        <f t="shared" si="392"/>
        <v/>
      </c>
      <c r="BK466" s="3" t="str">
        <f t="shared" si="393"/>
        <v/>
      </c>
      <c r="BL466" s="3" t="str">
        <f t="shared" si="406"/>
        <v/>
      </c>
    </row>
    <row r="467" spans="1:64" s="45" customFormat="1" x14ac:dyDescent="0.25">
      <c r="A467" s="40"/>
      <c r="B467" s="40"/>
      <c r="C467" s="40"/>
      <c r="D467" s="41">
        <v>22</v>
      </c>
      <c r="E467" s="41">
        <f>'CD (17)'!$Y$3</f>
        <v>0</v>
      </c>
      <c r="F467" s="42">
        <f>'CD (17)'!$Y$4</f>
        <v>0</v>
      </c>
      <c r="G467" s="43">
        <f t="shared" si="401"/>
        <v>-395</v>
      </c>
      <c r="H467" s="42">
        <f>'CD (17)'!$Y$6</f>
        <v>0</v>
      </c>
      <c r="I467" s="43">
        <f t="shared" si="394"/>
        <v>-395</v>
      </c>
      <c r="J467" s="41">
        <f>'CD (17)'!$Y$8</f>
        <v>0</v>
      </c>
      <c r="K467" s="42">
        <f>'CD (17)'!$Y$9</f>
        <v>0</v>
      </c>
      <c r="L467" s="41">
        <f>'CD (17)'!$Y$10</f>
        <v>0</v>
      </c>
      <c r="M467" s="41">
        <f>'CD (17)'!$Y$11</f>
        <v>0</v>
      </c>
      <c r="N467" s="41">
        <f>'CD (17)'!$Y$12</f>
        <v>0</v>
      </c>
      <c r="O467" s="41">
        <f>'CD (17)'!$Y$13</f>
        <v>0</v>
      </c>
      <c r="P467" s="41">
        <f>'CD (17)'!$Y$14</f>
        <v>0</v>
      </c>
      <c r="Q467" s="41">
        <f>'CD (17)'!$Y$15</f>
        <v>0</v>
      </c>
      <c r="R467" s="41">
        <f>'CD (17)'!$Y$16</f>
        <v>0</v>
      </c>
      <c r="S467" s="41">
        <f>'CD (17)'!$Y$17</f>
        <v>0</v>
      </c>
      <c r="T467" s="41">
        <f>'CD (17)'!$Y$18</f>
        <v>0</v>
      </c>
      <c r="U467" s="41">
        <f>'CD (17)'!$Y$19</f>
        <v>0</v>
      </c>
      <c r="V467" s="41">
        <f>'CD (17)'!$Y$20</f>
        <v>0</v>
      </c>
      <c r="W467" s="41">
        <f>'CD (17)'!$Y$21</f>
        <v>0</v>
      </c>
      <c r="X467" s="41">
        <f>'CD (17)'!$Y$22</f>
        <v>0</v>
      </c>
      <c r="Y467" s="41">
        <f>'CD (17)'!$Y$23</f>
        <v>0</v>
      </c>
      <c r="Z467" s="42">
        <f>'CD (17)'!$Y$24</f>
        <v>0</v>
      </c>
      <c r="AA467" s="42">
        <f>'CD (17)'!$Y$25</f>
        <v>0</v>
      </c>
      <c r="AB467" s="41">
        <f>'CD (17)'!$Y$51</f>
        <v>0</v>
      </c>
      <c r="AC467" s="41">
        <f>'CD (17)'!$Y$52</f>
        <v>0</v>
      </c>
      <c r="AD467" s="41">
        <f>'CD (17)'!$Y$53</f>
        <v>0</v>
      </c>
      <c r="AE467" s="41">
        <f>'CD (17)'!$Y$54</f>
        <v>0</v>
      </c>
      <c r="AF467" s="41">
        <f>'CD (17)'!$Y$55</f>
        <v>0</v>
      </c>
      <c r="AG467" s="41">
        <f>'CD (17)'!$Y$56</f>
        <v>0</v>
      </c>
      <c r="AH467" s="41">
        <f>'CD (17)'!$Y$82</f>
        <v>0</v>
      </c>
      <c r="AI467" s="41">
        <f>'CD (17)'!$Y$83</f>
        <v>0</v>
      </c>
      <c r="AJ467" s="41">
        <f>'CD (17)'!$Y$84</f>
        <v>0</v>
      </c>
      <c r="AK467" s="41">
        <f>'CD (17)'!$Y$85</f>
        <v>0</v>
      </c>
      <c r="AL467" s="41">
        <f>'CD (17)'!$Y$86</f>
        <v>0</v>
      </c>
      <c r="AM467" s="41">
        <f>'CD (17)'!$Y$87</f>
        <v>0</v>
      </c>
      <c r="AN467" s="41">
        <f>'CD (17)'!$Y$113</f>
        <v>0</v>
      </c>
      <c r="AO467" s="41">
        <f>'CD (17)'!$Y$114</f>
        <v>0</v>
      </c>
      <c r="AP467" s="41">
        <f>'CD (17)'!$Y$115</f>
        <v>0</v>
      </c>
      <c r="AQ467" s="41">
        <f>'CD (17)'!$Y$116</f>
        <v>0</v>
      </c>
      <c r="AR467" s="41">
        <f>'CD (17)'!$Y$117</f>
        <v>0</v>
      </c>
      <c r="AS467" s="41">
        <f>'CD (17)'!$Y$118</f>
        <v>0</v>
      </c>
      <c r="AT467" s="41">
        <f>'CD (17)'!$Y$163</f>
        <v>0</v>
      </c>
      <c r="AU467" s="41">
        <f>'CD (17)'!$Y$165</f>
        <v>0</v>
      </c>
      <c r="AV467" s="41">
        <f>'CD (17)'!$F$166</f>
        <v>0</v>
      </c>
      <c r="AW467" s="41">
        <f>'CD (17)'!$F$167</f>
        <v>0</v>
      </c>
      <c r="AX467" s="41">
        <f>'CD (17)'!$F$168</f>
        <v>0</v>
      </c>
      <c r="AY467" s="44" t="s">
        <v>104</v>
      </c>
      <c r="AZ467" s="3">
        <f t="shared" si="386"/>
        <v>-395</v>
      </c>
      <c r="BA467" s="3">
        <f t="shared" si="387"/>
        <v>-395</v>
      </c>
      <c r="BB467" s="3" t="str">
        <f t="shared" si="388"/>
        <v/>
      </c>
      <c r="BC467" s="3" t="str">
        <f t="shared" si="402"/>
        <v/>
      </c>
      <c r="BD467" s="3" t="str">
        <f t="shared" si="403"/>
        <v/>
      </c>
      <c r="BE467" s="3" t="str">
        <f t="shared" si="379"/>
        <v/>
      </c>
      <c r="BF467" s="3" t="str">
        <f t="shared" si="404"/>
        <v/>
      </c>
      <c r="BG467" s="3" t="str">
        <f t="shared" si="405"/>
        <v/>
      </c>
      <c r="BH467" s="3" t="str">
        <f t="shared" si="400"/>
        <v/>
      </c>
      <c r="BI467" s="3" t="str">
        <f t="shared" si="391"/>
        <v/>
      </c>
      <c r="BJ467" s="3" t="str">
        <f t="shared" si="392"/>
        <v/>
      </c>
      <c r="BK467" s="3" t="str">
        <f t="shared" si="393"/>
        <v/>
      </c>
      <c r="BL467" s="3" t="str">
        <f t="shared" si="406"/>
        <v/>
      </c>
    </row>
    <row r="468" spans="1:64" s="45" customFormat="1" x14ac:dyDescent="0.25">
      <c r="A468" s="40"/>
      <c r="B468" s="40"/>
      <c r="C468" s="40"/>
      <c r="D468" s="41">
        <v>23</v>
      </c>
      <c r="E468" s="41">
        <f>'CD (17)'!$Z$3</f>
        <v>0</v>
      </c>
      <c r="F468" s="42">
        <f>'CD (17)'!$Z$4</f>
        <v>0</v>
      </c>
      <c r="G468" s="43">
        <f t="shared" si="401"/>
        <v>-395</v>
      </c>
      <c r="H468" s="42">
        <f>'CD (17)'!$Z$6</f>
        <v>0</v>
      </c>
      <c r="I468" s="43">
        <f t="shared" si="394"/>
        <v>-395</v>
      </c>
      <c r="J468" s="41">
        <f>'CD (17)'!$Z$8</f>
        <v>0</v>
      </c>
      <c r="K468" s="42">
        <f>'CD (17)'!$Z$9</f>
        <v>0</v>
      </c>
      <c r="L468" s="41">
        <f>'CD (17)'!$Z$10</f>
        <v>0</v>
      </c>
      <c r="M468" s="41">
        <f>'CD (17)'!$Z$11</f>
        <v>0</v>
      </c>
      <c r="N468" s="41">
        <f>'CD (17)'!$Z$12</f>
        <v>0</v>
      </c>
      <c r="O468" s="41">
        <f>'CD (17)'!$Z$13</f>
        <v>0</v>
      </c>
      <c r="P468" s="41">
        <f>'CD (17)'!$Z$14</f>
        <v>0</v>
      </c>
      <c r="Q468" s="41">
        <f>'CD (17)'!$Z$15</f>
        <v>0</v>
      </c>
      <c r="R468" s="41">
        <f>'CD (17)'!$Z$16</f>
        <v>0</v>
      </c>
      <c r="S468" s="41">
        <f>'CD (17)'!$Z$17</f>
        <v>0</v>
      </c>
      <c r="T468" s="41">
        <f>'CD (17)'!$Z$18</f>
        <v>0</v>
      </c>
      <c r="U468" s="41">
        <f>'CD (17)'!$Z$19</f>
        <v>0</v>
      </c>
      <c r="V468" s="41">
        <f>'CD (17)'!$Z$20</f>
        <v>0</v>
      </c>
      <c r="W468" s="41">
        <f>'CD (17)'!$Z$21</f>
        <v>0</v>
      </c>
      <c r="X468" s="41">
        <f>'CD (17)'!$Z$22</f>
        <v>0</v>
      </c>
      <c r="Y468" s="41">
        <f>'CD (17)'!$Z$23</f>
        <v>0</v>
      </c>
      <c r="Z468" s="42">
        <f>'CD (17)'!$Z$24</f>
        <v>0</v>
      </c>
      <c r="AA468" s="42">
        <f>'CD (17)'!$Z$25</f>
        <v>0</v>
      </c>
      <c r="AB468" s="41">
        <f>'CD (17)'!$Z$51</f>
        <v>0</v>
      </c>
      <c r="AC468" s="41">
        <f>'CD (17)'!$Z$52</f>
        <v>0</v>
      </c>
      <c r="AD468" s="41">
        <f>'CD (17)'!$Z$53</f>
        <v>0</v>
      </c>
      <c r="AE468" s="41">
        <f>'CD (17)'!$Z$54</f>
        <v>0</v>
      </c>
      <c r="AF468" s="41">
        <f>'CD (17)'!$Z$55</f>
        <v>0</v>
      </c>
      <c r="AG468" s="41">
        <f>'CD (17)'!$Z$56</f>
        <v>0</v>
      </c>
      <c r="AH468" s="41">
        <f>'CD (17)'!$Z$82</f>
        <v>0</v>
      </c>
      <c r="AI468" s="41">
        <f>'CD (17)'!$Z$83</f>
        <v>0</v>
      </c>
      <c r="AJ468" s="41">
        <f>'CD (17)'!$Z$84</f>
        <v>0</v>
      </c>
      <c r="AK468" s="41">
        <f>'CD (17)'!$Z$85</f>
        <v>0</v>
      </c>
      <c r="AL468" s="41">
        <f>'CD (17)'!$Z$86</f>
        <v>0</v>
      </c>
      <c r="AM468" s="41">
        <f>'CD (17)'!$Z$87</f>
        <v>0</v>
      </c>
      <c r="AN468" s="41">
        <f>'CD (17)'!$Z$113</f>
        <v>0</v>
      </c>
      <c r="AO468" s="41">
        <f>'CD (17)'!$Z$114</f>
        <v>0</v>
      </c>
      <c r="AP468" s="41">
        <f>'CD (17)'!$Z$115</f>
        <v>0</v>
      </c>
      <c r="AQ468" s="41">
        <f>'CD (17)'!$Z$116</f>
        <v>0</v>
      </c>
      <c r="AR468" s="41">
        <f>'CD (17)'!$Z$117</f>
        <v>0</v>
      </c>
      <c r="AS468" s="41">
        <f>'CD (17)'!$Z$118</f>
        <v>0</v>
      </c>
      <c r="AT468" s="41">
        <f>'CD (17)'!$Z$163</f>
        <v>0</v>
      </c>
      <c r="AU468" s="41">
        <f>'CD (17)'!$Z$165</f>
        <v>0</v>
      </c>
      <c r="AV468" s="41">
        <f>'CD (17)'!$F$166</f>
        <v>0</v>
      </c>
      <c r="AW468" s="41">
        <f>'CD (17)'!$F$167</f>
        <v>0</v>
      </c>
      <c r="AX468" s="41">
        <f>'CD (17)'!$F$168</f>
        <v>0</v>
      </c>
      <c r="AY468" s="44" t="s">
        <v>104</v>
      </c>
      <c r="AZ468" s="3">
        <f t="shared" si="386"/>
        <v>-395</v>
      </c>
      <c r="BA468" s="3">
        <f t="shared" si="387"/>
        <v>-395</v>
      </c>
      <c r="BB468" s="3" t="str">
        <f t="shared" si="388"/>
        <v/>
      </c>
      <c r="BC468" s="3" t="str">
        <f t="shared" si="402"/>
        <v/>
      </c>
      <c r="BD468" s="3" t="str">
        <f t="shared" si="403"/>
        <v/>
      </c>
      <c r="BE468" s="3" t="str">
        <f t="shared" si="379"/>
        <v/>
      </c>
      <c r="BF468" s="3" t="str">
        <f t="shared" si="404"/>
        <v/>
      </c>
      <c r="BG468" s="3" t="str">
        <f t="shared" si="405"/>
        <v/>
      </c>
      <c r="BH468" s="3" t="str">
        <f t="shared" si="400"/>
        <v/>
      </c>
      <c r="BI468" s="3" t="str">
        <f t="shared" si="391"/>
        <v/>
      </c>
      <c r="BJ468" s="3" t="str">
        <f t="shared" si="392"/>
        <v/>
      </c>
      <c r="BK468" s="3" t="str">
        <f t="shared" si="393"/>
        <v/>
      </c>
      <c r="BL468" s="3" t="str">
        <f t="shared" si="406"/>
        <v/>
      </c>
    </row>
    <row r="469" spans="1:64" s="45" customFormat="1" x14ac:dyDescent="0.25">
      <c r="A469" s="40"/>
      <c r="B469" s="40"/>
      <c r="C469" s="40"/>
      <c r="D469" s="41">
        <v>24</v>
      </c>
      <c r="E469" s="41">
        <f>'CD (17)'!$AA$3</f>
        <v>0</v>
      </c>
      <c r="F469" s="42">
        <f>'CD (17)'!$AA$4</f>
        <v>0</v>
      </c>
      <c r="G469" s="43">
        <f t="shared" si="401"/>
        <v>-395</v>
      </c>
      <c r="H469" s="42">
        <f>'CD (17)'!$AA$6</f>
        <v>0</v>
      </c>
      <c r="I469" s="43">
        <f t="shared" si="394"/>
        <v>-395</v>
      </c>
      <c r="J469" s="41">
        <f>'CD (17)'!$AA$8</f>
        <v>0</v>
      </c>
      <c r="K469" s="42">
        <f>'CD (17)'!$AA$9</f>
        <v>0</v>
      </c>
      <c r="L469" s="41">
        <f>'CD (17)'!$AA$10</f>
        <v>0</v>
      </c>
      <c r="M469" s="41">
        <f>'CD (17)'!$AA$11</f>
        <v>0</v>
      </c>
      <c r="N469" s="41">
        <f>'CD (17)'!$AA$12</f>
        <v>0</v>
      </c>
      <c r="O469" s="41">
        <f>'CD (17)'!$AA$13</f>
        <v>0</v>
      </c>
      <c r="P469" s="41">
        <f>'CD (17)'!$AA$14</f>
        <v>0</v>
      </c>
      <c r="Q469" s="41">
        <f>'CD (17)'!$AA$15</f>
        <v>0</v>
      </c>
      <c r="R469" s="41">
        <f>'CD (17)'!$AA$16</f>
        <v>0</v>
      </c>
      <c r="S469" s="41">
        <f>'CD (17)'!$AA$17</f>
        <v>0</v>
      </c>
      <c r="T469" s="41">
        <f>'CD (17)'!$AA$18</f>
        <v>0</v>
      </c>
      <c r="U469" s="41">
        <f>'CD (17)'!$AA$19</f>
        <v>0</v>
      </c>
      <c r="V469" s="41">
        <f>'CD (17)'!$AA$20</f>
        <v>0</v>
      </c>
      <c r="W469" s="41">
        <f>'CD (17)'!$AA$21</f>
        <v>0</v>
      </c>
      <c r="X469" s="41">
        <f>'CD (17)'!$AA$22</f>
        <v>0</v>
      </c>
      <c r="Y469" s="41">
        <f>'CD (17)'!$AA$23</f>
        <v>0</v>
      </c>
      <c r="Z469" s="42">
        <f>'CD (17)'!$AA$24</f>
        <v>0</v>
      </c>
      <c r="AA469" s="42">
        <f>'CD (17)'!$AA$25</f>
        <v>0</v>
      </c>
      <c r="AB469" s="41">
        <f>'CD (17)'!$AA$51</f>
        <v>0</v>
      </c>
      <c r="AC469" s="41">
        <f>'CD (17)'!$AA$52</f>
        <v>0</v>
      </c>
      <c r="AD469" s="41">
        <f>'CD (17)'!$AA$53</f>
        <v>0</v>
      </c>
      <c r="AE469" s="41">
        <f>'CD (17)'!$AA$54</f>
        <v>0</v>
      </c>
      <c r="AF469" s="41">
        <f>'CD (17)'!$AA$55</f>
        <v>0</v>
      </c>
      <c r="AG469" s="41">
        <f>'CD (17)'!$AA$56</f>
        <v>0</v>
      </c>
      <c r="AH469" s="41">
        <f>'CD (17)'!$AA$82</f>
        <v>0</v>
      </c>
      <c r="AI469" s="41">
        <f>'CD (17)'!$AA$83</f>
        <v>0</v>
      </c>
      <c r="AJ469" s="41">
        <f>'CD (17)'!$AA$84</f>
        <v>0</v>
      </c>
      <c r="AK469" s="41">
        <f>'CD (17)'!$AA$85</f>
        <v>0</v>
      </c>
      <c r="AL469" s="41">
        <f>'CD (17)'!$AA$86</f>
        <v>0</v>
      </c>
      <c r="AM469" s="41">
        <f>'CD (17)'!$AA$87</f>
        <v>0</v>
      </c>
      <c r="AN469" s="41">
        <f>'CD (17)'!$AA$113</f>
        <v>0</v>
      </c>
      <c r="AO469" s="41">
        <f>'CD (17)'!$AA$114</f>
        <v>0</v>
      </c>
      <c r="AP469" s="41">
        <f>'CD (17)'!$AA$115</f>
        <v>0</v>
      </c>
      <c r="AQ469" s="41">
        <f>'CD (17)'!$AA$116</f>
        <v>0</v>
      </c>
      <c r="AR469" s="41">
        <f>'CD (17)'!$AA$117</f>
        <v>0</v>
      </c>
      <c r="AS469" s="41">
        <f>'CD (17)'!$AA$118</f>
        <v>0</v>
      </c>
      <c r="AT469" s="41">
        <f>'CD (17)'!$AA$163</f>
        <v>0</v>
      </c>
      <c r="AU469" s="41">
        <f>'CD (17)'!$AA$165</f>
        <v>0</v>
      </c>
      <c r="AV469" s="41">
        <f>'CD (17)'!$F$166</f>
        <v>0</v>
      </c>
      <c r="AW469" s="41">
        <f>'CD (17)'!$F$167</f>
        <v>0</v>
      </c>
      <c r="AX469" s="41">
        <f>'CD (17)'!$F$168</f>
        <v>0</v>
      </c>
      <c r="AY469" s="44" t="s">
        <v>104</v>
      </c>
      <c r="AZ469" s="3">
        <f t="shared" si="386"/>
        <v>-395</v>
      </c>
      <c r="BA469" s="3">
        <f t="shared" si="387"/>
        <v>-395</v>
      </c>
      <c r="BB469" s="3" t="str">
        <f t="shared" si="388"/>
        <v/>
      </c>
      <c r="BC469" s="3" t="str">
        <f t="shared" si="402"/>
        <v/>
      </c>
      <c r="BD469" s="3" t="str">
        <f t="shared" si="403"/>
        <v/>
      </c>
      <c r="BE469" s="3" t="str">
        <f t="shared" si="379"/>
        <v/>
      </c>
      <c r="BF469" s="3" t="str">
        <f t="shared" si="404"/>
        <v/>
      </c>
      <c r="BG469" s="3" t="str">
        <f t="shared" si="405"/>
        <v/>
      </c>
      <c r="BH469" s="3" t="str">
        <f t="shared" si="400"/>
        <v/>
      </c>
      <c r="BI469" s="3" t="str">
        <f t="shared" si="391"/>
        <v/>
      </c>
      <c r="BJ469" s="3" t="str">
        <f t="shared" si="392"/>
        <v/>
      </c>
      <c r="BK469" s="3" t="str">
        <f t="shared" si="393"/>
        <v/>
      </c>
      <c r="BL469" s="3" t="str">
        <f t="shared" si="406"/>
        <v/>
      </c>
    </row>
    <row r="470" spans="1:64" s="45" customFormat="1" x14ac:dyDescent="0.25">
      <c r="A470" s="40"/>
      <c r="B470" s="40"/>
      <c r="C470" s="40"/>
      <c r="D470" s="41">
        <v>25</v>
      </c>
      <c r="E470" s="41">
        <f>'CD (17)'!$AB$3</f>
        <v>0</v>
      </c>
      <c r="F470" s="42">
        <f>'CD (17)'!$AB$4</f>
        <v>0</v>
      </c>
      <c r="G470" s="43">
        <f t="shared" si="401"/>
        <v>-395</v>
      </c>
      <c r="H470" s="42">
        <f>'CD (17)'!$AB$6</f>
        <v>0</v>
      </c>
      <c r="I470" s="43">
        <f t="shared" si="394"/>
        <v>-395</v>
      </c>
      <c r="J470" s="41">
        <f>'CD (17)'!$AB$8</f>
        <v>0</v>
      </c>
      <c r="K470" s="42">
        <f>'CD (17)'!$AB$9</f>
        <v>0</v>
      </c>
      <c r="L470" s="41">
        <f>'CD (17)'!$AB$10</f>
        <v>0</v>
      </c>
      <c r="M470" s="41">
        <f>'CD (17)'!$AB$11</f>
        <v>0</v>
      </c>
      <c r="N470" s="41">
        <f>'CD (17)'!$AB$12</f>
        <v>0</v>
      </c>
      <c r="O470" s="41">
        <f>'CD (17)'!$AB$13</f>
        <v>0</v>
      </c>
      <c r="P470" s="41">
        <f>'CD (17)'!$AB$14</f>
        <v>0</v>
      </c>
      <c r="Q470" s="41">
        <f>'CD (17)'!$AB$15</f>
        <v>0</v>
      </c>
      <c r="R470" s="41">
        <f>'CD (17)'!$AB$16</f>
        <v>0</v>
      </c>
      <c r="S470" s="41">
        <f>'CD (17)'!$AB$17</f>
        <v>0</v>
      </c>
      <c r="T470" s="41">
        <f>'CD (17)'!$AB$18</f>
        <v>0</v>
      </c>
      <c r="U470" s="41">
        <f>'CD (17)'!$AB$19</f>
        <v>0</v>
      </c>
      <c r="V470" s="41">
        <f>'CD (17)'!$AB$20</f>
        <v>0</v>
      </c>
      <c r="W470" s="41">
        <f>'CD (17)'!$AB$21</f>
        <v>0</v>
      </c>
      <c r="X470" s="41">
        <f>'CD (17)'!$AB$22</f>
        <v>0</v>
      </c>
      <c r="Y470" s="41">
        <f>'CD (17)'!$AB$23</f>
        <v>0</v>
      </c>
      <c r="Z470" s="42">
        <f>'CD (17)'!$AB$24</f>
        <v>0</v>
      </c>
      <c r="AA470" s="42">
        <f>'CD (17)'!$AB$25</f>
        <v>0</v>
      </c>
      <c r="AB470" s="41">
        <f>'CD (17)'!$AB$51</f>
        <v>0</v>
      </c>
      <c r="AC470" s="41">
        <f>'CD (17)'!$AB$52</f>
        <v>0</v>
      </c>
      <c r="AD470" s="41">
        <f>'CD (17)'!$AB$53</f>
        <v>0</v>
      </c>
      <c r="AE470" s="41">
        <f>'CD (17)'!$AB$54</f>
        <v>0</v>
      </c>
      <c r="AF470" s="41">
        <f>'CD (17)'!$AB$55</f>
        <v>0</v>
      </c>
      <c r="AG470" s="41">
        <f>'CD (17)'!$AB$56</f>
        <v>0</v>
      </c>
      <c r="AH470" s="41">
        <f>'CD (17)'!$AB$82</f>
        <v>0</v>
      </c>
      <c r="AI470" s="41">
        <f>'CD (17)'!$AB$83</f>
        <v>0</v>
      </c>
      <c r="AJ470" s="41">
        <f>'CD (17)'!$AB$84</f>
        <v>0</v>
      </c>
      <c r="AK470" s="41">
        <f>'CD (17)'!$AB$85</f>
        <v>0</v>
      </c>
      <c r="AL470" s="41">
        <f>'CD (17)'!$AB$86</f>
        <v>0</v>
      </c>
      <c r="AM470" s="41">
        <f>'CD (17)'!$AB$87</f>
        <v>0</v>
      </c>
      <c r="AN470" s="41">
        <f>'CD (17)'!$AB$113</f>
        <v>0</v>
      </c>
      <c r="AO470" s="41">
        <f>'CD (17)'!$AB$114</f>
        <v>0</v>
      </c>
      <c r="AP470" s="41">
        <f>'CD (17)'!$AB$115</f>
        <v>0</v>
      </c>
      <c r="AQ470" s="41">
        <f>'CD (17)'!$AB$116</f>
        <v>0</v>
      </c>
      <c r="AR470" s="41">
        <f>'CD (17)'!$AB$117</f>
        <v>0</v>
      </c>
      <c r="AS470" s="41">
        <f>'CD (17)'!$AB$118</f>
        <v>0</v>
      </c>
      <c r="AT470" s="41">
        <f>'CD (17)'!$AB$163</f>
        <v>0</v>
      </c>
      <c r="AU470" s="41">
        <f>'CD (17)'!$AB$165</f>
        <v>0</v>
      </c>
      <c r="AV470" s="41">
        <f>'CD (17)'!$F$166</f>
        <v>0</v>
      </c>
      <c r="AW470" s="41">
        <f>'CD (17)'!$F$167</f>
        <v>0</v>
      </c>
      <c r="AX470" s="41">
        <f>'CD (17)'!$F$168</f>
        <v>0</v>
      </c>
      <c r="AY470" s="44" t="s">
        <v>104</v>
      </c>
      <c r="AZ470" s="3">
        <f t="shared" si="386"/>
        <v>-395</v>
      </c>
      <c r="BA470" s="3">
        <f t="shared" si="387"/>
        <v>-395</v>
      </c>
      <c r="BB470" s="3" t="str">
        <f t="shared" si="388"/>
        <v/>
      </c>
      <c r="BC470" s="3" t="str">
        <f t="shared" si="402"/>
        <v/>
      </c>
      <c r="BD470" s="3" t="str">
        <f t="shared" si="403"/>
        <v/>
      </c>
      <c r="BE470" s="3" t="str">
        <f t="shared" si="379"/>
        <v/>
      </c>
      <c r="BF470" s="3" t="str">
        <f t="shared" si="404"/>
        <v/>
      </c>
      <c r="BG470" s="3" t="str">
        <f t="shared" si="405"/>
        <v/>
      </c>
      <c r="BH470" s="3" t="str">
        <f t="shared" si="400"/>
        <v/>
      </c>
      <c r="BI470" s="3" t="str">
        <f t="shared" si="391"/>
        <v/>
      </c>
      <c r="BJ470" s="3" t="str">
        <f t="shared" si="392"/>
        <v/>
      </c>
      <c r="BK470" s="3" t="str">
        <f t="shared" si="393"/>
        <v/>
      </c>
      <c r="BL470" s="3" t="str">
        <f t="shared" si="406"/>
        <v/>
      </c>
    </row>
    <row r="471" spans="1:64" x14ac:dyDescent="0.25">
      <c r="A471" s="30"/>
      <c r="B471" s="30"/>
      <c r="C471" s="30"/>
      <c r="D471" s="33"/>
      <c r="E471" s="33"/>
      <c r="F471" s="31"/>
      <c r="G471" s="33"/>
      <c r="H471" s="31"/>
      <c r="I471" s="33"/>
      <c r="J471" s="33"/>
      <c r="K471" s="31"/>
      <c r="L471" s="33"/>
      <c r="M471" s="33"/>
      <c r="N471" s="33"/>
      <c r="O471" s="33"/>
      <c r="P471" s="33"/>
      <c r="Q471" s="33"/>
      <c r="R471" s="33"/>
      <c r="S471" s="33"/>
      <c r="T471" s="33"/>
      <c r="U471" s="33"/>
      <c r="V471" s="33"/>
      <c r="W471" s="33"/>
      <c r="X471" s="33"/>
      <c r="Y471" s="33"/>
      <c r="Z471" s="31"/>
      <c r="AA471" s="31"/>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26"/>
      <c r="AZ471" s="3"/>
      <c r="BA471" s="3"/>
      <c r="BB471" s="3"/>
      <c r="BC471" s="3"/>
      <c r="BD471" s="3"/>
      <c r="BE471" s="3"/>
      <c r="BF471" s="3"/>
      <c r="BG471" s="3"/>
      <c r="BH471" s="3"/>
      <c r="BI471" s="3"/>
      <c r="BJ471" s="3"/>
      <c r="BK471" s="3"/>
      <c r="BL471" s="3"/>
    </row>
    <row r="472" spans="1:64" x14ac:dyDescent="0.25">
      <c r="A472" s="30" t="s">
        <v>270</v>
      </c>
      <c r="B472" s="30"/>
      <c r="C472" s="30"/>
      <c r="D472" s="32"/>
      <c r="E472" s="32" t="s">
        <v>80</v>
      </c>
      <c r="F472" s="32" t="s">
        <v>81</v>
      </c>
      <c r="G472" s="38" t="s">
        <v>174</v>
      </c>
      <c r="H472" s="32" t="s">
        <v>82</v>
      </c>
      <c r="I472" s="38" t="s">
        <v>174</v>
      </c>
      <c r="J472" s="32" t="s">
        <v>83</v>
      </c>
      <c r="K472" s="32" t="s">
        <v>84</v>
      </c>
      <c r="L472" s="32" t="s">
        <v>122</v>
      </c>
      <c r="M472" s="32" t="s">
        <v>123</v>
      </c>
      <c r="N472" s="32" t="s">
        <v>85</v>
      </c>
      <c r="O472" s="32" t="s">
        <v>86</v>
      </c>
      <c r="P472" s="32" t="s">
        <v>87</v>
      </c>
      <c r="Q472" s="32" t="s">
        <v>124</v>
      </c>
      <c r="R472" s="32" t="s">
        <v>125</v>
      </c>
      <c r="S472" s="32" t="s">
        <v>126</v>
      </c>
      <c r="T472" s="32" t="s">
        <v>127</v>
      </c>
      <c r="U472" s="32" t="s">
        <v>88</v>
      </c>
      <c r="V472" s="32" t="s">
        <v>128</v>
      </c>
      <c r="W472" s="32" t="s">
        <v>129</v>
      </c>
      <c r="X472" s="32" t="s">
        <v>130</v>
      </c>
      <c r="Y472" s="32" t="s">
        <v>89</v>
      </c>
      <c r="Z472" s="32" t="s">
        <v>90</v>
      </c>
      <c r="AA472" s="32" t="s">
        <v>91</v>
      </c>
      <c r="AB472" s="36" t="s">
        <v>133</v>
      </c>
      <c r="AC472" s="36" t="s">
        <v>134</v>
      </c>
      <c r="AD472" s="36" t="s">
        <v>135</v>
      </c>
      <c r="AE472" s="36" t="s">
        <v>136</v>
      </c>
      <c r="AF472" s="36" t="s">
        <v>137</v>
      </c>
      <c r="AG472" s="36" t="s">
        <v>79</v>
      </c>
      <c r="AH472" s="35" t="s">
        <v>74</v>
      </c>
      <c r="AI472" s="35" t="s">
        <v>75</v>
      </c>
      <c r="AJ472" s="35" t="s">
        <v>76</v>
      </c>
      <c r="AK472" s="35" t="s">
        <v>77</v>
      </c>
      <c r="AL472" s="35" t="s">
        <v>78</v>
      </c>
      <c r="AM472" s="35" t="s">
        <v>79</v>
      </c>
      <c r="AN472" s="34" t="s">
        <v>74</v>
      </c>
      <c r="AO472" s="34" t="s">
        <v>75</v>
      </c>
      <c r="AP472" s="34" t="s">
        <v>76</v>
      </c>
      <c r="AQ472" s="34" t="s">
        <v>77</v>
      </c>
      <c r="AR472" s="34" t="s">
        <v>78</v>
      </c>
      <c r="AS472" s="34" t="s">
        <v>79</v>
      </c>
      <c r="AT472" s="34" t="s">
        <v>154</v>
      </c>
      <c r="AU472" s="37" t="s">
        <v>156</v>
      </c>
      <c r="AV472" s="37" t="s">
        <v>158</v>
      </c>
      <c r="AW472" s="37" t="s">
        <v>157</v>
      </c>
      <c r="AX472" s="37" t="s">
        <v>159</v>
      </c>
      <c r="AY472" s="26" t="s">
        <v>104</v>
      </c>
      <c r="AZ472" s="3"/>
      <c r="BA472" s="3"/>
      <c r="BB472" s="3"/>
      <c r="BC472" s="3"/>
      <c r="BD472" s="3"/>
      <c r="BE472" s="3"/>
      <c r="BF472" s="3"/>
      <c r="BG472" s="3"/>
      <c r="BH472" s="3"/>
      <c r="BI472" s="3"/>
      <c r="BJ472" s="3"/>
      <c r="BK472" s="3"/>
      <c r="BL472" s="3"/>
    </row>
    <row r="473" spans="1:64" x14ac:dyDescent="0.25">
      <c r="A473" s="30"/>
      <c r="B473" s="30"/>
      <c r="C473" s="30"/>
      <c r="D473" s="41">
        <v>1</v>
      </c>
      <c r="E473" s="33">
        <f>'CD (18)'!$D$3</f>
        <v>0</v>
      </c>
      <c r="F473" s="31">
        <f>'CD (18)'!$D$4</f>
        <v>0</v>
      </c>
      <c r="G473" s="39">
        <f t="shared" ref="G473:G474" si="407">IF(F473="","",INT((((YEAR(F473)-YEAR($A$1))*12+MONTH(F473)-MONTH($A$1)+1)+2)/3))</f>
        <v>-395</v>
      </c>
      <c r="H473" s="31">
        <f>'CD (18)'!$D$6</f>
        <v>0</v>
      </c>
      <c r="I473" s="39">
        <f>IF(H473="","",INT((((YEAR(H473)-YEAR($A$1))*12+MONTH(H473)-MONTH($A$1)+1)+2)/3))</f>
        <v>-395</v>
      </c>
      <c r="J473" s="33">
        <f>'CD (18)'!$D$8</f>
        <v>0</v>
      </c>
      <c r="K473" s="31">
        <f>'CD (18)'!$D$9</f>
        <v>0</v>
      </c>
      <c r="L473" s="33">
        <f>'CD (18)'!$D$10</f>
        <v>0</v>
      </c>
      <c r="M473" s="33">
        <f>'CD (18)'!$D$11</f>
        <v>0</v>
      </c>
      <c r="N473" s="33">
        <f>'CD (18)'!$D$12</f>
        <v>0</v>
      </c>
      <c r="O473" s="33">
        <f>'CD (18)'!$D$13</f>
        <v>0</v>
      </c>
      <c r="P473" s="33">
        <f>'CD (18)'!$D$14</f>
        <v>0</v>
      </c>
      <c r="Q473" s="33">
        <f>'CD (18)'!$D$15</f>
        <v>0</v>
      </c>
      <c r="R473" s="33">
        <f>'CD (18)'!$D$16</f>
        <v>0</v>
      </c>
      <c r="S473" s="33">
        <f>'CD (18)'!$D$17</f>
        <v>0</v>
      </c>
      <c r="T473" s="33">
        <f>'CD (18)'!$D$18</f>
        <v>0</v>
      </c>
      <c r="U473" s="33">
        <f>'CD (18)'!$D$19</f>
        <v>0</v>
      </c>
      <c r="V473" s="33">
        <f>'CD (18)'!$D$20</f>
        <v>0</v>
      </c>
      <c r="W473" s="33">
        <f>'CD (18)'!$D$21</f>
        <v>0</v>
      </c>
      <c r="X473" s="33">
        <f>'CD (18)'!$D$22</f>
        <v>0</v>
      </c>
      <c r="Y473" s="33">
        <f>'CD (18)'!$D$23</f>
        <v>0</v>
      </c>
      <c r="Z473" s="31">
        <f>'CD (18)'!$D$24</f>
        <v>0</v>
      </c>
      <c r="AA473" s="31">
        <f>'CD (18)'!$D$25</f>
        <v>0</v>
      </c>
      <c r="AB473" s="33">
        <f>'CD (18)'!$D$51</f>
        <v>0</v>
      </c>
      <c r="AC473" s="33">
        <f>'CD (18)'!$D$52</f>
        <v>0</v>
      </c>
      <c r="AD473" s="33">
        <f>'CD (18)'!$D$53</f>
        <v>0</v>
      </c>
      <c r="AE473" s="33">
        <f>'CD (18)'!$D$54</f>
        <v>0</v>
      </c>
      <c r="AF473" s="33">
        <f>'CD (18)'!$D$55</f>
        <v>0</v>
      </c>
      <c r="AG473" s="33">
        <f>'CD (18)'!$D$56</f>
        <v>0</v>
      </c>
      <c r="AH473" s="33">
        <f>'CD (18)'!$D$82</f>
        <v>0</v>
      </c>
      <c r="AI473" s="33">
        <f>'CD (18)'!$D$83</f>
        <v>0</v>
      </c>
      <c r="AJ473" s="33">
        <f>'CD (18)'!$D$84</f>
        <v>0</v>
      </c>
      <c r="AK473" s="33">
        <f>'CD (18)'!$D$85</f>
        <v>0</v>
      </c>
      <c r="AL473" s="33">
        <f>'CD (18)'!$D$86</f>
        <v>0</v>
      </c>
      <c r="AM473" s="33">
        <f>'CD (18)'!$D$87</f>
        <v>0</v>
      </c>
      <c r="AN473" s="33">
        <f>'CD (18)'!$D$113</f>
        <v>0</v>
      </c>
      <c r="AO473" s="33">
        <f>'CD (18)'!$D$114</f>
        <v>0</v>
      </c>
      <c r="AP473" s="33">
        <f>'CD (18)'!$D$115</f>
        <v>0</v>
      </c>
      <c r="AQ473" s="33">
        <f>'CD (18)'!$D$116</f>
        <v>0</v>
      </c>
      <c r="AR473" s="33">
        <f>'CD (18)'!$D$117</f>
        <v>0</v>
      </c>
      <c r="AS473" s="33">
        <f>'CD (18)'!$D$118</f>
        <v>0</v>
      </c>
      <c r="AT473" s="33">
        <f>'CD (18)'!$D$163</f>
        <v>0</v>
      </c>
      <c r="AU473" s="33">
        <f>'CD (18)'!$D$165</f>
        <v>0</v>
      </c>
      <c r="AV473" s="33">
        <f>'CD (18)'!$D$166</f>
        <v>0</v>
      </c>
      <c r="AW473" s="33">
        <f>'CD (18)'!$D$167</f>
        <v>0</v>
      </c>
      <c r="AX473" s="33">
        <f>'CD (18)'!$D$168</f>
        <v>0</v>
      </c>
      <c r="AY473" s="26" t="s">
        <v>104</v>
      </c>
      <c r="AZ473" s="3">
        <f t="shared" ref="AZ473:AZ497" si="408">IF(F473="","",G473)</f>
        <v>-395</v>
      </c>
      <c r="BA473" s="3">
        <f t="shared" ref="BA473:BA497" si="409">IF(H473="","",I473)</f>
        <v>-395</v>
      </c>
      <c r="BB473" s="3" t="str">
        <f t="shared" ref="BB473:BB497" si="410">IF(AND(BA473&gt;0,J473="Completed TF-CBT"),BA473,"")</f>
        <v/>
      </c>
      <c r="BC473" s="3" t="str">
        <f>IF(BB473="","",BB473)</f>
        <v/>
      </c>
      <c r="BD473" s="3" t="str">
        <f>IF(AU473="Yes",BB473,"")</f>
        <v/>
      </c>
      <c r="BE473" s="3" t="str">
        <f t="shared" ref="BE473" si="411">IF(COUNT(FIND("C",AG473),FIND("C",AM473))=2,I473,"")</f>
        <v/>
      </c>
      <c r="BF473" s="3" t="str">
        <f>IF(AG473="Clinical",BB473,"")</f>
        <v/>
      </c>
      <c r="BG473" s="3" t="str">
        <f>IF(AN473&lt;0,$I473,"")</f>
        <v/>
      </c>
      <c r="BH473" s="3" t="str">
        <f t="shared" ref="BH473" si="412">IF(AO473&lt;0,$I473,"")</f>
        <v/>
      </c>
      <c r="BI473" s="3" t="str">
        <f t="shared" ref="BI473:BI497" si="413">IF(AP473&lt;0,$I473,"")</f>
        <v/>
      </c>
      <c r="BJ473" s="3" t="str">
        <f t="shared" ref="BJ473:BJ497" si="414">IF(AQ473&lt;0,$I473,"")</f>
        <v/>
      </c>
      <c r="BK473" s="3" t="str">
        <f t="shared" ref="BK473:BK497" si="415">IF(AR473&lt;0,$I473,"")</f>
        <v/>
      </c>
      <c r="BL473" s="3" t="str">
        <f>IF(AND(AG473="Clinical",AM473="Non-C"),BB473,"")</f>
        <v/>
      </c>
    </row>
    <row r="474" spans="1:64" x14ac:dyDescent="0.25">
      <c r="A474" s="30"/>
      <c r="B474" s="30"/>
      <c r="C474" s="30"/>
      <c r="D474" s="41">
        <v>2</v>
      </c>
      <c r="E474" s="33">
        <f>'CD (18)'!$E$3</f>
        <v>0</v>
      </c>
      <c r="F474" s="31">
        <f>'CD (18)'!$E$4</f>
        <v>0</v>
      </c>
      <c r="G474" s="39">
        <f t="shared" si="407"/>
        <v>-395</v>
      </c>
      <c r="H474" s="31">
        <f>'CD (18)'!$E$6</f>
        <v>0</v>
      </c>
      <c r="I474" s="39">
        <f t="shared" ref="I474:I497" si="416">IF(H474="","",INT((((YEAR(H474)-YEAR($A$1))*12+MONTH(H474)-MONTH($A$1)+1)+2)/3))</f>
        <v>-395</v>
      </c>
      <c r="J474" s="33">
        <f>'CD (18)'!$E$8</f>
        <v>0</v>
      </c>
      <c r="K474" s="31">
        <f>'CD (18)'!$E$9</f>
        <v>0</v>
      </c>
      <c r="L474" s="33">
        <f>'CD (18)'!$E$10</f>
        <v>0</v>
      </c>
      <c r="M474" s="33">
        <f>'CD (18)'!$E$11</f>
        <v>0</v>
      </c>
      <c r="N474" s="33">
        <f>'CD (18)'!$E$12</f>
        <v>0</v>
      </c>
      <c r="O474" s="33">
        <f>'CD (18)'!$E$13</f>
        <v>0</v>
      </c>
      <c r="P474" s="33">
        <f>'CD (18)'!$E$14</f>
        <v>0</v>
      </c>
      <c r="Q474" s="33">
        <f>'CD (18)'!$E$15</f>
        <v>0</v>
      </c>
      <c r="R474" s="33">
        <f>'CD (18)'!$E$16</f>
        <v>0</v>
      </c>
      <c r="S474" s="33">
        <f>'CD (18)'!$E$17</f>
        <v>0</v>
      </c>
      <c r="T474" s="33">
        <f>'CD (18)'!$E$18</f>
        <v>0</v>
      </c>
      <c r="U474" s="33">
        <f>'CD (18)'!$E$19</f>
        <v>0</v>
      </c>
      <c r="V474" s="33">
        <f>'CD (18)'!$E$20</f>
        <v>0</v>
      </c>
      <c r="W474" s="33">
        <f>'CD (18)'!$E$21</f>
        <v>0</v>
      </c>
      <c r="X474" s="33">
        <f>'CD (18)'!$E$22</f>
        <v>0</v>
      </c>
      <c r="Y474" s="33">
        <f>'CD (18)'!$E$23</f>
        <v>0</v>
      </c>
      <c r="Z474" s="31">
        <f>'CD (18)'!$E$24</f>
        <v>0</v>
      </c>
      <c r="AA474" s="31">
        <f>'CD (18)'!$E$25</f>
        <v>0</v>
      </c>
      <c r="AB474" s="33">
        <f>'CD (18)'!$E$51</f>
        <v>0</v>
      </c>
      <c r="AC474" s="33">
        <f>'CD (18)'!$E$52</f>
        <v>0</v>
      </c>
      <c r="AD474" s="33">
        <f>'CD (18)'!$E$53</f>
        <v>0</v>
      </c>
      <c r="AE474" s="33">
        <f>'CD (18)'!$E$54</f>
        <v>0</v>
      </c>
      <c r="AF474" s="33">
        <f>'CD (18)'!$E$55</f>
        <v>0</v>
      </c>
      <c r="AG474" s="33">
        <f>'CD (18)'!$E$56</f>
        <v>0</v>
      </c>
      <c r="AH474" s="33">
        <f>'CD (18)'!$E$82</f>
        <v>0</v>
      </c>
      <c r="AI474" s="33">
        <f>'CD (18)'!$E$83</f>
        <v>0</v>
      </c>
      <c r="AJ474" s="33">
        <f>'CD (18)'!$E$84</f>
        <v>0</v>
      </c>
      <c r="AK474" s="33">
        <f>'CD (18)'!$E$85</f>
        <v>0</v>
      </c>
      <c r="AL474" s="33">
        <f>'CD (18)'!$E$86</f>
        <v>0</v>
      </c>
      <c r="AM474" s="33">
        <f>'CD (18)'!$E$87</f>
        <v>0</v>
      </c>
      <c r="AN474" s="33">
        <f>'CD (18)'!$E$113</f>
        <v>0</v>
      </c>
      <c r="AO474" s="33">
        <f>'CD (18)'!$E$114</f>
        <v>0</v>
      </c>
      <c r="AP474" s="33">
        <f>'CD (18)'!$E$115</f>
        <v>0</v>
      </c>
      <c r="AQ474" s="33">
        <f>'CD (18)'!$E$116</f>
        <v>0</v>
      </c>
      <c r="AR474" s="33">
        <f>'CD (18)'!$E$117</f>
        <v>0</v>
      </c>
      <c r="AS474" s="33">
        <f>'CD (18)'!$E$118</f>
        <v>0</v>
      </c>
      <c r="AT474" s="33">
        <f>'CD (18)'!$E$163</f>
        <v>0</v>
      </c>
      <c r="AU474" s="33">
        <f>'CD (18)'!$E$165</f>
        <v>0</v>
      </c>
      <c r="AV474" s="33">
        <f>'CD (18)'!$E$166</f>
        <v>0</v>
      </c>
      <c r="AW474" s="33">
        <f>'CD (18)'!$E$167</f>
        <v>0</v>
      </c>
      <c r="AX474" s="33">
        <f>'CD (18)'!$E$168</f>
        <v>0</v>
      </c>
      <c r="AY474" s="26" t="s">
        <v>104</v>
      </c>
      <c r="AZ474" s="3">
        <f t="shared" si="408"/>
        <v>-395</v>
      </c>
      <c r="BA474" s="3">
        <f t="shared" si="409"/>
        <v>-395</v>
      </c>
      <c r="BB474" s="3" t="str">
        <f t="shared" si="410"/>
        <v/>
      </c>
      <c r="BC474" s="3" t="str">
        <f t="shared" ref="BC474:BC486" si="417">IF(BB474="","",BB474)</f>
        <v/>
      </c>
      <c r="BD474" s="3" t="str">
        <f t="shared" ref="BD474:BD486" si="418">IF(AU474="Yes",BB474,"")</f>
        <v/>
      </c>
      <c r="BE474" s="3" t="str">
        <f t="shared" si="379"/>
        <v/>
      </c>
      <c r="BF474" s="3" t="str">
        <f t="shared" ref="BF474:BF486" si="419">IF(AG474="Clinical",BB474,"")</f>
        <v/>
      </c>
      <c r="BG474" s="3" t="str">
        <f t="shared" ref="BG474:BG486" si="420">IF(AN474&lt;0,$I474,"")</f>
        <v/>
      </c>
      <c r="BH474" s="3" t="str">
        <f>IF(AO474&lt;0,$I474,"")</f>
        <v/>
      </c>
      <c r="BI474" s="3" t="str">
        <f t="shared" si="413"/>
        <v/>
      </c>
      <c r="BJ474" s="3" t="str">
        <f t="shared" si="414"/>
        <v/>
      </c>
      <c r="BK474" s="3" t="str">
        <f t="shared" si="415"/>
        <v/>
      </c>
      <c r="BL474" s="3" t="str">
        <f t="shared" ref="BL474:BL486" si="421">IF(AND(AG474="Clinical",AM474="Non-C"),BB474,"")</f>
        <v/>
      </c>
    </row>
    <row r="475" spans="1:64" x14ac:dyDescent="0.25">
      <c r="A475" s="30"/>
      <c r="B475" s="30"/>
      <c r="C475" s="30"/>
      <c r="D475" s="41">
        <v>3</v>
      </c>
      <c r="E475" s="33">
        <f>'CD (18)'!$F$3</f>
        <v>0</v>
      </c>
      <c r="F475" s="31">
        <f>'CD (18)'!$F$4</f>
        <v>0</v>
      </c>
      <c r="G475" s="39">
        <f>IF(F475="","",INT((((YEAR(F475)-YEAR($A$1))*12+MONTH(F475)-MONTH($A$1)+1)+2)/3))</f>
        <v>-395</v>
      </c>
      <c r="H475" s="31">
        <f>'CD (18)'!$F$6</f>
        <v>0</v>
      </c>
      <c r="I475" s="39">
        <f t="shared" si="416"/>
        <v>-395</v>
      </c>
      <c r="J475" s="33">
        <f>'CD (18)'!$F$8</f>
        <v>0</v>
      </c>
      <c r="K475" s="31">
        <f>'CD (18)'!$F$9</f>
        <v>0</v>
      </c>
      <c r="L475" s="33">
        <f>'CD (18)'!$F$10</f>
        <v>0</v>
      </c>
      <c r="M475" s="33">
        <f>'CD (18)'!$F$11</f>
        <v>0</v>
      </c>
      <c r="N475" s="33">
        <f>'CD (18)'!$F$12</f>
        <v>0</v>
      </c>
      <c r="O475" s="33">
        <f>'CD (18)'!$F$13</f>
        <v>0</v>
      </c>
      <c r="P475" s="33">
        <f>'CD (18)'!$F$14</f>
        <v>0</v>
      </c>
      <c r="Q475" s="33">
        <f>'CD (18)'!$F$15</f>
        <v>0</v>
      </c>
      <c r="R475" s="33">
        <f>'CD (18)'!$F$16</f>
        <v>0</v>
      </c>
      <c r="S475" s="33">
        <f>'CD (18)'!$F$17</f>
        <v>0</v>
      </c>
      <c r="T475" s="33">
        <f>'CD (18)'!$F$18</f>
        <v>0</v>
      </c>
      <c r="U475" s="33">
        <f>'CD (18)'!$F$19</f>
        <v>0</v>
      </c>
      <c r="V475" s="33">
        <f>'CD (18)'!$F$20</f>
        <v>0</v>
      </c>
      <c r="W475" s="33">
        <f>'CD (18)'!$F$21</f>
        <v>0</v>
      </c>
      <c r="X475" s="33">
        <f>'CD (18)'!$F$22</f>
        <v>0</v>
      </c>
      <c r="Y475" s="33">
        <f>'CD (18)'!$F$23</f>
        <v>0</v>
      </c>
      <c r="Z475" s="31">
        <f>'CD (18)'!$F$24</f>
        <v>0</v>
      </c>
      <c r="AA475" s="31">
        <f>'CD (18)'!$F$25</f>
        <v>0</v>
      </c>
      <c r="AB475" s="33">
        <f>'CD (18)'!$F$51</f>
        <v>0</v>
      </c>
      <c r="AC475" s="33">
        <f>'CD (18)'!$F$52</f>
        <v>0</v>
      </c>
      <c r="AD475" s="33">
        <f>'CD (18)'!$F$53</f>
        <v>0</v>
      </c>
      <c r="AE475" s="33">
        <f>'CD (18)'!$F$54</f>
        <v>0</v>
      </c>
      <c r="AF475" s="33">
        <f>'CD (18)'!$F$55</f>
        <v>0</v>
      </c>
      <c r="AG475" s="33">
        <f>'CD (18)'!$F$56</f>
        <v>0</v>
      </c>
      <c r="AH475" s="33">
        <f>'CD (18)'!$F$82</f>
        <v>0</v>
      </c>
      <c r="AI475" s="33">
        <f>'CD (18)'!$F$83</f>
        <v>0</v>
      </c>
      <c r="AJ475" s="33">
        <f>'CD (18)'!$F$84</f>
        <v>0</v>
      </c>
      <c r="AK475" s="33">
        <f>'CD (18)'!$F$85</f>
        <v>0</v>
      </c>
      <c r="AL475" s="33">
        <f>'CD (18)'!$F$86</f>
        <v>0</v>
      </c>
      <c r="AM475" s="33">
        <f>'CD (18)'!$F$87</f>
        <v>0</v>
      </c>
      <c r="AN475" s="33">
        <f>'CD (18)'!$F$113</f>
        <v>0</v>
      </c>
      <c r="AO475" s="33">
        <f>'CD (18)'!$F$114</f>
        <v>0</v>
      </c>
      <c r="AP475" s="33">
        <f>'CD (18)'!$F$115</f>
        <v>0</v>
      </c>
      <c r="AQ475" s="33">
        <f>'CD (18)'!$F$116</f>
        <v>0</v>
      </c>
      <c r="AR475" s="33">
        <f>'CD (18)'!$F$117</f>
        <v>0</v>
      </c>
      <c r="AS475" s="33">
        <f>'CD (18)'!$F$118</f>
        <v>0</v>
      </c>
      <c r="AT475" s="33">
        <f>'CD (18)'!$F$163</f>
        <v>0</v>
      </c>
      <c r="AU475" s="33">
        <f>'CD (18)'!$F$165</f>
        <v>0</v>
      </c>
      <c r="AV475" s="33">
        <f>'CD (18)'!$F$166</f>
        <v>0</v>
      </c>
      <c r="AW475" s="33">
        <f>'CD (18)'!$F$167</f>
        <v>0</v>
      </c>
      <c r="AX475" s="33">
        <f>'CD (18)'!$F$168</f>
        <v>0</v>
      </c>
      <c r="AY475" s="26" t="s">
        <v>104</v>
      </c>
      <c r="AZ475" s="3">
        <f t="shared" si="408"/>
        <v>-395</v>
      </c>
      <c r="BA475" s="3">
        <f t="shared" si="409"/>
        <v>-395</v>
      </c>
      <c r="BB475" s="3" t="str">
        <f t="shared" si="410"/>
        <v/>
      </c>
      <c r="BC475" s="3" t="str">
        <f t="shared" si="417"/>
        <v/>
      </c>
      <c r="BD475" s="3" t="str">
        <f t="shared" si="418"/>
        <v/>
      </c>
      <c r="BE475" s="3" t="str">
        <f t="shared" si="379"/>
        <v/>
      </c>
      <c r="BF475" s="3" t="str">
        <f t="shared" si="419"/>
        <v/>
      </c>
      <c r="BG475" s="3" t="str">
        <f t="shared" si="420"/>
        <v/>
      </c>
      <c r="BH475" s="3" t="str">
        <f t="shared" ref="BH475:BH497" si="422">IF(AO475&lt;0,$I475,"")</f>
        <v/>
      </c>
      <c r="BI475" s="3" t="str">
        <f t="shared" si="413"/>
        <v/>
      </c>
      <c r="BJ475" s="3" t="str">
        <f t="shared" si="414"/>
        <v/>
      </c>
      <c r="BK475" s="3" t="str">
        <f t="shared" si="415"/>
        <v/>
      </c>
      <c r="BL475" s="3" t="str">
        <f t="shared" si="421"/>
        <v/>
      </c>
    </row>
    <row r="476" spans="1:64" s="45" customFormat="1" x14ac:dyDescent="0.25">
      <c r="A476" s="40"/>
      <c r="B476" s="40"/>
      <c r="C476" s="40"/>
      <c r="D476" s="41">
        <v>4</v>
      </c>
      <c r="E476" s="41">
        <f>'CD (18)'!$G$3</f>
        <v>0</v>
      </c>
      <c r="F476" s="42">
        <f>'CD (18)'!$G$4</f>
        <v>0</v>
      </c>
      <c r="G476" s="43">
        <f t="shared" ref="G476:G497" si="423">IF(F476="","",INT((((YEAR(F476)-YEAR($A$1))*12+MONTH(F476)-MONTH($A$1)+1)+2)/3))</f>
        <v>-395</v>
      </c>
      <c r="H476" s="42">
        <f>'CD (18)'!$G$6</f>
        <v>0</v>
      </c>
      <c r="I476" s="43">
        <f t="shared" si="416"/>
        <v>-395</v>
      </c>
      <c r="J476" s="41">
        <f>'CD (18)'!$G$8</f>
        <v>0</v>
      </c>
      <c r="K476" s="42">
        <f>'CD (18)'!$G$9</f>
        <v>0</v>
      </c>
      <c r="L476" s="41">
        <f>'CD (18)'!$G$10</f>
        <v>0</v>
      </c>
      <c r="M476" s="41">
        <f>'CD (18)'!$G$11</f>
        <v>0</v>
      </c>
      <c r="N476" s="41">
        <f>'CD (18)'!$G$12</f>
        <v>0</v>
      </c>
      <c r="O476" s="41">
        <f>'CD (18)'!$G$13</f>
        <v>0</v>
      </c>
      <c r="P476" s="41">
        <f>'CD (18)'!$G$14</f>
        <v>0</v>
      </c>
      <c r="Q476" s="41">
        <f>'CD (18)'!$G$15</f>
        <v>0</v>
      </c>
      <c r="R476" s="41">
        <f>'CD (18)'!$G$16</f>
        <v>0</v>
      </c>
      <c r="S476" s="41">
        <f>'CD (18)'!$G$17</f>
        <v>0</v>
      </c>
      <c r="T476" s="41">
        <f>'CD (18)'!$G$18</f>
        <v>0</v>
      </c>
      <c r="U476" s="41">
        <f>'CD (18)'!$G$19</f>
        <v>0</v>
      </c>
      <c r="V476" s="41">
        <f>'CD (18)'!$G$20</f>
        <v>0</v>
      </c>
      <c r="W476" s="41">
        <f>'CD (18)'!$G$21</f>
        <v>0</v>
      </c>
      <c r="X476" s="41">
        <f>'CD (18)'!$G$22</f>
        <v>0</v>
      </c>
      <c r="Y476" s="41">
        <f>'CD (18)'!$G$23</f>
        <v>0</v>
      </c>
      <c r="Z476" s="42">
        <f>'CD (18)'!$G$24</f>
        <v>0</v>
      </c>
      <c r="AA476" s="42">
        <f>'CD (18)'!$G$25</f>
        <v>0</v>
      </c>
      <c r="AB476" s="41">
        <f>'CD (18)'!$G$51</f>
        <v>0</v>
      </c>
      <c r="AC476" s="41">
        <f>'CD (18)'!$G$52</f>
        <v>0</v>
      </c>
      <c r="AD476" s="41">
        <f>'CD (18)'!$G$53</f>
        <v>0</v>
      </c>
      <c r="AE476" s="41">
        <f>'CD (18)'!$G$54</f>
        <v>0</v>
      </c>
      <c r="AF476" s="41">
        <f>'CD (18)'!$G$55</f>
        <v>0</v>
      </c>
      <c r="AG476" s="41">
        <f>'CD (18)'!$G$56</f>
        <v>0</v>
      </c>
      <c r="AH476" s="41">
        <f>'CD (18)'!$G$82</f>
        <v>0</v>
      </c>
      <c r="AI476" s="41">
        <f>'CD (18)'!$G$83</f>
        <v>0</v>
      </c>
      <c r="AJ476" s="41">
        <f>'CD (18)'!$G$84</f>
        <v>0</v>
      </c>
      <c r="AK476" s="41">
        <f>'CD (18)'!$G$85</f>
        <v>0</v>
      </c>
      <c r="AL476" s="41">
        <f>'CD (18)'!$G$86</f>
        <v>0</v>
      </c>
      <c r="AM476" s="41">
        <f>'CD (18)'!$G$87</f>
        <v>0</v>
      </c>
      <c r="AN476" s="41">
        <f>'CD (18)'!$G$113</f>
        <v>0</v>
      </c>
      <c r="AO476" s="41">
        <f>'CD (18)'!$G$114</f>
        <v>0</v>
      </c>
      <c r="AP476" s="41">
        <f>'CD (18)'!$G$115</f>
        <v>0</v>
      </c>
      <c r="AQ476" s="41">
        <f>'CD (18)'!$G$116</f>
        <v>0</v>
      </c>
      <c r="AR476" s="41">
        <f>'CD (18)'!$G$117</f>
        <v>0</v>
      </c>
      <c r="AS476" s="41">
        <f>'CD (18)'!$G$118</f>
        <v>0</v>
      </c>
      <c r="AT476" s="41">
        <f>'CD (18)'!$G$163</f>
        <v>0</v>
      </c>
      <c r="AU476" s="41">
        <f>'CD (18)'!$G$165</f>
        <v>0</v>
      </c>
      <c r="AV476" s="41">
        <f>'CD (18)'!$D$166</f>
        <v>0</v>
      </c>
      <c r="AW476" s="41">
        <f>'CD (18)'!$D$167</f>
        <v>0</v>
      </c>
      <c r="AX476" s="41">
        <f>'CD (18)'!$D$168</f>
        <v>0</v>
      </c>
      <c r="AY476" s="44" t="s">
        <v>104</v>
      </c>
      <c r="AZ476" s="3">
        <f t="shared" si="408"/>
        <v>-395</v>
      </c>
      <c r="BA476" s="3">
        <f t="shared" si="409"/>
        <v>-395</v>
      </c>
      <c r="BB476" s="3" t="str">
        <f t="shared" si="410"/>
        <v/>
      </c>
      <c r="BC476" s="3" t="str">
        <f t="shared" si="417"/>
        <v/>
      </c>
      <c r="BD476" s="3" t="str">
        <f t="shared" si="418"/>
        <v/>
      </c>
      <c r="BE476" s="3" t="str">
        <f t="shared" si="379"/>
        <v/>
      </c>
      <c r="BF476" s="3" t="str">
        <f t="shared" si="419"/>
        <v/>
      </c>
      <c r="BG476" s="3" t="str">
        <f t="shared" si="420"/>
        <v/>
      </c>
      <c r="BH476" s="3" t="str">
        <f t="shared" si="422"/>
        <v/>
      </c>
      <c r="BI476" s="3" t="str">
        <f t="shared" si="413"/>
        <v/>
      </c>
      <c r="BJ476" s="3" t="str">
        <f t="shared" si="414"/>
        <v/>
      </c>
      <c r="BK476" s="3" t="str">
        <f t="shared" si="415"/>
        <v/>
      </c>
      <c r="BL476" s="3" t="str">
        <f t="shared" si="421"/>
        <v/>
      </c>
    </row>
    <row r="477" spans="1:64" s="45" customFormat="1" x14ac:dyDescent="0.25">
      <c r="A477" s="40"/>
      <c r="B477" s="40"/>
      <c r="C477" s="40"/>
      <c r="D477" s="41">
        <v>5</v>
      </c>
      <c r="E477" s="41">
        <f>'CD (18)'!$H$3</f>
        <v>0</v>
      </c>
      <c r="F477" s="42">
        <f>'CD (18)'!$H$4</f>
        <v>0</v>
      </c>
      <c r="G477" s="43">
        <f t="shared" si="423"/>
        <v>-395</v>
      </c>
      <c r="H477" s="42">
        <f>'CD (18)'!$H$6</f>
        <v>0</v>
      </c>
      <c r="I477" s="43">
        <f t="shared" si="416"/>
        <v>-395</v>
      </c>
      <c r="J477" s="41">
        <f>'CD (18)'!$H$8</f>
        <v>0</v>
      </c>
      <c r="K477" s="42">
        <f>'CD (18)'!$H$9</f>
        <v>0</v>
      </c>
      <c r="L477" s="41">
        <f>'CD (18)'!$H$10</f>
        <v>0</v>
      </c>
      <c r="M477" s="41">
        <f>'CD (18)'!$H$11</f>
        <v>0</v>
      </c>
      <c r="N477" s="41">
        <f>'CD (18)'!$H$12</f>
        <v>0</v>
      </c>
      <c r="O477" s="41">
        <f>'CD (18)'!$H$13</f>
        <v>0</v>
      </c>
      <c r="P477" s="41">
        <f>'CD (18)'!$H$14</f>
        <v>0</v>
      </c>
      <c r="Q477" s="41">
        <f>'CD (18)'!$H$15</f>
        <v>0</v>
      </c>
      <c r="R477" s="41">
        <f>'CD (18)'!$H$16</f>
        <v>0</v>
      </c>
      <c r="S477" s="41">
        <f>'CD (18)'!$H$17</f>
        <v>0</v>
      </c>
      <c r="T477" s="41">
        <f>'CD (18)'!$H$18</f>
        <v>0</v>
      </c>
      <c r="U477" s="41">
        <f>'CD (18)'!$H$19</f>
        <v>0</v>
      </c>
      <c r="V477" s="41">
        <f>'CD (18)'!$H$20</f>
        <v>0</v>
      </c>
      <c r="W477" s="41">
        <f>'CD (18)'!$H$21</f>
        <v>0</v>
      </c>
      <c r="X477" s="41">
        <f>'CD (18)'!$H$22</f>
        <v>0</v>
      </c>
      <c r="Y477" s="41">
        <f>'CD (18)'!$H$23</f>
        <v>0</v>
      </c>
      <c r="Z477" s="42">
        <f>'CD (18)'!$H$24</f>
        <v>0</v>
      </c>
      <c r="AA477" s="42">
        <f>'CD (18)'!$H$25</f>
        <v>0</v>
      </c>
      <c r="AB477" s="41">
        <f>'CD (18)'!$H$51</f>
        <v>0</v>
      </c>
      <c r="AC477" s="41">
        <f>'CD (18)'!$H$52</f>
        <v>0</v>
      </c>
      <c r="AD477" s="41">
        <f>'CD (18)'!$H$53</f>
        <v>0</v>
      </c>
      <c r="AE477" s="41">
        <f>'CD (18)'!$H$54</f>
        <v>0</v>
      </c>
      <c r="AF477" s="41">
        <f>'CD (18)'!$H$55</f>
        <v>0</v>
      </c>
      <c r="AG477" s="41">
        <f>'CD (18)'!$H$56</f>
        <v>0</v>
      </c>
      <c r="AH477" s="41">
        <f>'CD (18)'!$H$82</f>
        <v>0</v>
      </c>
      <c r="AI477" s="41">
        <f>'CD (18)'!$H$83</f>
        <v>0</v>
      </c>
      <c r="AJ477" s="41">
        <f>'CD (18)'!$H$84</f>
        <v>0</v>
      </c>
      <c r="AK477" s="41">
        <f>'CD (18)'!$H$85</f>
        <v>0</v>
      </c>
      <c r="AL477" s="41">
        <f>'CD (18)'!$H$86</f>
        <v>0</v>
      </c>
      <c r="AM477" s="41">
        <f>'CD (18)'!$H$87</f>
        <v>0</v>
      </c>
      <c r="AN477" s="41">
        <f>'CD (18)'!$H$113</f>
        <v>0</v>
      </c>
      <c r="AO477" s="41">
        <f>'CD (18)'!$H$114</f>
        <v>0</v>
      </c>
      <c r="AP477" s="41">
        <f>'CD (18)'!$H$115</f>
        <v>0</v>
      </c>
      <c r="AQ477" s="41">
        <f>'CD (18)'!$H$116</f>
        <v>0</v>
      </c>
      <c r="AR477" s="41">
        <f>'CD (18)'!$H$117</f>
        <v>0</v>
      </c>
      <c r="AS477" s="41">
        <f>'CD (18)'!$H$118</f>
        <v>0</v>
      </c>
      <c r="AT477" s="41">
        <f>'CD (18)'!$H$163</f>
        <v>0</v>
      </c>
      <c r="AU477" s="41">
        <f>'CD (18)'!$H$165</f>
        <v>0</v>
      </c>
      <c r="AV477" s="41">
        <f>'CD (18)'!$E$166</f>
        <v>0</v>
      </c>
      <c r="AW477" s="41">
        <f>'CD (18)'!$E$167</f>
        <v>0</v>
      </c>
      <c r="AX477" s="41">
        <f>'CD (18)'!$E$168</f>
        <v>0</v>
      </c>
      <c r="AY477" s="44" t="s">
        <v>104</v>
      </c>
      <c r="AZ477" s="3">
        <f t="shared" si="408"/>
        <v>-395</v>
      </c>
      <c r="BA477" s="3">
        <f t="shared" si="409"/>
        <v>-395</v>
      </c>
      <c r="BB477" s="3" t="str">
        <f t="shared" si="410"/>
        <v/>
      </c>
      <c r="BC477" s="3" t="str">
        <f t="shared" si="417"/>
        <v/>
      </c>
      <c r="BD477" s="3" t="str">
        <f t="shared" si="418"/>
        <v/>
      </c>
      <c r="BE477" s="3" t="str">
        <f t="shared" si="379"/>
        <v/>
      </c>
      <c r="BF477" s="3" t="str">
        <f t="shared" si="419"/>
        <v/>
      </c>
      <c r="BG477" s="3" t="str">
        <f t="shared" si="420"/>
        <v/>
      </c>
      <c r="BH477" s="3" t="str">
        <f t="shared" si="422"/>
        <v/>
      </c>
      <c r="BI477" s="3" t="str">
        <f t="shared" si="413"/>
        <v/>
      </c>
      <c r="BJ477" s="3" t="str">
        <f t="shared" si="414"/>
        <v/>
      </c>
      <c r="BK477" s="3" t="str">
        <f t="shared" si="415"/>
        <v/>
      </c>
      <c r="BL477" s="3" t="str">
        <f t="shared" si="421"/>
        <v/>
      </c>
    </row>
    <row r="478" spans="1:64" s="45" customFormat="1" x14ac:dyDescent="0.25">
      <c r="A478" s="40"/>
      <c r="B478" s="40"/>
      <c r="C478" s="40"/>
      <c r="D478" s="41">
        <v>6</v>
      </c>
      <c r="E478" s="41">
        <f>'CD (18)'!$I$3</f>
        <v>0</v>
      </c>
      <c r="F478" s="42">
        <f>'CD (18)'!$I$4</f>
        <v>0</v>
      </c>
      <c r="G478" s="43">
        <f t="shared" si="423"/>
        <v>-395</v>
      </c>
      <c r="H478" s="42">
        <f>'CD (18)'!$I$6</f>
        <v>0</v>
      </c>
      <c r="I478" s="43">
        <f t="shared" si="416"/>
        <v>-395</v>
      </c>
      <c r="J478" s="41">
        <f>'CD (18)'!$I$8</f>
        <v>0</v>
      </c>
      <c r="K478" s="42">
        <f>'CD (18)'!$I$9</f>
        <v>0</v>
      </c>
      <c r="L478" s="41">
        <f>'CD (18)'!$I$10</f>
        <v>0</v>
      </c>
      <c r="M478" s="41">
        <f>'CD (18)'!$I$11</f>
        <v>0</v>
      </c>
      <c r="N478" s="41">
        <f>'CD (18)'!$I$12</f>
        <v>0</v>
      </c>
      <c r="O478" s="41">
        <f>'CD (18)'!$I$13</f>
        <v>0</v>
      </c>
      <c r="P478" s="41">
        <f>'CD (18)'!$I$14</f>
        <v>0</v>
      </c>
      <c r="Q478" s="41">
        <f>'CD (18)'!$I$15</f>
        <v>0</v>
      </c>
      <c r="R478" s="41">
        <f>'CD (18)'!$I$16</f>
        <v>0</v>
      </c>
      <c r="S478" s="41">
        <f>'CD (18)'!$I$17</f>
        <v>0</v>
      </c>
      <c r="T478" s="41">
        <f>'CD (18)'!$I$18</f>
        <v>0</v>
      </c>
      <c r="U478" s="41">
        <f>'CD (18)'!$I$19</f>
        <v>0</v>
      </c>
      <c r="V478" s="41">
        <f>'CD (18)'!$I$20</f>
        <v>0</v>
      </c>
      <c r="W478" s="41">
        <f>'CD (18)'!$I$21</f>
        <v>0</v>
      </c>
      <c r="X478" s="41">
        <f>'CD (18)'!$I$22</f>
        <v>0</v>
      </c>
      <c r="Y478" s="41">
        <f>'CD (18)'!$I$23</f>
        <v>0</v>
      </c>
      <c r="Z478" s="42">
        <f>'CD (18)'!$I$24</f>
        <v>0</v>
      </c>
      <c r="AA478" s="42">
        <f>'CD (18)'!$I$25</f>
        <v>0</v>
      </c>
      <c r="AB478" s="41">
        <f>'CD (18)'!$I$51</f>
        <v>0</v>
      </c>
      <c r="AC478" s="41">
        <f>'CD (18)'!$I$52</f>
        <v>0</v>
      </c>
      <c r="AD478" s="41">
        <f>'CD (18)'!$I$53</f>
        <v>0</v>
      </c>
      <c r="AE478" s="41">
        <f>'CD (18)'!$I$54</f>
        <v>0</v>
      </c>
      <c r="AF478" s="41">
        <f>'CD (18)'!$I$55</f>
        <v>0</v>
      </c>
      <c r="AG478" s="41">
        <f>'CD (18)'!$I$56</f>
        <v>0</v>
      </c>
      <c r="AH478" s="41">
        <f>'CD (18)'!$I$82</f>
        <v>0</v>
      </c>
      <c r="AI478" s="41">
        <f>'CD (18)'!$I$83</f>
        <v>0</v>
      </c>
      <c r="AJ478" s="41">
        <f>'CD (18)'!$I$84</f>
        <v>0</v>
      </c>
      <c r="AK478" s="41">
        <f>'CD (18)'!$I$85</f>
        <v>0</v>
      </c>
      <c r="AL478" s="41">
        <f>'CD (18)'!$I$86</f>
        <v>0</v>
      </c>
      <c r="AM478" s="41">
        <f>'CD (18)'!$I$87</f>
        <v>0</v>
      </c>
      <c r="AN478" s="41">
        <f>'CD (18)'!$I$113</f>
        <v>0</v>
      </c>
      <c r="AO478" s="41">
        <f>'CD (18)'!$I$114</f>
        <v>0</v>
      </c>
      <c r="AP478" s="41">
        <f>'CD (18)'!$I$115</f>
        <v>0</v>
      </c>
      <c r="AQ478" s="41">
        <f>'CD (18)'!$I$116</f>
        <v>0</v>
      </c>
      <c r="AR478" s="41">
        <f>'CD (18)'!$I$117</f>
        <v>0</v>
      </c>
      <c r="AS478" s="41">
        <f>'CD (18)'!$I$118</f>
        <v>0</v>
      </c>
      <c r="AT478" s="41">
        <f>'CD (18)'!$I$163</f>
        <v>0</v>
      </c>
      <c r="AU478" s="41">
        <f>'CD (18)'!$I$165</f>
        <v>0</v>
      </c>
      <c r="AV478" s="41">
        <f>'CD (18)'!$F$166</f>
        <v>0</v>
      </c>
      <c r="AW478" s="41">
        <f>'CD (18)'!$F$167</f>
        <v>0</v>
      </c>
      <c r="AX478" s="41">
        <f>'CD (18)'!$F$168</f>
        <v>0</v>
      </c>
      <c r="AY478" s="44" t="s">
        <v>104</v>
      </c>
      <c r="AZ478" s="3">
        <f t="shared" si="408"/>
        <v>-395</v>
      </c>
      <c r="BA478" s="3">
        <f t="shared" si="409"/>
        <v>-395</v>
      </c>
      <c r="BB478" s="3" t="str">
        <f t="shared" si="410"/>
        <v/>
      </c>
      <c r="BC478" s="3" t="str">
        <f t="shared" si="417"/>
        <v/>
      </c>
      <c r="BD478" s="3" t="str">
        <f t="shared" si="418"/>
        <v/>
      </c>
      <c r="BE478" s="3" t="str">
        <f t="shared" si="379"/>
        <v/>
      </c>
      <c r="BF478" s="3" t="str">
        <f t="shared" si="419"/>
        <v/>
      </c>
      <c r="BG478" s="3" t="str">
        <f t="shared" si="420"/>
        <v/>
      </c>
      <c r="BH478" s="3" t="str">
        <f t="shared" si="422"/>
        <v/>
      </c>
      <c r="BI478" s="3" t="str">
        <f t="shared" si="413"/>
        <v/>
      </c>
      <c r="BJ478" s="3" t="str">
        <f t="shared" si="414"/>
        <v/>
      </c>
      <c r="BK478" s="3" t="str">
        <f t="shared" si="415"/>
        <v/>
      </c>
      <c r="BL478" s="3" t="str">
        <f t="shared" si="421"/>
        <v/>
      </c>
    </row>
    <row r="479" spans="1:64" s="45" customFormat="1" x14ac:dyDescent="0.25">
      <c r="A479" s="40"/>
      <c r="B479" s="40"/>
      <c r="C479" s="40"/>
      <c r="D479" s="41">
        <v>7</v>
      </c>
      <c r="E479" s="41">
        <f>'CD (18)'!$J$3</f>
        <v>0</v>
      </c>
      <c r="F479" s="42">
        <f>'CD (18)'!$J$4</f>
        <v>0</v>
      </c>
      <c r="G479" s="43">
        <f t="shared" si="423"/>
        <v>-395</v>
      </c>
      <c r="H479" s="42">
        <f>'CD (18)'!$J$6</f>
        <v>0</v>
      </c>
      <c r="I479" s="43">
        <f t="shared" si="416"/>
        <v>-395</v>
      </c>
      <c r="J479" s="41">
        <f>'CD (18)'!$J$8</f>
        <v>0</v>
      </c>
      <c r="K479" s="42">
        <f>'CD (18)'!$J$9</f>
        <v>0</v>
      </c>
      <c r="L479" s="41">
        <f>'CD (18)'!$J$10</f>
        <v>0</v>
      </c>
      <c r="M479" s="41">
        <f>'CD (18)'!$J$11</f>
        <v>0</v>
      </c>
      <c r="N479" s="41">
        <f>'CD (18)'!$J$12</f>
        <v>0</v>
      </c>
      <c r="O479" s="41">
        <f>'CD (18)'!$J$13</f>
        <v>0</v>
      </c>
      <c r="P479" s="41">
        <f>'CD (18)'!$J$14</f>
        <v>0</v>
      </c>
      <c r="Q479" s="41">
        <f>'CD (18)'!$J$15</f>
        <v>0</v>
      </c>
      <c r="R479" s="41">
        <f>'CD (18)'!$J$16</f>
        <v>0</v>
      </c>
      <c r="S479" s="41">
        <f>'CD (18)'!$J$17</f>
        <v>0</v>
      </c>
      <c r="T479" s="41">
        <f>'CD (18)'!$J$18</f>
        <v>0</v>
      </c>
      <c r="U479" s="41">
        <f>'CD (18)'!$J$19</f>
        <v>0</v>
      </c>
      <c r="V479" s="41">
        <f>'CD (18)'!$J$20</f>
        <v>0</v>
      </c>
      <c r="W479" s="41">
        <f>'CD (18)'!$J$21</f>
        <v>0</v>
      </c>
      <c r="X479" s="41">
        <f>'CD (18)'!$J$22</f>
        <v>0</v>
      </c>
      <c r="Y479" s="41">
        <f>'CD (18)'!$J$23</f>
        <v>0</v>
      </c>
      <c r="Z479" s="42">
        <f>'CD (18)'!$J$24</f>
        <v>0</v>
      </c>
      <c r="AA479" s="42">
        <f>'CD (18)'!$J$25</f>
        <v>0</v>
      </c>
      <c r="AB479" s="41">
        <f>'CD (18)'!$J$51</f>
        <v>0</v>
      </c>
      <c r="AC479" s="41">
        <f>'CD (18)'!$J$52</f>
        <v>0</v>
      </c>
      <c r="AD479" s="41">
        <f>'CD (18)'!$J$53</f>
        <v>0</v>
      </c>
      <c r="AE479" s="41">
        <f>'CD (18)'!$J$54</f>
        <v>0</v>
      </c>
      <c r="AF479" s="41">
        <f>'CD (18)'!$J$55</f>
        <v>0</v>
      </c>
      <c r="AG479" s="41">
        <f>'CD (18)'!$J$56</f>
        <v>0</v>
      </c>
      <c r="AH479" s="41">
        <f>'CD (18)'!$J$82</f>
        <v>0</v>
      </c>
      <c r="AI479" s="41">
        <f>'CD (18)'!$J$83</f>
        <v>0</v>
      </c>
      <c r="AJ479" s="41">
        <f>'CD (18)'!$J$84</f>
        <v>0</v>
      </c>
      <c r="AK479" s="41">
        <f>'CD (18)'!$J$85</f>
        <v>0</v>
      </c>
      <c r="AL479" s="41">
        <f>'CD (18)'!$J$86</f>
        <v>0</v>
      </c>
      <c r="AM479" s="41">
        <f>'CD (18)'!$J$87</f>
        <v>0</v>
      </c>
      <c r="AN479" s="41">
        <f>'CD (18)'!$J$113</f>
        <v>0</v>
      </c>
      <c r="AO479" s="41">
        <f>'CD (18)'!$J$114</f>
        <v>0</v>
      </c>
      <c r="AP479" s="41">
        <f>'CD (18)'!$J$115</f>
        <v>0</v>
      </c>
      <c r="AQ479" s="41">
        <f>'CD (18)'!$J$116</f>
        <v>0</v>
      </c>
      <c r="AR479" s="41">
        <f>'CD (18)'!$J$117</f>
        <v>0</v>
      </c>
      <c r="AS479" s="41">
        <f>'CD (18)'!$J$118</f>
        <v>0</v>
      </c>
      <c r="AT479" s="41">
        <f>'CD (18)'!$J$163</f>
        <v>0</v>
      </c>
      <c r="AU479" s="41">
        <f>'CD (18)'!$J$165</f>
        <v>0</v>
      </c>
      <c r="AV479" s="41">
        <f>'CD (18)'!$F$166</f>
        <v>0</v>
      </c>
      <c r="AW479" s="41">
        <f>'CD (18)'!$F$167</f>
        <v>0</v>
      </c>
      <c r="AX479" s="41">
        <f>'CD (18)'!$F$168</f>
        <v>0</v>
      </c>
      <c r="AY479" s="44" t="s">
        <v>104</v>
      </c>
      <c r="AZ479" s="3">
        <f t="shared" si="408"/>
        <v>-395</v>
      </c>
      <c r="BA479" s="3">
        <f t="shared" si="409"/>
        <v>-395</v>
      </c>
      <c r="BB479" s="3" t="str">
        <f t="shared" si="410"/>
        <v/>
      </c>
      <c r="BC479" s="3" t="str">
        <f t="shared" si="417"/>
        <v/>
      </c>
      <c r="BD479" s="3" t="str">
        <f t="shared" si="418"/>
        <v/>
      </c>
      <c r="BE479" s="3" t="str">
        <f t="shared" si="379"/>
        <v/>
      </c>
      <c r="BF479" s="3" t="str">
        <f t="shared" si="419"/>
        <v/>
      </c>
      <c r="BG479" s="3" t="str">
        <f t="shared" si="420"/>
        <v/>
      </c>
      <c r="BH479" s="3" t="str">
        <f t="shared" si="422"/>
        <v/>
      </c>
      <c r="BI479" s="3" t="str">
        <f t="shared" si="413"/>
        <v/>
      </c>
      <c r="BJ479" s="3" t="str">
        <f t="shared" si="414"/>
        <v/>
      </c>
      <c r="BK479" s="3" t="str">
        <f t="shared" si="415"/>
        <v/>
      </c>
      <c r="BL479" s="3" t="str">
        <f t="shared" si="421"/>
        <v/>
      </c>
    </row>
    <row r="480" spans="1:64" s="45" customFormat="1" x14ac:dyDescent="0.25">
      <c r="A480" s="40"/>
      <c r="B480" s="40"/>
      <c r="C480" s="40"/>
      <c r="D480" s="41">
        <v>8</v>
      </c>
      <c r="E480" s="41">
        <f>'CD (18)'!$K$3</f>
        <v>0</v>
      </c>
      <c r="F480" s="42">
        <f>'CD (18)'!$K$4</f>
        <v>0</v>
      </c>
      <c r="G480" s="43">
        <f t="shared" si="423"/>
        <v>-395</v>
      </c>
      <c r="H480" s="42">
        <f>'CD (18)'!$K$6</f>
        <v>0</v>
      </c>
      <c r="I480" s="43">
        <f t="shared" si="416"/>
        <v>-395</v>
      </c>
      <c r="J480" s="41">
        <f>'CD (18)'!$K$8</f>
        <v>0</v>
      </c>
      <c r="K480" s="42">
        <f>'CD (18)'!$K$9</f>
        <v>0</v>
      </c>
      <c r="L480" s="41">
        <f>'CD (18)'!$K$10</f>
        <v>0</v>
      </c>
      <c r="M480" s="41">
        <f>'CD (18)'!$K$11</f>
        <v>0</v>
      </c>
      <c r="N480" s="41">
        <f>'CD (18)'!$K$12</f>
        <v>0</v>
      </c>
      <c r="O480" s="41">
        <f>'CD (18)'!$K$13</f>
        <v>0</v>
      </c>
      <c r="P480" s="41">
        <f>'CD (18)'!$K$14</f>
        <v>0</v>
      </c>
      <c r="Q480" s="41">
        <f>'CD (18)'!$K$15</f>
        <v>0</v>
      </c>
      <c r="R480" s="41">
        <f>'CD (18)'!$K$16</f>
        <v>0</v>
      </c>
      <c r="S480" s="41">
        <f>'CD (18)'!$K$17</f>
        <v>0</v>
      </c>
      <c r="T480" s="41">
        <f>'CD (18)'!$K$18</f>
        <v>0</v>
      </c>
      <c r="U480" s="41">
        <f>'CD (18)'!$K$19</f>
        <v>0</v>
      </c>
      <c r="V480" s="41">
        <f>'CD (18)'!$K$20</f>
        <v>0</v>
      </c>
      <c r="W480" s="41">
        <f>'CD (18)'!$K$21</f>
        <v>0</v>
      </c>
      <c r="X480" s="41">
        <f>'CD (18)'!$K$22</f>
        <v>0</v>
      </c>
      <c r="Y480" s="41">
        <f>'CD (18)'!$K$23</f>
        <v>0</v>
      </c>
      <c r="Z480" s="42">
        <f>'CD (18)'!$K$24</f>
        <v>0</v>
      </c>
      <c r="AA480" s="42">
        <f>'CD (18)'!$K$25</f>
        <v>0</v>
      </c>
      <c r="AB480" s="41">
        <f>'CD (18)'!$K$51</f>
        <v>0</v>
      </c>
      <c r="AC480" s="41">
        <f>'CD (18)'!$K$52</f>
        <v>0</v>
      </c>
      <c r="AD480" s="41">
        <f>'CD (18)'!$K$53</f>
        <v>0</v>
      </c>
      <c r="AE480" s="41">
        <f>'CD (18)'!$K$54</f>
        <v>0</v>
      </c>
      <c r="AF480" s="41">
        <f>'CD (18)'!$K$55</f>
        <v>0</v>
      </c>
      <c r="AG480" s="41">
        <f>'CD (18)'!$K$56</f>
        <v>0</v>
      </c>
      <c r="AH480" s="41">
        <f>'CD (18)'!$K$82</f>
        <v>0</v>
      </c>
      <c r="AI480" s="41">
        <f>'CD (18)'!$K$83</f>
        <v>0</v>
      </c>
      <c r="AJ480" s="41">
        <f>'CD (18)'!$K$84</f>
        <v>0</v>
      </c>
      <c r="AK480" s="41">
        <f>'CD (18)'!$K$85</f>
        <v>0</v>
      </c>
      <c r="AL480" s="41">
        <f>'CD (18)'!$K$86</f>
        <v>0</v>
      </c>
      <c r="AM480" s="41">
        <f>'CD (18)'!$K$87</f>
        <v>0</v>
      </c>
      <c r="AN480" s="41">
        <f>'CD (18)'!$K$113</f>
        <v>0</v>
      </c>
      <c r="AO480" s="41">
        <f>'CD (18)'!$K$114</f>
        <v>0</v>
      </c>
      <c r="AP480" s="41">
        <f>'CD (18)'!$K$115</f>
        <v>0</v>
      </c>
      <c r="AQ480" s="41">
        <f>'CD (18)'!$K$116</f>
        <v>0</v>
      </c>
      <c r="AR480" s="41">
        <f>'CD (18)'!$K$117</f>
        <v>0</v>
      </c>
      <c r="AS480" s="41">
        <f>'CD (18)'!$K$118</f>
        <v>0</v>
      </c>
      <c r="AT480" s="41">
        <f>'CD (18)'!$K$163</f>
        <v>0</v>
      </c>
      <c r="AU480" s="41">
        <f>'CD (18)'!$K$165</f>
        <v>0</v>
      </c>
      <c r="AV480" s="41">
        <f>'CD (18)'!$F$166</f>
        <v>0</v>
      </c>
      <c r="AW480" s="41">
        <f>'CD (18)'!$F$167</f>
        <v>0</v>
      </c>
      <c r="AX480" s="41">
        <f>'CD (18)'!$F$168</f>
        <v>0</v>
      </c>
      <c r="AY480" s="44" t="s">
        <v>104</v>
      </c>
      <c r="AZ480" s="3">
        <f t="shared" si="408"/>
        <v>-395</v>
      </c>
      <c r="BA480" s="3">
        <f t="shared" si="409"/>
        <v>-395</v>
      </c>
      <c r="BB480" s="3" t="str">
        <f t="shared" si="410"/>
        <v/>
      </c>
      <c r="BC480" s="3" t="str">
        <f t="shared" si="417"/>
        <v/>
      </c>
      <c r="BD480" s="3" t="str">
        <f t="shared" si="418"/>
        <v/>
      </c>
      <c r="BE480" s="3" t="str">
        <f t="shared" si="379"/>
        <v/>
      </c>
      <c r="BF480" s="3" t="str">
        <f t="shared" si="419"/>
        <v/>
      </c>
      <c r="BG480" s="3" t="str">
        <f t="shared" si="420"/>
        <v/>
      </c>
      <c r="BH480" s="3" t="str">
        <f t="shared" si="422"/>
        <v/>
      </c>
      <c r="BI480" s="3" t="str">
        <f t="shared" si="413"/>
        <v/>
      </c>
      <c r="BJ480" s="3" t="str">
        <f t="shared" si="414"/>
        <v/>
      </c>
      <c r="BK480" s="3" t="str">
        <f t="shared" si="415"/>
        <v/>
      </c>
      <c r="BL480" s="3" t="str">
        <f t="shared" si="421"/>
        <v/>
      </c>
    </row>
    <row r="481" spans="1:64" s="45" customFormat="1" x14ac:dyDescent="0.25">
      <c r="A481" s="40"/>
      <c r="B481" s="40"/>
      <c r="C481" s="40"/>
      <c r="D481" s="41">
        <v>9</v>
      </c>
      <c r="E481" s="41">
        <f>'CD (18)'!$L$3</f>
        <v>0</v>
      </c>
      <c r="F481" s="42">
        <f>'CD (18)'!$L$4</f>
        <v>0</v>
      </c>
      <c r="G481" s="43">
        <f t="shared" si="423"/>
        <v>-395</v>
      </c>
      <c r="H481" s="42">
        <f>'CD (18)'!$L$6</f>
        <v>0</v>
      </c>
      <c r="I481" s="43">
        <f t="shared" si="416"/>
        <v>-395</v>
      </c>
      <c r="J481" s="41">
        <f>'CD (18)'!$L$8</f>
        <v>0</v>
      </c>
      <c r="K481" s="42">
        <f>'CD (18)'!$L$9</f>
        <v>0</v>
      </c>
      <c r="L481" s="41">
        <f>'CD (18)'!$L$10</f>
        <v>0</v>
      </c>
      <c r="M481" s="41">
        <f>'CD (18)'!$L$11</f>
        <v>0</v>
      </c>
      <c r="N481" s="41">
        <f>'CD (18)'!$L$12</f>
        <v>0</v>
      </c>
      <c r="O481" s="41">
        <f>'CD (18)'!$L$13</f>
        <v>0</v>
      </c>
      <c r="P481" s="41">
        <f>'CD (18)'!$L$14</f>
        <v>0</v>
      </c>
      <c r="Q481" s="41">
        <f>'CD (18)'!$L$15</f>
        <v>0</v>
      </c>
      <c r="R481" s="41">
        <f>'CD (18)'!$L$16</f>
        <v>0</v>
      </c>
      <c r="S481" s="41">
        <f>'CD (18)'!$L$17</f>
        <v>0</v>
      </c>
      <c r="T481" s="41">
        <f>'CD (18)'!$L$18</f>
        <v>0</v>
      </c>
      <c r="U481" s="41">
        <f>'CD (18)'!$L$19</f>
        <v>0</v>
      </c>
      <c r="V481" s="41">
        <f>'CD (18)'!$L$20</f>
        <v>0</v>
      </c>
      <c r="W481" s="41">
        <f>'CD (18)'!$L$21</f>
        <v>0</v>
      </c>
      <c r="X481" s="41">
        <f>'CD (18)'!$L$22</f>
        <v>0</v>
      </c>
      <c r="Y481" s="41">
        <f>'CD (18)'!$L$23</f>
        <v>0</v>
      </c>
      <c r="Z481" s="42">
        <f>'CD (18)'!$L$24</f>
        <v>0</v>
      </c>
      <c r="AA481" s="42">
        <f>'CD (18)'!$L$25</f>
        <v>0</v>
      </c>
      <c r="AB481" s="41">
        <f>'CD (18)'!$L$51</f>
        <v>0</v>
      </c>
      <c r="AC481" s="41">
        <f>'CD (18)'!$L$52</f>
        <v>0</v>
      </c>
      <c r="AD481" s="41">
        <f>'CD (18)'!$L$53</f>
        <v>0</v>
      </c>
      <c r="AE481" s="41">
        <f>'CD (18)'!$L$54</f>
        <v>0</v>
      </c>
      <c r="AF481" s="41">
        <f>'CD (18)'!$L$55</f>
        <v>0</v>
      </c>
      <c r="AG481" s="41">
        <f>'CD (18)'!$L$56</f>
        <v>0</v>
      </c>
      <c r="AH481" s="41">
        <f>'CD (18)'!$L$82</f>
        <v>0</v>
      </c>
      <c r="AI481" s="41">
        <f>'CD (18)'!$L$83</f>
        <v>0</v>
      </c>
      <c r="AJ481" s="41">
        <f>'CD (18)'!$L$84</f>
        <v>0</v>
      </c>
      <c r="AK481" s="41">
        <f>'CD (18)'!$L$85</f>
        <v>0</v>
      </c>
      <c r="AL481" s="41">
        <f>'CD (18)'!$L$86</f>
        <v>0</v>
      </c>
      <c r="AM481" s="41">
        <f>'CD (18)'!$L$87</f>
        <v>0</v>
      </c>
      <c r="AN481" s="41">
        <f>'CD (18)'!$L$113</f>
        <v>0</v>
      </c>
      <c r="AO481" s="41">
        <f>'CD (18)'!$L$114</f>
        <v>0</v>
      </c>
      <c r="AP481" s="41">
        <f>'CD (18)'!$L$115</f>
        <v>0</v>
      </c>
      <c r="AQ481" s="41">
        <f>'CD (18)'!$L$116</f>
        <v>0</v>
      </c>
      <c r="AR481" s="41">
        <f>'CD (18)'!$L$117</f>
        <v>0</v>
      </c>
      <c r="AS481" s="41">
        <f>'CD (18)'!$L$118</f>
        <v>0</v>
      </c>
      <c r="AT481" s="41">
        <f>'CD (18)'!$L$163</f>
        <v>0</v>
      </c>
      <c r="AU481" s="41">
        <f>'CD (18)'!$L$165</f>
        <v>0</v>
      </c>
      <c r="AV481" s="41">
        <f>'CD (18)'!$F$166</f>
        <v>0</v>
      </c>
      <c r="AW481" s="41">
        <f>'CD (18)'!$F$167</f>
        <v>0</v>
      </c>
      <c r="AX481" s="41">
        <f>'CD (18)'!$F$168</f>
        <v>0</v>
      </c>
      <c r="AY481" s="44" t="s">
        <v>104</v>
      </c>
      <c r="AZ481" s="3">
        <f t="shared" si="408"/>
        <v>-395</v>
      </c>
      <c r="BA481" s="3">
        <f t="shared" si="409"/>
        <v>-395</v>
      </c>
      <c r="BB481" s="3" t="str">
        <f t="shared" si="410"/>
        <v/>
      </c>
      <c r="BC481" s="3" t="str">
        <f t="shared" si="417"/>
        <v/>
      </c>
      <c r="BD481" s="3" t="str">
        <f t="shared" si="418"/>
        <v/>
      </c>
      <c r="BE481" s="3" t="str">
        <f t="shared" si="379"/>
        <v/>
      </c>
      <c r="BF481" s="3" t="str">
        <f t="shared" si="419"/>
        <v/>
      </c>
      <c r="BG481" s="3" t="str">
        <f t="shared" si="420"/>
        <v/>
      </c>
      <c r="BH481" s="3" t="str">
        <f t="shared" si="422"/>
        <v/>
      </c>
      <c r="BI481" s="3" t="str">
        <f t="shared" si="413"/>
        <v/>
      </c>
      <c r="BJ481" s="3" t="str">
        <f t="shared" si="414"/>
        <v/>
      </c>
      <c r="BK481" s="3" t="str">
        <f t="shared" si="415"/>
        <v/>
      </c>
      <c r="BL481" s="3" t="str">
        <f t="shared" si="421"/>
        <v/>
      </c>
    </row>
    <row r="482" spans="1:64" s="45" customFormat="1" x14ac:dyDescent="0.25">
      <c r="A482" s="40"/>
      <c r="B482" s="40"/>
      <c r="C482" s="40"/>
      <c r="D482" s="41">
        <v>10</v>
      </c>
      <c r="E482" s="41">
        <f>'CD (18)'!$M$3</f>
        <v>0</v>
      </c>
      <c r="F482" s="42">
        <f>'CD (18)'!$M$4</f>
        <v>0</v>
      </c>
      <c r="G482" s="43">
        <f t="shared" si="423"/>
        <v>-395</v>
      </c>
      <c r="H482" s="42">
        <f>'CD (18)'!$M$6</f>
        <v>0</v>
      </c>
      <c r="I482" s="43">
        <f t="shared" si="416"/>
        <v>-395</v>
      </c>
      <c r="J482" s="41">
        <f>'CD (18)'!$M$8</f>
        <v>0</v>
      </c>
      <c r="K482" s="42">
        <f>'CD (18)'!$M$9</f>
        <v>0</v>
      </c>
      <c r="L482" s="41">
        <f>'CD (18)'!$M$10</f>
        <v>0</v>
      </c>
      <c r="M482" s="41">
        <f>'CD (18)'!$M$11</f>
        <v>0</v>
      </c>
      <c r="N482" s="41">
        <f>'CD (18)'!$M$12</f>
        <v>0</v>
      </c>
      <c r="O482" s="41">
        <f>'CD (18)'!$M$13</f>
        <v>0</v>
      </c>
      <c r="P482" s="41">
        <f>'CD (18)'!$M$14</f>
        <v>0</v>
      </c>
      <c r="Q482" s="41">
        <f>'CD (18)'!$M$15</f>
        <v>0</v>
      </c>
      <c r="R482" s="41">
        <f>'CD (18)'!$M$16</f>
        <v>0</v>
      </c>
      <c r="S482" s="41">
        <f>'CD (18)'!$M$17</f>
        <v>0</v>
      </c>
      <c r="T482" s="41">
        <f>'CD (18)'!$M$18</f>
        <v>0</v>
      </c>
      <c r="U482" s="41">
        <f>'CD (18)'!$M$19</f>
        <v>0</v>
      </c>
      <c r="V482" s="41">
        <f>'CD (18)'!$M$20</f>
        <v>0</v>
      </c>
      <c r="W482" s="41">
        <f>'CD (18)'!$M$21</f>
        <v>0</v>
      </c>
      <c r="X482" s="41">
        <f>'CD (18)'!$M$22</f>
        <v>0</v>
      </c>
      <c r="Y482" s="41">
        <f>'CD (18)'!$M$23</f>
        <v>0</v>
      </c>
      <c r="Z482" s="42">
        <f>'CD (18)'!$M$24</f>
        <v>0</v>
      </c>
      <c r="AA482" s="42">
        <f>'CD (18)'!$M$25</f>
        <v>0</v>
      </c>
      <c r="AB482" s="41">
        <f>'CD (18)'!$M$51</f>
        <v>0</v>
      </c>
      <c r="AC482" s="41">
        <f>'CD (18)'!$M$52</f>
        <v>0</v>
      </c>
      <c r="AD482" s="41">
        <f>'CD (18)'!$M$53</f>
        <v>0</v>
      </c>
      <c r="AE482" s="41">
        <f>'CD (18)'!$M$54</f>
        <v>0</v>
      </c>
      <c r="AF482" s="41">
        <f>'CD (18)'!$M$55</f>
        <v>0</v>
      </c>
      <c r="AG482" s="41">
        <f>'CD (18)'!$M$56</f>
        <v>0</v>
      </c>
      <c r="AH482" s="41">
        <f>'CD (18)'!$M$82</f>
        <v>0</v>
      </c>
      <c r="AI482" s="41">
        <f>'CD (18)'!$M$83</f>
        <v>0</v>
      </c>
      <c r="AJ482" s="41">
        <f>'CD (18)'!$M$84</f>
        <v>0</v>
      </c>
      <c r="AK482" s="41">
        <f>'CD (18)'!$M$85</f>
        <v>0</v>
      </c>
      <c r="AL482" s="41">
        <f>'CD (18)'!$M$86</f>
        <v>0</v>
      </c>
      <c r="AM482" s="41">
        <f>'CD (18)'!$M$87</f>
        <v>0</v>
      </c>
      <c r="AN482" s="41">
        <f>'CD (18)'!$M$113</f>
        <v>0</v>
      </c>
      <c r="AO482" s="41">
        <f>'CD (18)'!$M$114</f>
        <v>0</v>
      </c>
      <c r="AP482" s="41">
        <f>'CD (18)'!$M$115</f>
        <v>0</v>
      </c>
      <c r="AQ482" s="41">
        <f>'CD (18)'!$M$116</f>
        <v>0</v>
      </c>
      <c r="AR482" s="41">
        <f>'CD (18)'!$M$117</f>
        <v>0</v>
      </c>
      <c r="AS482" s="41">
        <f>'CD (18)'!$M$118</f>
        <v>0</v>
      </c>
      <c r="AT482" s="41">
        <f>'CD (18)'!$M$163</f>
        <v>0</v>
      </c>
      <c r="AU482" s="41">
        <f>'CD (18)'!$M$165</f>
        <v>0</v>
      </c>
      <c r="AV482" s="41">
        <f>'CD (18)'!$F$166</f>
        <v>0</v>
      </c>
      <c r="AW482" s="41">
        <f>'CD (18)'!$F$167</f>
        <v>0</v>
      </c>
      <c r="AX482" s="41">
        <f>'CD (18)'!$F$168</f>
        <v>0</v>
      </c>
      <c r="AY482" s="44" t="s">
        <v>104</v>
      </c>
      <c r="AZ482" s="3">
        <f t="shared" si="408"/>
        <v>-395</v>
      </c>
      <c r="BA482" s="3">
        <f t="shared" si="409"/>
        <v>-395</v>
      </c>
      <c r="BB482" s="3" t="str">
        <f t="shared" si="410"/>
        <v/>
      </c>
      <c r="BC482" s="3" t="str">
        <f t="shared" si="417"/>
        <v/>
      </c>
      <c r="BD482" s="3" t="str">
        <f t="shared" si="418"/>
        <v/>
      </c>
      <c r="BE482" s="3" t="str">
        <f t="shared" si="379"/>
        <v/>
      </c>
      <c r="BF482" s="3" t="str">
        <f t="shared" si="419"/>
        <v/>
      </c>
      <c r="BG482" s="3" t="str">
        <f t="shared" si="420"/>
        <v/>
      </c>
      <c r="BH482" s="3" t="str">
        <f t="shared" si="422"/>
        <v/>
      </c>
      <c r="BI482" s="3" t="str">
        <f t="shared" si="413"/>
        <v/>
      </c>
      <c r="BJ482" s="3" t="str">
        <f t="shared" si="414"/>
        <v/>
      </c>
      <c r="BK482" s="3" t="str">
        <f t="shared" si="415"/>
        <v/>
      </c>
      <c r="BL482" s="3" t="str">
        <f t="shared" si="421"/>
        <v/>
      </c>
    </row>
    <row r="483" spans="1:64" s="45" customFormat="1" x14ac:dyDescent="0.25">
      <c r="A483" s="40"/>
      <c r="B483" s="40"/>
      <c r="C483" s="40"/>
      <c r="D483" s="41">
        <v>11</v>
      </c>
      <c r="E483" s="41">
        <f>'CD (18)'!$N$3</f>
        <v>0</v>
      </c>
      <c r="F483" s="42">
        <f>'CD (18)'!$N$4</f>
        <v>0</v>
      </c>
      <c r="G483" s="43">
        <f t="shared" si="423"/>
        <v>-395</v>
      </c>
      <c r="H483" s="42">
        <f>'CD (18)'!$N$6</f>
        <v>0</v>
      </c>
      <c r="I483" s="43">
        <f t="shared" si="416"/>
        <v>-395</v>
      </c>
      <c r="J483" s="41">
        <f>'CD (18)'!$N$8</f>
        <v>0</v>
      </c>
      <c r="K483" s="42">
        <f>'CD (18)'!$N$9</f>
        <v>0</v>
      </c>
      <c r="L483" s="41">
        <f>'CD (18)'!$N$10</f>
        <v>0</v>
      </c>
      <c r="M483" s="41">
        <f>'CD (18)'!$N$11</f>
        <v>0</v>
      </c>
      <c r="N483" s="41">
        <f>'CD (18)'!$N$12</f>
        <v>0</v>
      </c>
      <c r="O483" s="41">
        <f>'CD (18)'!$N$13</f>
        <v>0</v>
      </c>
      <c r="P483" s="41">
        <f>'CD (18)'!$N$14</f>
        <v>0</v>
      </c>
      <c r="Q483" s="41">
        <f>'CD (18)'!$N$15</f>
        <v>0</v>
      </c>
      <c r="R483" s="41">
        <f>'CD (18)'!$N$16</f>
        <v>0</v>
      </c>
      <c r="S483" s="41">
        <f>'CD (18)'!$N$17</f>
        <v>0</v>
      </c>
      <c r="T483" s="41">
        <f>'CD (18)'!$N$18</f>
        <v>0</v>
      </c>
      <c r="U483" s="41">
        <f>'CD (18)'!$N$19</f>
        <v>0</v>
      </c>
      <c r="V483" s="41">
        <f>'CD (18)'!$N$20</f>
        <v>0</v>
      </c>
      <c r="W483" s="41">
        <f>'CD (18)'!$N$21</f>
        <v>0</v>
      </c>
      <c r="X483" s="41">
        <f>'CD (18)'!$N$22</f>
        <v>0</v>
      </c>
      <c r="Y483" s="41">
        <f>'CD (18)'!$N$23</f>
        <v>0</v>
      </c>
      <c r="Z483" s="42">
        <f>'CD (18)'!$N$24</f>
        <v>0</v>
      </c>
      <c r="AA483" s="42">
        <f>'CD (18)'!$N$25</f>
        <v>0</v>
      </c>
      <c r="AB483" s="41">
        <f>'CD (18)'!$N$51</f>
        <v>0</v>
      </c>
      <c r="AC483" s="41">
        <f>'CD (18)'!$N$52</f>
        <v>0</v>
      </c>
      <c r="AD483" s="41">
        <f>'CD (18)'!$N$53</f>
        <v>0</v>
      </c>
      <c r="AE483" s="41">
        <f>'CD (18)'!$N$54</f>
        <v>0</v>
      </c>
      <c r="AF483" s="41">
        <f>'CD (18)'!$N$55</f>
        <v>0</v>
      </c>
      <c r="AG483" s="41">
        <f>'CD (18)'!$N$56</f>
        <v>0</v>
      </c>
      <c r="AH483" s="41">
        <f>'CD (18)'!$N$82</f>
        <v>0</v>
      </c>
      <c r="AI483" s="41">
        <f>'CD (18)'!$N$83</f>
        <v>0</v>
      </c>
      <c r="AJ483" s="41">
        <f>'CD (18)'!$N$84</f>
        <v>0</v>
      </c>
      <c r="AK483" s="41">
        <f>'CD (18)'!$N$85</f>
        <v>0</v>
      </c>
      <c r="AL483" s="41">
        <f>'CD (18)'!$N$86</f>
        <v>0</v>
      </c>
      <c r="AM483" s="41">
        <f>'CD (18)'!$N$87</f>
        <v>0</v>
      </c>
      <c r="AN483" s="41">
        <f>'CD (18)'!$N$113</f>
        <v>0</v>
      </c>
      <c r="AO483" s="41">
        <f>'CD (18)'!$N$114</f>
        <v>0</v>
      </c>
      <c r="AP483" s="41">
        <f>'CD (18)'!$N$115</f>
        <v>0</v>
      </c>
      <c r="AQ483" s="41">
        <f>'CD (18)'!$N$116</f>
        <v>0</v>
      </c>
      <c r="AR483" s="41">
        <f>'CD (18)'!$N$117</f>
        <v>0</v>
      </c>
      <c r="AS483" s="41">
        <f>'CD (18)'!$N$118</f>
        <v>0</v>
      </c>
      <c r="AT483" s="41">
        <f>'CD (18)'!$N$163</f>
        <v>0</v>
      </c>
      <c r="AU483" s="41">
        <f>'CD (18)'!$N$165</f>
        <v>0</v>
      </c>
      <c r="AV483" s="41">
        <f>'CD (18)'!$F$166</f>
        <v>0</v>
      </c>
      <c r="AW483" s="41">
        <f>'CD (18)'!$F$167</f>
        <v>0</v>
      </c>
      <c r="AX483" s="41">
        <f>'CD (18)'!$F$168</f>
        <v>0</v>
      </c>
      <c r="AY483" s="44" t="s">
        <v>104</v>
      </c>
      <c r="AZ483" s="3">
        <f t="shared" si="408"/>
        <v>-395</v>
      </c>
      <c r="BA483" s="3">
        <f t="shared" si="409"/>
        <v>-395</v>
      </c>
      <c r="BB483" s="3" t="str">
        <f t="shared" si="410"/>
        <v/>
      </c>
      <c r="BC483" s="3" t="str">
        <f t="shared" si="417"/>
        <v/>
      </c>
      <c r="BD483" s="3" t="str">
        <f t="shared" si="418"/>
        <v/>
      </c>
      <c r="BE483" s="3" t="str">
        <f t="shared" si="379"/>
        <v/>
      </c>
      <c r="BF483" s="3" t="str">
        <f t="shared" si="419"/>
        <v/>
      </c>
      <c r="BG483" s="3" t="str">
        <f t="shared" si="420"/>
        <v/>
      </c>
      <c r="BH483" s="3" t="str">
        <f t="shared" si="422"/>
        <v/>
      </c>
      <c r="BI483" s="3" t="str">
        <f t="shared" si="413"/>
        <v/>
      </c>
      <c r="BJ483" s="3" t="str">
        <f t="shared" si="414"/>
        <v/>
      </c>
      <c r="BK483" s="3" t="str">
        <f t="shared" si="415"/>
        <v/>
      </c>
      <c r="BL483" s="3" t="str">
        <f t="shared" si="421"/>
        <v/>
      </c>
    </row>
    <row r="484" spans="1:64" s="45" customFormat="1" x14ac:dyDescent="0.25">
      <c r="A484" s="40"/>
      <c r="B484" s="40"/>
      <c r="C484" s="40"/>
      <c r="D484" s="41">
        <v>12</v>
      </c>
      <c r="E484" s="41">
        <f>'CD (18)'!$O$3</f>
        <v>0</v>
      </c>
      <c r="F484" s="42">
        <f>'CD (18)'!$O$4</f>
        <v>0</v>
      </c>
      <c r="G484" s="43">
        <f t="shared" si="423"/>
        <v>-395</v>
      </c>
      <c r="H484" s="42">
        <f>'CD (18)'!$O$6</f>
        <v>0</v>
      </c>
      <c r="I484" s="43">
        <f t="shared" si="416"/>
        <v>-395</v>
      </c>
      <c r="J484" s="41">
        <f>'CD (18)'!$O$8</f>
        <v>0</v>
      </c>
      <c r="K484" s="42">
        <f>'CD (18)'!$O$9</f>
        <v>0</v>
      </c>
      <c r="L484" s="41">
        <f>'CD (18)'!$O$10</f>
        <v>0</v>
      </c>
      <c r="M484" s="41">
        <f>'CD (18)'!$O$11</f>
        <v>0</v>
      </c>
      <c r="N484" s="41">
        <f>'CD (18)'!$O$12</f>
        <v>0</v>
      </c>
      <c r="O484" s="41">
        <f>'CD (18)'!$O$13</f>
        <v>0</v>
      </c>
      <c r="P484" s="41">
        <f>'CD (18)'!$O$14</f>
        <v>0</v>
      </c>
      <c r="Q484" s="41">
        <f>'CD (18)'!$O$15</f>
        <v>0</v>
      </c>
      <c r="R484" s="41">
        <f>'CD (18)'!$O$16</f>
        <v>0</v>
      </c>
      <c r="S484" s="41">
        <f>'CD (18)'!$O$17</f>
        <v>0</v>
      </c>
      <c r="T484" s="41">
        <f>'CD (18)'!$O$18</f>
        <v>0</v>
      </c>
      <c r="U484" s="41">
        <f>'CD (18)'!$O$19</f>
        <v>0</v>
      </c>
      <c r="V484" s="41">
        <f>'CD (18)'!$O$20</f>
        <v>0</v>
      </c>
      <c r="W484" s="41">
        <f>'CD (18)'!$O$21</f>
        <v>0</v>
      </c>
      <c r="X484" s="41">
        <f>'CD (18)'!$O$22</f>
        <v>0</v>
      </c>
      <c r="Y484" s="41">
        <f>'CD (18)'!$O$23</f>
        <v>0</v>
      </c>
      <c r="Z484" s="42">
        <f>'CD (18)'!$O$24</f>
        <v>0</v>
      </c>
      <c r="AA484" s="42">
        <f>'CD (18)'!$O$25</f>
        <v>0</v>
      </c>
      <c r="AB484" s="41">
        <f>'CD (18)'!$O$51</f>
        <v>0</v>
      </c>
      <c r="AC484" s="41">
        <f>'CD (18)'!$O$52</f>
        <v>0</v>
      </c>
      <c r="AD484" s="41">
        <f>'CD (18)'!$O$53</f>
        <v>0</v>
      </c>
      <c r="AE484" s="41">
        <f>'CD (18)'!$O$54</f>
        <v>0</v>
      </c>
      <c r="AF484" s="41">
        <f>'CD (18)'!$O$55</f>
        <v>0</v>
      </c>
      <c r="AG484" s="41">
        <f>'CD (18)'!$O$56</f>
        <v>0</v>
      </c>
      <c r="AH484" s="41">
        <f>'CD (18)'!$O$82</f>
        <v>0</v>
      </c>
      <c r="AI484" s="41">
        <f>'CD (18)'!$O$83</f>
        <v>0</v>
      </c>
      <c r="AJ484" s="41">
        <f>'CD (18)'!$O$84</f>
        <v>0</v>
      </c>
      <c r="AK484" s="41">
        <f>'CD (18)'!$O$85</f>
        <v>0</v>
      </c>
      <c r="AL484" s="41">
        <f>'CD (18)'!$O$86</f>
        <v>0</v>
      </c>
      <c r="AM484" s="41">
        <f>'CD (18)'!$O$87</f>
        <v>0</v>
      </c>
      <c r="AN484" s="41">
        <f>'CD (18)'!$O$113</f>
        <v>0</v>
      </c>
      <c r="AO484" s="41">
        <f>'CD (18)'!$O$114</f>
        <v>0</v>
      </c>
      <c r="AP484" s="41">
        <f>'CD (18)'!$O$115</f>
        <v>0</v>
      </c>
      <c r="AQ484" s="41">
        <f>'CD (18)'!$O$116</f>
        <v>0</v>
      </c>
      <c r="AR484" s="41">
        <f>'CD (18)'!$O$117</f>
        <v>0</v>
      </c>
      <c r="AS484" s="41">
        <f>'CD (18)'!$O$118</f>
        <v>0</v>
      </c>
      <c r="AT484" s="41">
        <f>'CD (18)'!$O$163</f>
        <v>0</v>
      </c>
      <c r="AU484" s="41">
        <f>'CD (18)'!$O$165</f>
        <v>0</v>
      </c>
      <c r="AV484" s="41">
        <f>'CD (18)'!$F$166</f>
        <v>0</v>
      </c>
      <c r="AW484" s="41">
        <f>'CD (18)'!$F$167</f>
        <v>0</v>
      </c>
      <c r="AX484" s="41">
        <f>'CD (18)'!$F$168</f>
        <v>0</v>
      </c>
      <c r="AY484" s="44" t="s">
        <v>104</v>
      </c>
      <c r="AZ484" s="3">
        <f t="shared" si="408"/>
        <v>-395</v>
      </c>
      <c r="BA484" s="3">
        <f t="shared" si="409"/>
        <v>-395</v>
      </c>
      <c r="BB484" s="3" t="str">
        <f t="shared" si="410"/>
        <v/>
      </c>
      <c r="BC484" s="3" t="str">
        <f t="shared" si="417"/>
        <v/>
      </c>
      <c r="BD484" s="3" t="str">
        <f t="shared" si="418"/>
        <v/>
      </c>
      <c r="BE484" s="3" t="str">
        <f t="shared" si="379"/>
        <v/>
      </c>
      <c r="BF484" s="3" t="str">
        <f t="shared" si="419"/>
        <v/>
      </c>
      <c r="BG484" s="3" t="str">
        <f t="shared" si="420"/>
        <v/>
      </c>
      <c r="BH484" s="3" t="str">
        <f t="shared" si="422"/>
        <v/>
      </c>
      <c r="BI484" s="3" t="str">
        <f t="shared" si="413"/>
        <v/>
      </c>
      <c r="BJ484" s="3" t="str">
        <f t="shared" si="414"/>
        <v/>
      </c>
      <c r="BK484" s="3" t="str">
        <f t="shared" si="415"/>
        <v/>
      </c>
      <c r="BL484" s="3" t="str">
        <f t="shared" si="421"/>
        <v/>
      </c>
    </row>
    <row r="485" spans="1:64" s="45" customFormat="1" x14ac:dyDescent="0.25">
      <c r="A485" s="40"/>
      <c r="B485" s="40"/>
      <c r="C485" s="40"/>
      <c r="D485" s="41">
        <v>13</v>
      </c>
      <c r="E485" s="41">
        <f>'CD (18)'!$P$3</f>
        <v>0</v>
      </c>
      <c r="F485" s="42">
        <f>'CD (18)'!$P$4</f>
        <v>0</v>
      </c>
      <c r="G485" s="43">
        <f t="shared" si="423"/>
        <v>-395</v>
      </c>
      <c r="H485" s="42">
        <f>'CD (18)'!$P$6</f>
        <v>0</v>
      </c>
      <c r="I485" s="43">
        <f t="shared" si="416"/>
        <v>-395</v>
      </c>
      <c r="J485" s="41">
        <f>'CD (18)'!$P$8</f>
        <v>0</v>
      </c>
      <c r="K485" s="42">
        <f>'CD (18)'!$P$9</f>
        <v>0</v>
      </c>
      <c r="L485" s="41">
        <f>'CD (18)'!$P$10</f>
        <v>0</v>
      </c>
      <c r="M485" s="41">
        <f>'CD (18)'!$P$11</f>
        <v>0</v>
      </c>
      <c r="N485" s="41">
        <f>'CD (18)'!$P$12</f>
        <v>0</v>
      </c>
      <c r="O485" s="41">
        <f>'CD (18)'!$P$13</f>
        <v>0</v>
      </c>
      <c r="P485" s="41">
        <f>'CD (18)'!$P$14</f>
        <v>0</v>
      </c>
      <c r="Q485" s="41">
        <f>'CD (18)'!$P$15</f>
        <v>0</v>
      </c>
      <c r="R485" s="41">
        <f>'CD (18)'!$P$16</f>
        <v>0</v>
      </c>
      <c r="S485" s="41">
        <f>'CD (18)'!$P$17</f>
        <v>0</v>
      </c>
      <c r="T485" s="41">
        <f>'CD (18)'!$P$18</f>
        <v>0</v>
      </c>
      <c r="U485" s="41">
        <f>'CD (18)'!$P$19</f>
        <v>0</v>
      </c>
      <c r="V485" s="41">
        <f>'CD (18)'!$P$20</f>
        <v>0</v>
      </c>
      <c r="W485" s="41">
        <f>'CD (18)'!$P$21</f>
        <v>0</v>
      </c>
      <c r="X485" s="41">
        <f>'CD (18)'!$P$22</f>
        <v>0</v>
      </c>
      <c r="Y485" s="41">
        <f>'CD (18)'!$P$23</f>
        <v>0</v>
      </c>
      <c r="Z485" s="42">
        <f>'CD (18)'!$P$24</f>
        <v>0</v>
      </c>
      <c r="AA485" s="42">
        <f>'CD (18)'!$P$25</f>
        <v>0</v>
      </c>
      <c r="AB485" s="41">
        <f>'CD (18)'!$P$51</f>
        <v>0</v>
      </c>
      <c r="AC485" s="41">
        <f>'CD (18)'!$P$52</f>
        <v>0</v>
      </c>
      <c r="AD485" s="41">
        <f>'CD (18)'!$P$53</f>
        <v>0</v>
      </c>
      <c r="AE485" s="41">
        <f>'CD (18)'!$P$54</f>
        <v>0</v>
      </c>
      <c r="AF485" s="41">
        <f>'CD (18)'!$P$55</f>
        <v>0</v>
      </c>
      <c r="AG485" s="41">
        <f>'CD (18)'!$P$56</f>
        <v>0</v>
      </c>
      <c r="AH485" s="41">
        <f>'CD (18)'!$P$82</f>
        <v>0</v>
      </c>
      <c r="AI485" s="41">
        <f>'CD (18)'!$P$83</f>
        <v>0</v>
      </c>
      <c r="AJ485" s="41">
        <f>'CD (18)'!$P$84</f>
        <v>0</v>
      </c>
      <c r="AK485" s="41">
        <f>'CD (18)'!$P$85</f>
        <v>0</v>
      </c>
      <c r="AL485" s="41">
        <f>'CD (18)'!$P$86</f>
        <v>0</v>
      </c>
      <c r="AM485" s="41">
        <f>'CD (18)'!$P$87</f>
        <v>0</v>
      </c>
      <c r="AN485" s="41">
        <f>'CD (18)'!$P$113</f>
        <v>0</v>
      </c>
      <c r="AO485" s="41">
        <f>'CD (18)'!$P$114</f>
        <v>0</v>
      </c>
      <c r="AP485" s="41">
        <f>'CD (18)'!$P$115</f>
        <v>0</v>
      </c>
      <c r="AQ485" s="41">
        <f>'CD (18)'!$P$116</f>
        <v>0</v>
      </c>
      <c r="AR485" s="41">
        <f>'CD (18)'!$P$117</f>
        <v>0</v>
      </c>
      <c r="AS485" s="41">
        <f>'CD (18)'!$P$118</f>
        <v>0</v>
      </c>
      <c r="AT485" s="41">
        <f>'CD (18)'!$P$163</f>
        <v>0</v>
      </c>
      <c r="AU485" s="41">
        <f>'CD (18)'!$P$165</f>
        <v>0</v>
      </c>
      <c r="AV485" s="41">
        <f>'CD (18)'!$F$166</f>
        <v>0</v>
      </c>
      <c r="AW485" s="41">
        <f>'CD (18)'!$F$167</f>
        <v>0</v>
      </c>
      <c r="AX485" s="41">
        <f>'CD (18)'!$F$168</f>
        <v>0</v>
      </c>
      <c r="AY485" s="44" t="s">
        <v>104</v>
      </c>
      <c r="AZ485" s="3">
        <f t="shared" si="408"/>
        <v>-395</v>
      </c>
      <c r="BA485" s="3">
        <f t="shared" si="409"/>
        <v>-395</v>
      </c>
      <c r="BB485" s="3" t="str">
        <f t="shared" si="410"/>
        <v/>
      </c>
      <c r="BC485" s="3" t="str">
        <f t="shared" si="417"/>
        <v/>
      </c>
      <c r="BD485" s="3" t="str">
        <f t="shared" si="418"/>
        <v/>
      </c>
      <c r="BE485" s="3" t="str">
        <f t="shared" si="379"/>
        <v/>
      </c>
      <c r="BF485" s="3" t="str">
        <f t="shared" si="419"/>
        <v/>
      </c>
      <c r="BG485" s="3" t="str">
        <f t="shared" si="420"/>
        <v/>
      </c>
      <c r="BH485" s="3" t="str">
        <f t="shared" si="422"/>
        <v/>
      </c>
      <c r="BI485" s="3" t="str">
        <f t="shared" si="413"/>
        <v/>
      </c>
      <c r="BJ485" s="3" t="str">
        <f t="shared" si="414"/>
        <v/>
      </c>
      <c r="BK485" s="3" t="str">
        <f t="shared" si="415"/>
        <v/>
      </c>
      <c r="BL485" s="3" t="str">
        <f t="shared" si="421"/>
        <v/>
      </c>
    </row>
    <row r="486" spans="1:64" s="45" customFormat="1" x14ac:dyDescent="0.25">
      <c r="A486" s="40"/>
      <c r="B486" s="40"/>
      <c r="C486" s="40"/>
      <c r="D486" s="41">
        <v>14</v>
      </c>
      <c r="E486" s="41">
        <f>'CD (18)'!$Q$3</f>
        <v>0</v>
      </c>
      <c r="F486" s="42">
        <f>'CD (18)'!$Q$4</f>
        <v>0</v>
      </c>
      <c r="G486" s="43">
        <f t="shared" si="423"/>
        <v>-395</v>
      </c>
      <c r="H486" s="42">
        <f>'CD (18)'!$Q$6</f>
        <v>0</v>
      </c>
      <c r="I486" s="43">
        <f t="shared" si="416"/>
        <v>-395</v>
      </c>
      <c r="J486" s="41">
        <f>'CD (18)'!$Q$8</f>
        <v>0</v>
      </c>
      <c r="K486" s="42">
        <f>'CD (18)'!$Q$9</f>
        <v>0</v>
      </c>
      <c r="L486" s="41">
        <f>'CD (18)'!$Q$10</f>
        <v>0</v>
      </c>
      <c r="M486" s="41">
        <f>'CD (18)'!$Q$11</f>
        <v>0</v>
      </c>
      <c r="N486" s="41">
        <f>'CD (18)'!$Q$12</f>
        <v>0</v>
      </c>
      <c r="O486" s="41">
        <f>'CD (18)'!$Q$13</f>
        <v>0</v>
      </c>
      <c r="P486" s="41">
        <f>'CD (18)'!$Q$14</f>
        <v>0</v>
      </c>
      <c r="Q486" s="41">
        <f>'CD (18)'!$Q$15</f>
        <v>0</v>
      </c>
      <c r="R486" s="41">
        <f>'CD (18)'!$Q$16</f>
        <v>0</v>
      </c>
      <c r="S486" s="41">
        <f>'CD (18)'!$Q$17</f>
        <v>0</v>
      </c>
      <c r="T486" s="41">
        <f>'CD (18)'!$Q$18</f>
        <v>0</v>
      </c>
      <c r="U486" s="41">
        <f>'CD (18)'!$Q$19</f>
        <v>0</v>
      </c>
      <c r="V486" s="41">
        <f>'CD (18)'!$Q$20</f>
        <v>0</v>
      </c>
      <c r="W486" s="41">
        <f>'CD (18)'!$Q$21</f>
        <v>0</v>
      </c>
      <c r="X486" s="41">
        <f>'CD (18)'!$Q$22</f>
        <v>0</v>
      </c>
      <c r="Y486" s="41">
        <f>'CD (18)'!$Q$23</f>
        <v>0</v>
      </c>
      <c r="Z486" s="42">
        <f>'CD (18)'!$Q$24</f>
        <v>0</v>
      </c>
      <c r="AA486" s="42">
        <f>'CD (18)'!$Q$25</f>
        <v>0</v>
      </c>
      <c r="AB486" s="41">
        <f>'CD (18)'!$Q$51</f>
        <v>0</v>
      </c>
      <c r="AC486" s="41">
        <f>'CD (18)'!$Q$52</f>
        <v>0</v>
      </c>
      <c r="AD486" s="41">
        <f>'CD (18)'!$Q$53</f>
        <v>0</v>
      </c>
      <c r="AE486" s="41">
        <f>'CD (18)'!$Q$54</f>
        <v>0</v>
      </c>
      <c r="AF486" s="41">
        <f>'CD (18)'!$Q$55</f>
        <v>0</v>
      </c>
      <c r="AG486" s="41">
        <f>'CD (18)'!$Q$56</f>
        <v>0</v>
      </c>
      <c r="AH486" s="41">
        <f>'CD (18)'!$Q$82</f>
        <v>0</v>
      </c>
      <c r="AI486" s="41">
        <f>'CD (18)'!$Q$83</f>
        <v>0</v>
      </c>
      <c r="AJ486" s="41">
        <f>'CD (18)'!$Q$84</f>
        <v>0</v>
      </c>
      <c r="AK486" s="41">
        <f>'CD (18)'!$Q$85</f>
        <v>0</v>
      </c>
      <c r="AL486" s="41">
        <f>'CD (18)'!$Q$86</f>
        <v>0</v>
      </c>
      <c r="AM486" s="41">
        <f>'CD (18)'!$Q$87</f>
        <v>0</v>
      </c>
      <c r="AN486" s="41">
        <f>'CD (18)'!$Q$113</f>
        <v>0</v>
      </c>
      <c r="AO486" s="41">
        <f>'CD (18)'!$Q$114</f>
        <v>0</v>
      </c>
      <c r="AP486" s="41">
        <f>'CD (18)'!$Q$115</f>
        <v>0</v>
      </c>
      <c r="AQ486" s="41">
        <f>'CD (18)'!$Q$116</f>
        <v>0</v>
      </c>
      <c r="AR486" s="41">
        <f>'CD (18)'!$Q$117</f>
        <v>0</v>
      </c>
      <c r="AS486" s="41">
        <f>'CD (18)'!$Q$118</f>
        <v>0</v>
      </c>
      <c r="AT486" s="41">
        <f>'CD (18)'!$Q$163</f>
        <v>0</v>
      </c>
      <c r="AU486" s="41">
        <f>'CD (18)'!$Q$165</f>
        <v>0</v>
      </c>
      <c r="AV486" s="41">
        <f>'CD (18)'!$F$166</f>
        <v>0</v>
      </c>
      <c r="AW486" s="41">
        <f>'CD (18)'!$F$167</f>
        <v>0</v>
      </c>
      <c r="AX486" s="41">
        <f>'CD (18)'!$F$168</f>
        <v>0</v>
      </c>
      <c r="AY486" s="44" t="s">
        <v>104</v>
      </c>
      <c r="AZ486" s="3">
        <f t="shared" si="408"/>
        <v>-395</v>
      </c>
      <c r="BA486" s="3">
        <f t="shared" si="409"/>
        <v>-395</v>
      </c>
      <c r="BB486" s="3" t="str">
        <f t="shared" si="410"/>
        <v/>
      </c>
      <c r="BC486" s="3" t="str">
        <f t="shared" si="417"/>
        <v/>
      </c>
      <c r="BD486" s="3" t="str">
        <f t="shared" si="418"/>
        <v/>
      </c>
      <c r="BE486" s="3" t="str">
        <f t="shared" si="379"/>
        <v/>
      </c>
      <c r="BF486" s="3" t="str">
        <f t="shared" si="419"/>
        <v/>
      </c>
      <c r="BG486" s="3" t="str">
        <f t="shared" si="420"/>
        <v/>
      </c>
      <c r="BH486" s="3" t="str">
        <f t="shared" si="422"/>
        <v/>
      </c>
      <c r="BI486" s="3" t="str">
        <f t="shared" si="413"/>
        <v/>
      </c>
      <c r="BJ486" s="3" t="str">
        <f t="shared" si="414"/>
        <v/>
      </c>
      <c r="BK486" s="3" t="str">
        <f t="shared" si="415"/>
        <v/>
      </c>
      <c r="BL486" s="3" t="str">
        <f t="shared" si="421"/>
        <v/>
      </c>
    </row>
    <row r="487" spans="1:64" s="45" customFormat="1" x14ac:dyDescent="0.25">
      <c r="A487" s="40"/>
      <c r="B487" s="40"/>
      <c r="C487" s="40"/>
      <c r="D487" s="41">
        <v>15</v>
      </c>
      <c r="E487" s="41">
        <f>'CD (18)'!$R$3</f>
        <v>0</v>
      </c>
      <c r="F487" s="42">
        <f>'CD (18)'!$R$4</f>
        <v>0</v>
      </c>
      <c r="G487" s="43">
        <f t="shared" si="423"/>
        <v>-395</v>
      </c>
      <c r="H487" s="42">
        <f>'CD (18)'!$R$6</f>
        <v>0</v>
      </c>
      <c r="I487" s="43">
        <f t="shared" si="416"/>
        <v>-395</v>
      </c>
      <c r="J487" s="41">
        <f>'CD (18)'!$R$8</f>
        <v>0</v>
      </c>
      <c r="K487" s="42">
        <f>'CD (18)'!$R$9</f>
        <v>0</v>
      </c>
      <c r="L487" s="41">
        <f>'CD (18)'!$R$10</f>
        <v>0</v>
      </c>
      <c r="M487" s="41">
        <f>'CD (18)'!$R$11</f>
        <v>0</v>
      </c>
      <c r="N487" s="41">
        <f>'CD (18)'!$R$12</f>
        <v>0</v>
      </c>
      <c r="O487" s="41">
        <f>'CD (18)'!$R$13</f>
        <v>0</v>
      </c>
      <c r="P487" s="41">
        <f>'CD (18)'!$R$14</f>
        <v>0</v>
      </c>
      <c r="Q487" s="41">
        <f>'CD (18)'!$R$15</f>
        <v>0</v>
      </c>
      <c r="R487" s="41">
        <f>'CD (18)'!$R$16</f>
        <v>0</v>
      </c>
      <c r="S487" s="41">
        <f>'CD (18)'!$R$17</f>
        <v>0</v>
      </c>
      <c r="T487" s="41">
        <f>'CD (18)'!$R$18</f>
        <v>0</v>
      </c>
      <c r="U487" s="41">
        <f>'CD (18)'!$R$19</f>
        <v>0</v>
      </c>
      <c r="V487" s="41">
        <f>'CD (18)'!$R$20</f>
        <v>0</v>
      </c>
      <c r="W487" s="41">
        <f>'CD (18)'!$R$21</f>
        <v>0</v>
      </c>
      <c r="X487" s="41">
        <f>'CD (18)'!$R$22</f>
        <v>0</v>
      </c>
      <c r="Y487" s="41">
        <f>'CD (18)'!$R$23</f>
        <v>0</v>
      </c>
      <c r="Z487" s="42">
        <f>'CD (18)'!$R$24</f>
        <v>0</v>
      </c>
      <c r="AA487" s="42">
        <f>'CD (18)'!$R$25</f>
        <v>0</v>
      </c>
      <c r="AB487" s="41">
        <f>'CD (18)'!$R$51</f>
        <v>0</v>
      </c>
      <c r="AC487" s="41">
        <f>'CD (18)'!$R$52</f>
        <v>0</v>
      </c>
      <c r="AD487" s="41">
        <f>'CD (18)'!$R$53</f>
        <v>0</v>
      </c>
      <c r="AE487" s="41">
        <f>'CD (18)'!$R$54</f>
        <v>0</v>
      </c>
      <c r="AF487" s="41">
        <f>'CD (18)'!$R$55</f>
        <v>0</v>
      </c>
      <c r="AG487" s="41">
        <f>'CD (18)'!$R$56</f>
        <v>0</v>
      </c>
      <c r="AH487" s="41">
        <f>'CD (18)'!$R$82</f>
        <v>0</v>
      </c>
      <c r="AI487" s="41">
        <f>'CD (18)'!$R$83</f>
        <v>0</v>
      </c>
      <c r="AJ487" s="41">
        <f>'CD (18)'!$R$84</f>
        <v>0</v>
      </c>
      <c r="AK487" s="41">
        <f>'CD (18)'!$R$85</f>
        <v>0</v>
      </c>
      <c r="AL487" s="41">
        <f>'CD (18)'!$R$86</f>
        <v>0</v>
      </c>
      <c r="AM487" s="41">
        <f>'CD (18)'!$R$87</f>
        <v>0</v>
      </c>
      <c r="AN487" s="41">
        <f>'CD (18)'!$R$113</f>
        <v>0</v>
      </c>
      <c r="AO487" s="41">
        <f>'CD (18)'!$R$114</f>
        <v>0</v>
      </c>
      <c r="AP487" s="41">
        <f>'CD (18)'!$R$115</f>
        <v>0</v>
      </c>
      <c r="AQ487" s="41">
        <f>'CD (18)'!$R$116</f>
        <v>0</v>
      </c>
      <c r="AR487" s="41">
        <f>'CD (18)'!$R$117</f>
        <v>0</v>
      </c>
      <c r="AS487" s="41">
        <f>'CD (18)'!$R$118</f>
        <v>0</v>
      </c>
      <c r="AT487" s="41">
        <f>'CD (18)'!$R$163</f>
        <v>0</v>
      </c>
      <c r="AU487" s="41">
        <f>'CD (18)'!$R$165</f>
        <v>0</v>
      </c>
      <c r="AV487" s="41">
        <f>'CD (18)'!$F$166</f>
        <v>0</v>
      </c>
      <c r="AW487" s="41">
        <f>'CD (18)'!$F$167</f>
        <v>0</v>
      </c>
      <c r="AX487" s="41">
        <f>'CD (18)'!$F$168</f>
        <v>0</v>
      </c>
      <c r="AY487" s="44" t="s">
        <v>104</v>
      </c>
      <c r="AZ487" s="3">
        <f t="shared" si="408"/>
        <v>-395</v>
      </c>
      <c r="BA487" s="3">
        <f t="shared" si="409"/>
        <v>-395</v>
      </c>
      <c r="BB487" s="3" t="str">
        <f t="shared" si="410"/>
        <v/>
      </c>
      <c r="BC487" s="3" t="str">
        <f>IF(BB487="","",BB487)</f>
        <v/>
      </c>
      <c r="BD487" s="3" t="str">
        <f>IF(AU487="Yes",BB487,"")</f>
        <v/>
      </c>
      <c r="BE487" s="3" t="str">
        <f t="shared" si="379"/>
        <v/>
      </c>
      <c r="BF487" s="3" t="str">
        <f>IF(AG487="Clinical",BB487,"")</f>
        <v/>
      </c>
      <c r="BG487" s="3" t="str">
        <f>IF(AN487&lt;0,$I487,"")</f>
        <v/>
      </c>
      <c r="BH487" s="3" t="str">
        <f t="shared" si="422"/>
        <v/>
      </c>
      <c r="BI487" s="3" t="str">
        <f t="shared" si="413"/>
        <v/>
      </c>
      <c r="BJ487" s="3" t="str">
        <f t="shared" si="414"/>
        <v/>
      </c>
      <c r="BK487" s="3" t="str">
        <f t="shared" si="415"/>
        <v/>
      </c>
      <c r="BL487" s="3" t="str">
        <f>IF(AND(AG487="Clinical",AM487="Non-C"),BB487,"")</f>
        <v/>
      </c>
    </row>
    <row r="488" spans="1:64" s="45" customFormat="1" x14ac:dyDescent="0.25">
      <c r="A488" s="40"/>
      <c r="B488" s="40"/>
      <c r="C488" s="40"/>
      <c r="D488" s="41">
        <v>16</v>
      </c>
      <c r="E488" s="41">
        <f>'CD (18)'!$S$3</f>
        <v>0</v>
      </c>
      <c r="F488" s="42">
        <f>'CD (18)'!$S$4</f>
        <v>0</v>
      </c>
      <c r="G488" s="43">
        <f t="shared" si="423"/>
        <v>-395</v>
      </c>
      <c r="H488" s="42">
        <f>'CD (18)'!$S$6</f>
        <v>0</v>
      </c>
      <c r="I488" s="43">
        <f t="shared" si="416"/>
        <v>-395</v>
      </c>
      <c r="J488" s="41">
        <f>'CD (18)'!$S$8</f>
        <v>0</v>
      </c>
      <c r="K488" s="42">
        <f>'CD (18)'!$S$9</f>
        <v>0</v>
      </c>
      <c r="L488" s="41">
        <f>'CD (18)'!$S$10</f>
        <v>0</v>
      </c>
      <c r="M488" s="41">
        <f>'CD (18)'!$S$11</f>
        <v>0</v>
      </c>
      <c r="N488" s="41">
        <f>'CD (18)'!$S$12</f>
        <v>0</v>
      </c>
      <c r="O488" s="41">
        <f>'CD (18)'!$S$13</f>
        <v>0</v>
      </c>
      <c r="P488" s="41">
        <f>'CD (18)'!$S$14</f>
        <v>0</v>
      </c>
      <c r="Q488" s="41">
        <f>'CD (18)'!$S$15</f>
        <v>0</v>
      </c>
      <c r="R488" s="41">
        <f>'CD (18)'!$S$16</f>
        <v>0</v>
      </c>
      <c r="S488" s="41">
        <f>'CD (18)'!$S$17</f>
        <v>0</v>
      </c>
      <c r="T488" s="41">
        <f>'CD (18)'!$S$18</f>
        <v>0</v>
      </c>
      <c r="U488" s="41">
        <f>'CD (18)'!$S$19</f>
        <v>0</v>
      </c>
      <c r="V488" s="41">
        <f>'CD (18)'!$S$20</f>
        <v>0</v>
      </c>
      <c r="W488" s="41">
        <f>'CD (18)'!$S$21</f>
        <v>0</v>
      </c>
      <c r="X488" s="41">
        <f>'CD (18)'!$S$22</f>
        <v>0</v>
      </c>
      <c r="Y488" s="41">
        <f>'CD (18)'!$S$23</f>
        <v>0</v>
      </c>
      <c r="Z488" s="42">
        <f>'CD (18)'!$S$24</f>
        <v>0</v>
      </c>
      <c r="AA488" s="42">
        <f>'CD (18)'!$S$25</f>
        <v>0</v>
      </c>
      <c r="AB488" s="41">
        <f>'CD (18)'!$S$51</f>
        <v>0</v>
      </c>
      <c r="AC488" s="41">
        <f>'CD (18)'!$S$52</f>
        <v>0</v>
      </c>
      <c r="AD488" s="41">
        <f>'CD (18)'!$S$53</f>
        <v>0</v>
      </c>
      <c r="AE488" s="41">
        <f>'CD (18)'!$S$54</f>
        <v>0</v>
      </c>
      <c r="AF488" s="41">
        <f>'CD (18)'!$S$55</f>
        <v>0</v>
      </c>
      <c r="AG488" s="41">
        <f>'CD (18)'!$S$56</f>
        <v>0</v>
      </c>
      <c r="AH488" s="41">
        <f>'CD (18)'!$S$82</f>
        <v>0</v>
      </c>
      <c r="AI488" s="41">
        <f>'CD (18)'!$S$83</f>
        <v>0</v>
      </c>
      <c r="AJ488" s="41">
        <f>'CD (18)'!$S$84</f>
        <v>0</v>
      </c>
      <c r="AK488" s="41">
        <f>'CD (18)'!$S$85</f>
        <v>0</v>
      </c>
      <c r="AL488" s="41">
        <f>'CD (18)'!$S$86</f>
        <v>0</v>
      </c>
      <c r="AM488" s="41">
        <f>'CD (18)'!$S$87</f>
        <v>0</v>
      </c>
      <c r="AN488" s="41">
        <f>'CD (18)'!$S$113</f>
        <v>0</v>
      </c>
      <c r="AO488" s="41">
        <f>'CD (18)'!$S$114</f>
        <v>0</v>
      </c>
      <c r="AP488" s="41">
        <f>'CD (18)'!$S$115</f>
        <v>0</v>
      </c>
      <c r="AQ488" s="41">
        <f>'CD (18)'!$S$116</f>
        <v>0</v>
      </c>
      <c r="AR488" s="41">
        <f>'CD (18)'!$S$117</f>
        <v>0</v>
      </c>
      <c r="AS488" s="41">
        <f>'CD (18)'!$S$118</f>
        <v>0</v>
      </c>
      <c r="AT488" s="41">
        <f>'CD (18)'!$S$163</f>
        <v>0</v>
      </c>
      <c r="AU488" s="41">
        <f>'CD (18)'!$S$165</f>
        <v>0</v>
      </c>
      <c r="AV488" s="41">
        <f>'CD (18)'!$F$166</f>
        <v>0</v>
      </c>
      <c r="AW488" s="41">
        <f>'CD (18)'!$F$167</f>
        <v>0</v>
      </c>
      <c r="AX488" s="41">
        <f>'CD (18)'!$F$168</f>
        <v>0</v>
      </c>
      <c r="AY488" s="44" t="s">
        <v>104</v>
      </c>
      <c r="AZ488" s="3">
        <f t="shared" si="408"/>
        <v>-395</v>
      </c>
      <c r="BA488" s="3">
        <f t="shared" si="409"/>
        <v>-395</v>
      </c>
      <c r="BB488" s="3" t="str">
        <f t="shared" si="410"/>
        <v/>
      </c>
      <c r="BC488" s="3" t="str">
        <f t="shared" ref="BC488:BC497" si="424">IF(BB488="","",BB488)</f>
        <v/>
      </c>
      <c r="BD488" s="3" t="str">
        <f t="shared" ref="BD488:BD497" si="425">IF(AU488="Yes",BB488,"")</f>
        <v/>
      </c>
      <c r="BE488" s="3" t="str">
        <f t="shared" si="379"/>
        <v/>
      </c>
      <c r="BF488" s="3" t="str">
        <f t="shared" ref="BF488:BF497" si="426">IF(AG488="Clinical",BB488,"")</f>
        <v/>
      </c>
      <c r="BG488" s="3" t="str">
        <f t="shared" ref="BG488:BG497" si="427">IF(AN488&lt;0,$I488,"")</f>
        <v/>
      </c>
      <c r="BH488" s="3" t="str">
        <f t="shared" si="422"/>
        <v/>
      </c>
      <c r="BI488" s="3" t="str">
        <f t="shared" si="413"/>
        <v/>
      </c>
      <c r="BJ488" s="3" t="str">
        <f t="shared" si="414"/>
        <v/>
      </c>
      <c r="BK488" s="3" t="str">
        <f t="shared" si="415"/>
        <v/>
      </c>
      <c r="BL488" s="3" t="str">
        <f t="shared" ref="BL488:BL497" si="428">IF(AND(AG488="Clinical",AM488="Non-C"),BB488,"")</f>
        <v/>
      </c>
    </row>
    <row r="489" spans="1:64" s="45" customFormat="1" x14ac:dyDescent="0.25">
      <c r="A489" s="40"/>
      <c r="B489" s="40"/>
      <c r="C489" s="40"/>
      <c r="D489" s="41">
        <v>17</v>
      </c>
      <c r="E489" s="41">
        <f>'CD (18)'!$T$3</f>
        <v>0</v>
      </c>
      <c r="F489" s="42">
        <f>'CD (18)'!$T$4</f>
        <v>0</v>
      </c>
      <c r="G489" s="43">
        <f t="shared" si="423"/>
        <v>-395</v>
      </c>
      <c r="H489" s="42">
        <f>'CD (18)'!$T$6</f>
        <v>0</v>
      </c>
      <c r="I489" s="43">
        <f t="shared" si="416"/>
        <v>-395</v>
      </c>
      <c r="J489" s="41">
        <f>'CD (18)'!$T$8</f>
        <v>0</v>
      </c>
      <c r="K489" s="42">
        <f>'CD (18)'!$T$9</f>
        <v>0</v>
      </c>
      <c r="L489" s="41">
        <f>'CD (18)'!$T$10</f>
        <v>0</v>
      </c>
      <c r="M489" s="41">
        <f>'CD (18)'!$T$11</f>
        <v>0</v>
      </c>
      <c r="N489" s="41">
        <f>'CD (18)'!$T$12</f>
        <v>0</v>
      </c>
      <c r="O489" s="41">
        <f>'CD (18)'!$T$13</f>
        <v>0</v>
      </c>
      <c r="P489" s="41">
        <f>'CD (18)'!$T$14</f>
        <v>0</v>
      </c>
      <c r="Q489" s="41">
        <f>'CD (18)'!$T$15</f>
        <v>0</v>
      </c>
      <c r="R489" s="41">
        <f>'CD (18)'!$T$16</f>
        <v>0</v>
      </c>
      <c r="S489" s="41">
        <f>'CD (18)'!$T$17</f>
        <v>0</v>
      </c>
      <c r="T489" s="41">
        <f>'CD (18)'!$T$18</f>
        <v>0</v>
      </c>
      <c r="U489" s="41">
        <f>'CD (18)'!$T$19</f>
        <v>0</v>
      </c>
      <c r="V489" s="41">
        <f>'CD (18)'!$T$20</f>
        <v>0</v>
      </c>
      <c r="W489" s="41">
        <f>'CD (18)'!$T$21</f>
        <v>0</v>
      </c>
      <c r="X489" s="41">
        <f>'CD (18)'!$T$22</f>
        <v>0</v>
      </c>
      <c r="Y489" s="41">
        <f>'CD (18)'!$T$23</f>
        <v>0</v>
      </c>
      <c r="Z489" s="42">
        <f>'CD (18)'!$T$24</f>
        <v>0</v>
      </c>
      <c r="AA489" s="42">
        <f>'CD (18)'!$T$25</f>
        <v>0</v>
      </c>
      <c r="AB489" s="41">
        <f>'CD (18)'!$T$51</f>
        <v>0</v>
      </c>
      <c r="AC489" s="41">
        <f>'CD (18)'!$T$52</f>
        <v>0</v>
      </c>
      <c r="AD489" s="41">
        <f>'CD (18)'!$T$53</f>
        <v>0</v>
      </c>
      <c r="AE489" s="41">
        <f>'CD (18)'!$T$54</f>
        <v>0</v>
      </c>
      <c r="AF489" s="41">
        <f>'CD (18)'!$T$55</f>
        <v>0</v>
      </c>
      <c r="AG489" s="41">
        <f>'CD (18)'!$T$56</f>
        <v>0</v>
      </c>
      <c r="AH489" s="41">
        <f>'CD (18)'!$T$82</f>
        <v>0</v>
      </c>
      <c r="AI489" s="41">
        <f>'CD (18)'!$T$83</f>
        <v>0</v>
      </c>
      <c r="AJ489" s="41">
        <f>'CD (18)'!$T$84</f>
        <v>0</v>
      </c>
      <c r="AK489" s="41">
        <f>'CD (18)'!$T$85</f>
        <v>0</v>
      </c>
      <c r="AL489" s="41">
        <f>'CD (18)'!$T$86</f>
        <v>0</v>
      </c>
      <c r="AM489" s="41">
        <f>'CD (18)'!$T$87</f>
        <v>0</v>
      </c>
      <c r="AN489" s="41">
        <f>'CD (18)'!$T$113</f>
        <v>0</v>
      </c>
      <c r="AO489" s="41">
        <f>'CD (18)'!$T$114</f>
        <v>0</v>
      </c>
      <c r="AP489" s="41">
        <f>'CD (18)'!$T$115</f>
        <v>0</v>
      </c>
      <c r="AQ489" s="41">
        <f>'CD (18)'!$T$116</f>
        <v>0</v>
      </c>
      <c r="AR489" s="41">
        <f>'CD (18)'!$T$117</f>
        <v>0</v>
      </c>
      <c r="AS489" s="41">
        <f>'CD (18)'!$T$118</f>
        <v>0</v>
      </c>
      <c r="AT489" s="41">
        <f>'CD (18)'!$T$163</f>
        <v>0</v>
      </c>
      <c r="AU489" s="41">
        <f>'CD (18)'!$T$165</f>
        <v>0</v>
      </c>
      <c r="AV489" s="41">
        <f>'CD (18)'!$F$166</f>
        <v>0</v>
      </c>
      <c r="AW489" s="41">
        <f>'CD (18)'!$F$167</f>
        <v>0</v>
      </c>
      <c r="AX489" s="41">
        <f>'CD (18)'!$F$168</f>
        <v>0</v>
      </c>
      <c r="AY489" s="44" t="s">
        <v>104</v>
      </c>
      <c r="AZ489" s="3">
        <f t="shared" si="408"/>
        <v>-395</v>
      </c>
      <c r="BA489" s="3">
        <f t="shared" si="409"/>
        <v>-395</v>
      </c>
      <c r="BB489" s="3" t="str">
        <f t="shared" si="410"/>
        <v/>
      </c>
      <c r="BC489" s="3" t="str">
        <f t="shared" si="424"/>
        <v/>
      </c>
      <c r="BD489" s="3" t="str">
        <f t="shared" si="425"/>
        <v/>
      </c>
      <c r="BE489" s="3" t="str">
        <f t="shared" ref="BE489:BE551" si="429">IF(COUNT(FIND("C",AG489),FIND("C",AM489))=2,I489,"")</f>
        <v/>
      </c>
      <c r="BF489" s="3" t="str">
        <f t="shared" si="426"/>
        <v/>
      </c>
      <c r="BG489" s="3" t="str">
        <f t="shared" si="427"/>
        <v/>
      </c>
      <c r="BH489" s="3" t="str">
        <f t="shared" si="422"/>
        <v/>
      </c>
      <c r="BI489" s="3" t="str">
        <f t="shared" si="413"/>
        <v/>
      </c>
      <c r="BJ489" s="3" t="str">
        <f t="shared" si="414"/>
        <v/>
      </c>
      <c r="BK489" s="3" t="str">
        <f t="shared" si="415"/>
        <v/>
      </c>
      <c r="BL489" s="3" t="str">
        <f t="shared" si="428"/>
        <v/>
      </c>
    </row>
    <row r="490" spans="1:64" s="45" customFormat="1" x14ac:dyDescent="0.25">
      <c r="A490" s="40"/>
      <c r="B490" s="40"/>
      <c r="C490" s="40"/>
      <c r="D490" s="41">
        <v>18</v>
      </c>
      <c r="E490" s="41">
        <f>'CD (18)'!$U$3</f>
        <v>0</v>
      </c>
      <c r="F490" s="42">
        <f>'CD (18)'!$U$4</f>
        <v>0</v>
      </c>
      <c r="G490" s="43">
        <f t="shared" si="423"/>
        <v>-395</v>
      </c>
      <c r="H490" s="42">
        <f>'CD (18)'!$U$6</f>
        <v>0</v>
      </c>
      <c r="I490" s="43">
        <f t="shared" si="416"/>
        <v>-395</v>
      </c>
      <c r="J490" s="41">
        <f>'CD (18)'!$U$8</f>
        <v>0</v>
      </c>
      <c r="K490" s="42">
        <f>'CD (18)'!$U$9</f>
        <v>0</v>
      </c>
      <c r="L490" s="41">
        <f>'CD (18)'!$U$10</f>
        <v>0</v>
      </c>
      <c r="M490" s="41">
        <f>'CD (18)'!$U$11</f>
        <v>0</v>
      </c>
      <c r="N490" s="41">
        <f>'CD (18)'!$U$12</f>
        <v>0</v>
      </c>
      <c r="O490" s="41">
        <f>'CD (18)'!$U$13</f>
        <v>0</v>
      </c>
      <c r="P490" s="41">
        <f>'CD (18)'!$U$14</f>
        <v>0</v>
      </c>
      <c r="Q490" s="41">
        <f>'CD (18)'!$U$15</f>
        <v>0</v>
      </c>
      <c r="R490" s="41">
        <f>'CD (18)'!$U$16</f>
        <v>0</v>
      </c>
      <c r="S490" s="41">
        <f>'CD (18)'!$U$17</f>
        <v>0</v>
      </c>
      <c r="T490" s="41">
        <f>'CD (18)'!$U$18</f>
        <v>0</v>
      </c>
      <c r="U490" s="41">
        <f>'CD (18)'!$U$19</f>
        <v>0</v>
      </c>
      <c r="V490" s="41">
        <f>'CD (18)'!$U$20</f>
        <v>0</v>
      </c>
      <c r="W490" s="41">
        <f>'CD (18)'!$U$21</f>
        <v>0</v>
      </c>
      <c r="X490" s="41">
        <f>'CD (18)'!$U$22</f>
        <v>0</v>
      </c>
      <c r="Y490" s="41">
        <f>'CD (18)'!$U$23</f>
        <v>0</v>
      </c>
      <c r="Z490" s="42">
        <f>'CD (18)'!$U$24</f>
        <v>0</v>
      </c>
      <c r="AA490" s="42">
        <f>'CD (18)'!$U$25</f>
        <v>0</v>
      </c>
      <c r="AB490" s="41">
        <f>'CD (18)'!$U$51</f>
        <v>0</v>
      </c>
      <c r="AC490" s="41">
        <f>'CD (18)'!$U$52</f>
        <v>0</v>
      </c>
      <c r="AD490" s="41">
        <f>'CD (18)'!$U$53</f>
        <v>0</v>
      </c>
      <c r="AE490" s="41">
        <f>'CD (18)'!$U$54</f>
        <v>0</v>
      </c>
      <c r="AF490" s="41">
        <f>'CD (18)'!$U$55</f>
        <v>0</v>
      </c>
      <c r="AG490" s="41">
        <f>'CD (18)'!$U$56</f>
        <v>0</v>
      </c>
      <c r="AH490" s="41">
        <f>'CD (18)'!$U$82</f>
        <v>0</v>
      </c>
      <c r="AI490" s="41">
        <f>'CD (18)'!$U$83</f>
        <v>0</v>
      </c>
      <c r="AJ490" s="41">
        <f>'CD (18)'!$U$84</f>
        <v>0</v>
      </c>
      <c r="AK490" s="41">
        <f>'CD (18)'!$U$85</f>
        <v>0</v>
      </c>
      <c r="AL490" s="41">
        <f>'CD (18)'!$U$86</f>
        <v>0</v>
      </c>
      <c r="AM490" s="41">
        <f>'CD (18)'!$U$87</f>
        <v>0</v>
      </c>
      <c r="AN490" s="41">
        <f>'CD (18)'!$U$113</f>
        <v>0</v>
      </c>
      <c r="AO490" s="41">
        <f>'CD (18)'!$U$114</f>
        <v>0</v>
      </c>
      <c r="AP490" s="41">
        <f>'CD (18)'!$U$115</f>
        <v>0</v>
      </c>
      <c r="AQ490" s="41">
        <f>'CD (18)'!$U$116</f>
        <v>0</v>
      </c>
      <c r="AR490" s="41">
        <f>'CD (18)'!$U$117</f>
        <v>0</v>
      </c>
      <c r="AS490" s="41">
        <f>'CD (18)'!$U$118</f>
        <v>0</v>
      </c>
      <c r="AT490" s="41">
        <f>'CD (18)'!$U$163</f>
        <v>0</v>
      </c>
      <c r="AU490" s="41">
        <f>'CD (18)'!$U$165</f>
        <v>0</v>
      </c>
      <c r="AV490" s="41">
        <f>'CD (18)'!$F$166</f>
        <v>0</v>
      </c>
      <c r="AW490" s="41">
        <f>'CD (18)'!$F$167</f>
        <v>0</v>
      </c>
      <c r="AX490" s="41">
        <f>'CD (18)'!$F$168</f>
        <v>0</v>
      </c>
      <c r="AY490" s="44" t="s">
        <v>104</v>
      </c>
      <c r="AZ490" s="3">
        <f t="shared" si="408"/>
        <v>-395</v>
      </c>
      <c r="BA490" s="3">
        <f t="shared" si="409"/>
        <v>-395</v>
      </c>
      <c r="BB490" s="3" t="str">
        <f t="shared" si="410"/>
        <v/>
      </c>
      <c r="BC490" s="3" t="str">
        <f t="shared" si="424"/>
        <v/>
      </c>
      <c r="BD490" s="3" t="str">
        <f t="shared" si="425"/>
        <v/>
      </c>
      <c r="BE490" s="3" t="str">
        <f t="shared" si="429"/>
        <v/>
      </c>
      <c r="BF490" s="3" t="str">
        <f t="shared" si="426"/>
        <v/>
      </c>
      <c r="BG490" s="3" t="str">
        <f t="shared" si="427"/>
        <v/>
      </c>
      <c r="BH490" s="3" t="str">
        <f t="shared" si="422"/>
        <v/>
      </c>
      <c r="BI490" s="3" t="str">
        <f t="shared" si="413"/>
        <v/>
      </c>
      <c r="BJ490" s="3" t="str">
        <f t="shared" si="414"/>
        <v/>
      </c>
      <c r="BK490" s="3" t="str">
        <f t="shared" si="415"/>
        <v/>
      </c>
      <c r="BL490" s="3" t="str">
        <f t="shared" si="428"/>
        <v/>
      </c>
    </row>
    <row r="491" spans="1:64" s="45" customFormat="1" x14ac:dyDescent="0.25">
      <c r="A491" s="40"/>
      <c r="B491" s="40"/>
      <c r="C491" s="40"/>
      <c r="D491" s="41">
        <v>19</v>
      </c>
      <c r="E491" s="41">
        <f>'CD (18)'!$V$3</f>
        <v>0</v>
      </c>
      <c r="F491" s="42">
        <f>'CD (18)'!$V$4</f>
        <v>0</v>
      </c>
      <c r="G491" s="43">
        <f t="shared" si="423"/>
        <v>-395</v>
      </c>
      <c r="H491" s="42">
        <f>'CD (18)'!$V$6</f>
        <v>0</v>
      </c>
      <c r="I491" s="43">
        <f t="shared" si="416"/>
        <v>-395</v>
      </c>
      <c r="J491" s="41">
        <f>'CD (18)'!$V$8</f>
        <v>0</v>
      </c>
      <c r="K491" s="42">
        <f>'CD (18)'!$V$9</f>
        <v>0</v>
      </c>
      <c r="L491" s="41">
        <f>'CD (18)'!$V$10</f>
        <v>0</v>
      </c>
      <c r="M491" s="41">
        <f>'CD (18)'!$V$11</f>
        <v>0</v>
      </c>
      <c r="N491" s="41">
        <f>'CD (18)'!$V$12</f>
        <v>0</v>
      </c>
      <c r="O491" s="41">
        <f>'CD (18)'!$V$13</f>
        <v>0</v>
      </c>
      <c r="P491" s="41">
        <f>'CD (18)'!$V$14</f>
        <v>0</v>
      </c>
      <c r="Q491" s="41">
        <f>'CD (18)'!$V$15</f>
        <v>0</v>
      </c>
      <c r="R491" s="41">
        <f>'CD (18)'!$V$16</f>
        <v>0</v>
      </c>
      <c r="S491" s="41">
        <f>'CD (18)'!$V$17</f>
        <v>0</v>
      </c>
      <c r="T491" s="41">
        <f>'CD (18)'!$V$18</f>
        <v>0</v>
      </c>
      <c r="U491" s="41">
        <f>'CD (18)'!$V$19</f>
        <v>0</v>
      </c>
      <c r="V491" s="41">
        <f>'CD (18)'!$V$20</f>
        <v>0</v>
      </c>
      <c r="W491" s="41">
        <f>'CD (18)'!$V$21</f>
        <v>0</v>
      </c>
      <c r="X491" s="41">
        <f>'CD (18)'!$V$22</f>
        <v>0</v>
      </c>
      <c r="Y491" s="41">
        <f>'CD (18)'!$V$23</f>
        <v>0</v>
      </c>
      <c r="Z491" s="42">
        <f>'CD (18)'!$V$24</f>
        <v>0</v>
      </c>
      <c r="AA491" s="42">
        <f>'CD (18)'!$V$25</f>
        <v>0</v>
      </c>
      <c r="AB491" s="41">
        <f>'CD (18)'!$V$51</f>
        <v>0</v>
      </c>
      <c r="AC491" s="41">
        <f>'CD (18)'!$V$52</f>
        <v>0</v>
      </c>
      <c r="AD491" s="41">
        <f>'CD (18)'!$V$53</f>
        <v>0</v>
      </c>
      <c r="AE491" s="41">
        <f>'CD (18)'!$V$54</f>
        <v>0</v>
      </c>
      <c r="AF491" s="41">
        <f>'CD (18)'!$V$55</f>
        <v>0</v>
      </c>
      <c r="AG491" s="41">
        <f>'CD (18)'!$V$56</f>
        <v>0</v>
      </c>
      <c r="AH491" s="41">
        <f>'CD (18)'!$V$82</f>
        <v>0</v>
      </c>
      <c r="AI491" s="41">
        <f>'CD (18)'!$V$83</f>
        <v>0</v>
      </c>
      <c r="AJ491" s="41">
        <f>'CD (18)'!$V$84</f>
        <v>0</v>
      </c>
      <c r="AK491" s="41">
        <f>'CD (18)'!$V$85</f>
        <v>0</v>
      </c>
      <c r="AL491" s="41">
        <f>'CD (18)'!$V$86</f>
        <v>0</v>
      </c>
      <c r="AM491" s="41">
        <f>'CD (18)'!$V$87</f>
        <v>0</v>
      </c>
      <c r="AN491" s="41">
        <f>'CD (18)'!$V$113</f>
        <v>0</v>
      </c>
      <c r="AO491" s="41">
        <f>'CD (18)'!$V$114</f>
        <v>0</v>
      </c>
      <c r="AP491" s="41">
        <f>'CD (18)'!$V$115</f>
        <v>0</v>
      </c>
      <c r="AQ491" s="41">
        <f>'CD (18)'!$V$116</f>
        <v>0</v>
      </c>
      <c r="AR491" s="41">
        <f>'CD (18)'!$V$117</f>
        <v>0</v>
      </c>
      <c r="AS491" s="41">
        <f>'CD (18)'!$V$118</f>
        <v>0</v>
      </c>
      <c r="AT491" s="41">
        <f>'CD (18)'!$V$163</f>
        <v>0</v>
      </c>
      <c r="AU491" s="41">
        <f>'CD (18)'!$V$165</f>
        <v>0</v>
      </c>
      <c r="AV491" s="41">
        <f>'CD (18)'!$F$166</f>
        <v>0</v>
      </c>
      <c r="AW491" s="41">
        <f>'CD (18)'!$F$167</f>
        <v>0</v>
      </c>
      <c r="AX491" s="41">
        <f>'CD (18)'!$F$168</f>
        <v>0</v>
      </c>
      <c r="AY491" s="44" t="s">
        <v>104</v>
      </c>
      <c r="AZ491" s="3">
        <f t="shared" si="408"/>
        <v>-395</v>
      </c>
      <c r="BA491" s="3">
        <f t="shared" si="409"/>
        <v>-395</v>
      </c>
      <c r="BB491" s="3" t="str">
        <f t="shared" si="410"/>
        <v/>
      </c>
      <c r="BC491" s="3" t="str">
        <f t="shared" si="424"/>
        <v/>
      </c>
      <c r="BD491" s="3" t="str">
        <f t="shared" si="425"/>
        <v/>
      </c>
      <c r="BE491" s="3" t="str">
        <f t="shared" si="429"/>
        <v/>
      </c>
      <c r="BF491" s="3" t="str">
        <f t="shared" si="426"/>
        <v/>
      </c>
      <c r="BG491" s="3" t="str">
        <f t="shared" si="427"/>
        <v/>
      </c>
      <c r="BH491" s="3" t="str">
        <f t="shared" si="422"/>
        <v/>
      </c>
      <c r="BI491" s="3" t="str">
        <f t="shared" si="413"/>
        <v/>
      </c>
      <c r="BJ491" s="3" t="str">
        <f t="shared" si="414"/>
        <v/>
      </c>
      <c r="BK491" s="3" t="str">
        <f t="shared" si="415"/>
        <v/>
      </c>
      <c r="BL491" s="3" t="str">
        <f t="shared" si="428"/>
        <v/>
      </c>
    </row>
    <row r="492" spans="1:64" s="45" customFormat="1" x14ac:dyDescent="0.25">
      <c r="A492" s="40"/>
      <c r="B492" s="40"/>
      <c r="C492" s="40"/>
      <c r="D492" s="41">
        <v>20</v>
      </c>
      <c r="E492" s="41">
        <f>'CD (18)'!$W$3</f>
        <v>0</v>
      </c>
      <c r="F492" s="42">
        <f>'CD (18)'!$W$4</f>
        <v>0</v>
      </c>
      <c r="G492" s="43">
        <f t="shared" si="423"/>
        <v>-395</v>
      </c>
      <c r="H492" s="42">
        <f>'CD (18)'!$W$6</f>
        <v>0</v>
      </c>
      <c r="I492" s="43">
        <f t="shared" si="416"/>
        <v>-395</v>
      </c>
      <c r="J492" s="41">
        <f>'CD (18)'!$W$8</f>
        <v>0</v>
      </c>
      <c r="K492" s="42">
        <f>'CD (18)'!$W$9</f>
        <v>0</v>
      </c>
      <c r="L492" s="41">
        <f>'CD (18)'!$W$10</f>
        <v>0</v>
      </c>
      <c r="M492" s="41">
        <f>'CD (18)'!$W$11</f>
        <v>0</v>
      </c>
      <c r="N492" s="41">
        <f>'CD (18)'!$W$12</f>
        <v>0</v>
      </c>
      <c r="O492" s="41">
        <f>'CD (18)'!$W$13</f>
        <v>0</v>
      </c>
      <c r="P492" s="41">
        <f>'CD (18)'!$W$14</f>
        <v>0</v>
      </c>
      <c r="Q492" s="41">
        <f>'CD (18)'!$W$15</f>
        <v>0</v>
      </c>
      <c r="R492" s="41">
        <f>'CD (18)'!$W$16</f>
        <v>0</v>
      </c>
      <c r="S492" s="41">
        <f>'CD (18)'!$W$17</f>
        <v>0</v>
      </c>
      <c r="T492" s="41">
        <f>'CD (18)'!$W$18</f>
        <v>0</v>
      </c>
      <c r="U492" s="41">
        <f>'CD (18)'!$W$19</f>
        <v>0</v>
      </c>
      <c r="V492" s="41">
        <f>'CD (18)'!$W$20</f>
        <v>0</v>
      </c>
      <c r="W492" s="41">
        <f>'CD (18)'!$W$21</f>
        <v>0</v>
      </c>
      <c r="X492" s="41">
        <f>'CD (18)'!$W$22</f>
        <v>0</v>
      </c>
      <c r="Y492" s="41">
        <f>'CD (18)'!$W$23</f>
        <v>0</v>
      </c>
      <c r="Z492" s="42">
        <f>'CD (18)'!$W$24</f>
        <v>0</v>
      </c>
      <c r="AA492" s="42">
        <f>'CD (18)'!$W$25</f>
        <v>0</v>
      </c>
      <c r="AB492" s="41">
        <f>'CD (18)'!$W$51</f>
        <v>0</v>
      </c>
      <c r="AC492" s="41">
        <f>'CD (18)'!$W$52</f>
        <v>0</v>
      </c>
      <c r="AD492" s="41">
        <f>'CD (18)'!$W$53</f>
        <v>0</v>
      </c>
      <c r="AE492" s="41">
        <f>'CD (18)'!$W$54</f>
        <v>0</v>
      </c>
      <c r="AF492" s="41">
        <f>'CD (18)'!$W$55</f>
        <v>0</v>
      </c>
      <c r="AG492" s="41">
        <f>'CD (18)'!$W$56</f>
        <v>0</v>
      </c>
      <c r="AH492" s="41">
        <f>'CD (18)'!$W$82</f>
        <v>0</v>
      </c>
      <c r="AI492" s="41">
        <f>'CD (18)'!$W$83</f>
        <v>0</v>
      </c>
      <c r="AJ492" s="41">
        <f>'CD (18)'!$W$84</f>
        <v>0</v>
      </c>
      <c r="AK492" s="41">
        <f>'CD (18)'!$W$85</f>
        <v>0</v>
      </c>
      <c r="AL492" s="41">
        <f>'CD (18)'!$W$86</f>
        <v>0</v>
      </c>
      <c r="AM492" s="41">
        <f>'CD (18)'!$W$87</f>
        <v>0</v>
      </c>
      <c r="AN492" s="41">
        <f>'CD (18)'!$W$113</f>
        <v>0</v>
      </c>
      <c r="AO492" s="41">
        <f>'CD (18)'!$W$114</f>
        <v>0</v>
      </c>
      <c r="AP492" s="41">
        <f>'CD (18)'!$W$115</f>
        <v>0</v>
      </c>
      <c r="AQ492" s="41">
        <f>'CD (18)'!$W$116</f>
        <v>0</v>
      </c>
      <c r="AR492" s="41">
        <f>'CD (18)'!$W$117</f>
        <v>0</v>
      </c>
      <c r="AS492" s="41">
        <f>'CD (18)'!$W$118</f>
        <v>0</v>
      </c>
      <c r="AT492" s="41">
        <f>'CD (18)'!$W$163</f>
        <v>0</v>
      </c>
      <c r="AU492" s="41">
        <f>'CD (18)'!$W$165</f>
        <v>0</v>
      </c>
      <c r="AV492" s="41">
        <f>'CD (18)'!$F$166</f>
        <v>0</v>
      </c>
      <c r="AW492" s="41">
        <f>'CD (18)'!$F$167</f>
        <v>0</v>
      </c>
      <c r="AX492" s="41">
        <f>'CD (18)'!$F$168</f>
        <v>0</v>
      </c>
      <c r="AY492" s="44" t="s">
        <v>104</v>
      </c>
      <c r="AZ492" s="3">
        <f t="shared" si="408"/>
        <v>-395</v>
      </c>
      <c r="BA492" s="3">
        <f t="shared" si="409"/>
        <v>-395</v>
      </c>
      <c r="BB492" s="3" t="str">
        <f t="shared" si="410"/>
        <v/>
      </c>
      <c r="BC492" s="3" t="str">
        <f t="shared" si="424"/>
        <v/>
      </c>
      <c r="BD492" s="3" t="str">
        <f t="shared" si="425"/>
        <v/>
      </c>
      <c r="BE492" s="3" t="str">
        <f t="shared" si="429"/>
        <v/>
      </c>
      <c r="BF492" s="3" t="str">
        <f t="shared" si="426"/>
        <v/>
      </c>
      <c r="BG492" s="3" t="str">
        <f t="shared" si="427"/>
        <v/>
      </c>
      <c r="BH492" s="3" t="str">
        <f t="shared" si="422"/>
        <v/>
      </c>
      <c r="BI492" s="3" t="str">
        <f t="shared" si="413"/>
        <v/>
      </c>
      <c r="BJ492" s="3" t="str">
        <f t="shared" si="414"/>
        <v/>
      </c>
      <c r="BK492" s="3" t="str">
        <f t="shared" si="415"/>
        <v/>
      </c>
      <c r="BL492" s="3" t="str">
        <f t="shared" si="428"/>
        <v/>
      </c>
    </row>
    <row r="493" spans="1:64" s="45" customFormat="1" x14ac:dyDescent="0.25">
      <c r="A493" s="40"/>
      <c r="B493" s="40"/>
      <c r="C493" s="40"/>
      <c r="D493" s="41">
        <v>21</v>
      </c>
      <c r="E493" s="41">
        <f>'CD (18)'!$X$3</f>
        <v>0</v>
      </c>
      <c r="F493" s="42">
        <f>'CD (18)'!$X$4</f>
        <v>0</v>
      </c>
      <c r="G493" s="43">
        <f t="shared" si="423"/>
        <v>-395</v>
      </c>
      <c r="H493" s="42">
        <f>'CD (18)'!$X$6</f>
        <v>0</v>
      </c>
      <c r="I493" s="43">
        <f t="shared" si="416"/>
        <v>-395</v>
      </c>
      <c r="J493" s="41">
        <f>'CD (18)'!$X$8</f>
        <v>0</v>
      </c>
      <c r="K493" s="42">
        <f>'CD (18)'!$X$9</f>
        <v>0</v>
      </c>
      <c r="L493" s="41">
        <f>'CD (18)'!$X$10</f>
        <v>0</v>
      </c>
      <c r="M493" s="41">
        <f>'CD (18)'!$X$11</f>
        <v>0</v>
      </c>
      <c r="N493" s="41">
        <f>'CD (18)'!$X$12</f>
        <v>0</v>
      </c>
      <c r="O493" s="41">
        <f>'CD (18)'!$X$13</f>
        <v>0</v>
      </c>
      <c r="P493" s="41">
        <f>'CD (18)'!$X$14</f>
        <v>0</v>
      </c>
      <c r="Q493" s="41">
        <f>'CD (18)'!$X$15</f>
        <v>0</v>
      </c>
      <c r="R493" s="41">
        <f>'CD (18)'!$X$16</f>
        <v>0</v>
      </c>
      <c r="S493" s="41">
        <f>'CD (18)'!$X$17</f>
        <v>0</v>
      </c>
      <c r="T493" s="41">
        <f>'CD (18)'!$X$18</f>
        <v>0</v>
      </c>
      <c r="U493" s="41">
        <f>'CD (18)'!$X$19</f>
        <v>0</v>
      </c>
      <c r="V493" s="41">
        <f>'CD (18)'!$X$20</f>
        <v>0</v>
      </c>
      <c r="W493" s="41">
        <f>'CD (18)'!$X$21</f>
        <v>0</v>
      </c>
      <c r="X493" s="41">
        <f>'CD (18)'!$X$22</f>
        <v>0</v>
      </c>
      <c r="Y493" s="41">
        <f>'CD (18)'!$X$23</f>
        <v>0</v>
      </c>
      <c r="Z493" s="42">
        <f>'CD (18)'!$X$24</f>
        <v>0</v>
      </c>
      <c r="AA493" s="42">
        <f>'CD (18)'!$X$25</f>
        <v>0</v>
      </c>
      <c r="AB493" s="41">
        <f>'CD (18)'!$X$51</f>
        <v>0</v>
      </c>
      <c r="AC493" s="41">
        <f>'CD (18)'!$X$52</f>
        <v>0</v>
      </c>
      <c r="AD493" s="41">
        <f>'CD (18)'!$X$53</f>
        <v>0</v>
      </c>
      <c r="AE493" s="41">
        <f>'CD (18)'!$X$54</f>
        <v>0</v>
      </c>
      <c r="AF493" s="41">
        <f>'CD (18)'!$X$55</f>
        <v>0</v>
      </c>
      <c r="AG493" s="41">
        <f>'CD (18)'!$X$56</f>
        <v>0</v>
      </c>
      <c r="AH493" s="41">
        <f>'CD (18)'!$X$82</f>
        <v>0</v>
      </c>
      <c r="AI493" s="41">
        <f>'CD (18)'!$X$83</f>
        <v>0</v>
      </c>
      <c r="AJ493" s="41">
        <f>'CD (18)'!$X$84</f>
        <v>0</v>
      </c>
      <c r="AK493" s="41">
        <f>'CD (18)'!$X$85</f>
        <v>0</v>
      </c>
      <c r="AL493" s="41">
        <f>'CD (18)'!$X$86</f>
        <v>0</v>
      </c>
      <c r="AM493" s="41">
        <f>'CD (18)'!$X$87</f>
        <v>0</v>
      </c>
      <c r="AN493" s="41">
        <f>'CD (18)'!$X$113</f>
        <v>0</v>
      </c>
      <c r="AO493" s="41">
        <f>'CD (18)'!$X$114</f>
        <v>0</v>
      </c>
      <c r="AP493" s="41">
        <f>'CD (18)'!$X$115</f>
        <v>0</v>
      </c>
      <c r="AQ493" s="41">
        <f>'CD (18)'!$X$116</f>
        <v>0</v>
      </c>
      <c r="AR493" s="41">
        <f>'CD (18)'!$X$117</f>
        <v>0</v>
      </c>
      <c r="AS493" s="41">
        <f>'CD (18)'!$X$118</f>
        <v>0</v>
      </c>
      <c r="AT493" s="41">
        <f>'CD (18)'!$X$163</f>
        <v>0</v>
      </c>
      <c r="AU493" s="41">
        <f>'CD (18)'!$X$165</f>
        <v>0</v>
      </c>
      <c r="AV493" s="41">
        <f>'CD (18)'!$F$166</f>
        <v>0</v>
      </c>
      <c r="AW493" s="41">
        <f>'CD (18)'!$F$167</f>
        <v>0</v>
      </c>
      <c r="AX493" s="41">
        <f>'CD (18)'!$F$168</f>
        <v>0</v>
      </c>
      <c r="AY493" s="44" t="s">
        <v>104</v>
      </c>
      <c r="AZ493" s="3">
        <f t="shared" si="408"/>
        <v>-395</v>
      </c>
      <c r="BA493" s="3">
        <f t="shared" si="409"/>
        <v>-395</v>
      </c>
      <c r="BB493" s="3" t="str">
        <f t="shared" si="410"/>
        <v/>
      </c>
      <c r="BC493" s="3" t="str">
        <f t="shared" si="424"/>
        <v/>
      </c>
      <c r="BD493" s="3" t="str">
        <f t="shared" si="425"/>
        <v/>
      </c>
      <c r="BE493" s="3" t="str">
        <f t="shared" si="429"/>
        <v/>
      </c>
      <c r="BF493" s="3" t="str">
        <f t="shared" si="426"/>
        <v/>
      </c>
      <c r="BG493" s="3" t="str">
        <f t="shared" si="427"/>
        <v/>
      </c>
      <c r="BH493" s="3" t="str">
        <f t="shared" si="422"/>
        <v/>
      </c>
      <c r="BI493" s="3" t="str">
        <f t="shared" si="413"/>
        <v/>
      </c>
      <c r="BJ493" s="3" t="str">
        <f t="shared" si="414"/>
        <v/>
      </c>
      <c r="BK493" s="3" t="str">
        <f t="shared" si="415"/>
        <v/>
      </c>
      <c r="BL493" s="3" t="str">
        <f t="shared" si="428"/>
        <v/>
      </c>
    </row>
    <row r="494" spans="1:64" s="45" customFormat="1" x14ac:dyDescent="0.25">
      <c r="A494" s="40"/>
      <c r="B494" s="40"/>
      <c r="C494" s="40"/>
      <c r="D494" s="41">
        <v>22</v>
      </c>
      <c r="E494" s="41">
        <f>'CD (18)'!$Y$3</f>
        <v>0</v>
      </c>
      <c r="F494" s="42">
        <f>'CD (18)'!$Y$4</f>
        <v>0</v>
      </c>
      <c r="G494" s="43">
        <f t="shared" si="423"/>
        <v>-395</v>
      </c>
      <c r="H494" s="42">
        <f>'CD (18)'!$Y$6</f>
        <v>0</v>
      </c>
      <c r="I494" s="43">
        <f t="shared" si="416"/>
        <v>-395</v>
      </c>
      <c r="J494" s="41">
        <f>'CD (18)'!$Y$8</f>
        <v>0</v>
      </c>
      <c r="K494" s="42">
        <f>'CD (18)'!$Y$9</f>
        <v>0</v>
      </c>
      <c r="L494" s="41">
        <f>'CD (18)'!$Y$10</f>
        <v>0</v>
      </c>
      <c r="M494" s="41">
        <f>'CD (18)'!$Y$11</f>
        <v>0</v>
      </c>
      <c r="N494" s="41">
        <f>'CD (18)'!$Y$12</f>
        <v>0</v>
      </c>
      <c r="O494" s="41">
        <f>'CD (18)'!$Y$13</f>
        <v>0</v>
      </c>
      <c r="P494" s="41">
        <f>'CD (18)'!$Y$14</f>
        <v>0</v>
      </c>
      <c r="Q494" s="41">
        <f>'CD (18)'!$Y$15</f>
        <v>0</v>
      </c>
      <c r="R494" s="41">
        <f>'CD (18)'!$Y$16</f>
        <v>0</v>
      </c>
      <c r="S494" s="41">
        <f>'CD (18)'!$Y$17</f>
        <v>0</v>
      </c>
      <c r="T494" s="41">
        <f>'CD (18)'!$Y$18</f>
        <v>0</v>
      </c>
      <c r="U494" s="41">
        <f>'CD (18)'!$Y$19</f>
        <v>0</v>
      </c>
      <c r="V494" s="41">
        <f>'CD (18)'!$Y$20</f>
        <v>0</v>
      </c>
      <c r="W494" s="41">
        <f>'CD (18)'!$Y$21</f>
        <v>0</v>
      </c>
      <c r="X494" s="41">
        <f>'CD (18)'!$Y$22</f>
        <v>0</v>
      </c>
      <c r="Y494" s="41">
        <f>'CD (18)'!$Y$23</f>
        <v>0</v>
      </c>
      <c r="Z494" s="42">
        <f>'CD (18)'!$Y$24</f>
        <v>0</v>
      </c>
      <c r="AA494" s="42">
        <f>'CD (18)'!$Y$25</f>
        <v>0</v>
      </c>
      <c r="AB494" s="41">
        <f>'CD (18)'!$Y$51</f>
        <v>0</v>
      </c>
      <c r="AC494" s="41">
        <f>'CD (18)'!$Y$52</f>
        <v>0</v>
      </c>
      <c r="AD494" s="41">
        <f>'CD (18)'!$Y$53</f>
        <v>0</v>
      </c>
      <c r="AE494" s="41">
        <f>'CD (18)'!$Y$54</f>
        <v>0</v>
      </c>
      <c r="AF494" s="41">
        <f>'CD (18)'!$Y$55</f>
        <v>0</v>
      </c>
      <c r="AG494" s="41">
        <f>'CD (18)'!$Y$56</f>
        <v>0</v>
      </c>
      <c r="AH494" s="41">
        <f>'CD (18)'!$Y$82</f>
        <v>0</v>
      </c>
      <c r="AI494" s="41">
        <f>'CD (18)'!$Y$83</f>
        <v>0</v>
      </c>
      <c r="AJ494" s="41">
        <f>'CD (18)'!$Y$84</f>
        <v>0</v>
      </c>
      <c r="AK494" s="41">
        <f>'CD (18)'!$Y$85</f>
        <v>0</v>
      </c>
      <c r="AL494" s="41">
        <f>'CD (18)'!$Y$86</f>
        <v>0</v>
      </c>
      <c r="AM494" s="41">
        <f>'CD (18)'!$Y$87</f>
        <v>0</v>
      </c>
      <c r="AN494" s="41">
        <f>'CD (18)'!$Y$113</f>
        <v>0</v>
      </c>
      <c r="AO494" s="41">
        <f>'CD (18)'!$Y$114</f>
        <v>0</v>
      </c>
      <c r="AP494" s="41">
        <f>'CD (18)'!$Y$115</f>
        <v>0</v>
      </c>
      <c r="AQ494" s="41">
        <f>'CD (18)'!$Y$116</f>
        <v>0</v>
      </c>
      <c r="AR494" s="41">
        <f>'CD (18)'!$Y$117</f>
        <v>0</v>
      </c>
      <c r="AS494" s="41">
        <f>'CD (18)'!$Y$118</f>
        <v>0</v>
      </c>
      <c r="AT494" s="41">
        <f>'CD (18)'!$Y$163</f>
        <v>0</v>
      </c>
      <c r="AU494" s="41">
        <f>'CD (18)'!$Y$165</f>
        <v>0</v>
      </c>
      <c r="AV494" s="41">
        <f>'CD (18)'!$F$166</f>
        <v>0</v>
      </c>
      <c r="AW494" s="41">
        <f>'CD (18)'!$F$167</f>
        <v>0</v>
      </c>
      <c r="AX494" s="41">
        <f>'CD (18)'!$F$168</f>
        <v>0</v>
      </c>
      <c r="AY494" s="44" t="s">
        <v>104</v>
      </c>
      <c r="AZ494" s="3">
        <f t="shared" si="408"/>
        <v>-395</v>
      </c>
      <c r="BA494" s="3">
        <f t="shared" si="409"/>
        <v>-395</v>
      </c>
      <c r="BB494" s="3" t="str">
        <f t="shared" si="410"/>
        <v/>
      </c>
      <c r="BC494" s="3" t="str">
        <f t="shared" si="424"/>
        <v/>
      </c>
      <c r="BD494" s="3" t="str">
        <f t="shared" si="425"/>
        <v/>
      </c>
      <c r="BE494" s="3" t="str">
        <f t="shared" si="429"/>
        <v/>
      </c>
      <c r="BF494" s="3" t="str">
        <f t="shared" si="426"/>
        <v/>
      </c>
      <c r="BG494" s="3" t="str">
        <f t="shared" si="427"/>
        <v/>
      </c>
      <c r="BH494" s="3" t="str">
        <f t="shared" si="422"/>
        <v/>
      </c>
      <c r="BI494" s="3" t="str">
        <f t="shared" si="413"/>
        <v/>
      </c>
      <c r="BJ494" s="3" t="str">
        <f t="shared" si="414"/>
        <v/>
      </c>
      <c r="BK494" s="3" t="str">
        <f t="shared" si="415"/>
        <v/>
      </c>
      <c r="BL494" s="3" t="str">
        <f t="shared" si="428"/>
        <v/>
      </c>
    </row>
    <row r="495" spans="1:64" s="45" customFormat="1" x14ac:dyDescent="0.25">
      <c r="A495" s="40"/>
      <c r="B495" s="40"/>
      <c r="C495" s="40"/>
      <c r="D495" s="41">
        <v>23</v>
      </c>
      <c r="E495" s="41">
        <f>'CD (18)'!$Z$3</f>
        <v>0</v>
      </c>
      <c r="F495" s="42">
        <f>'CD (18)'!$Z$4</f>
        <v>0</v>
      </c>
      <c r="G495" s="43">
        <f t="shared" si="423"/>
        <v>-395</v>
      </c>
      <c r="H495" s="42">
        <f>'CD (18)'!$Z$6</f>
        <v>0</v>
      </c>
      <c r="I495" s="43">
        <f t="shared" si="416"/>
        <v>-395</v>
      </c>
      <c r="J495" s="41">
        <f>'CD (18)'!$Z$8</f>
        <v>0</v>
      </c>
      <c r="K495" s="42">
        <f>'CD (18)'!$Z$9</f>
        <v>0</v>
      </c>
      <c r="L495" s="41">
        <f>'CD (18)'!$Z$10</f>
        <v>0</v>
      </c>
      <c r="M495" s="41">
        <f>'CD (18)'!$Z$11</f>
        <v>0</v>
      </c>
      <c r="N495" s="41">
        <f>'CD (18)'!$Z$12</f>
        <v>0</v>
      </c>
      <c r="O495" s="41">
        <f>'CD (18)'!$Z$13</f>
        <v>0</v>
      </c>
      <c r="P495" s="41">
        <f>'CD (18)'!$Z$14</f>
        <v>0</v>
      </c>
      <c r="Q495" s="41">
        <f>'CD (18)'!$Z$15</f>
        <v>0</v>
      </c>
      <c r="R495" s="41">
        <f>'CD (18)'!$Z$16</f>
        <v>0</v>
      </c>
      <c r="S495" s="41">
        <f>'CD (18)'!$Z$17</f>
        <v>0</v>
      </c>
      <c r="T495" s="41">
        <f>'CD (18)'!$Z$18</f>
        <v>0</v>
      </c>
      <c r="U495" s="41">
        <f>'CD (18)'!$Z$19</f>
        <v>0</v>
      </c>
      <c r="V495" s="41">
        <f>'CD (18)'!$Z$20</f>
        <v>0</v>
      </c>
      <c r="W495" s="41">
        <f>'CD (18)'!$Z$21</f>
        <v>0</v>
      </c>
      <c r="X495" s="41">
        <f>'CD (18)'!$Z$22</f>
        <v>0</v>
      </c>
      <c r="Y495" s="41">
        <f>'CD (18)'!$Z$23</f>
        <v>0</v>
      </c>
      <c r="Z495" s="42">
        <f>'CD (18)'!$Z$24</f>
        <v>0</v>
      </c>
      <c r="AA495" s="42">
        <f>'CD (18)'!$Z$25</f>
        <v>0</v>
      </c>
      <c r="AB495" s="41">
        <f>'CD (18)'!$Z$51</f>
        <v>0</v>
      </c>
      <c r="AC495" s="41">
        <f>'CD (18)'!$Z$52</f>
        <v>0</v>
      </c>
      <c r="AD495" s="41">
        <f>'CD (18)'!$Z$53</f>
        <v>0</v>
      </c>
      <c r="AE495" s="41">
        <f>'CD (18)'!$Z$54</f>
        <v>0</v>
      </c>
      <c r="AF495" s="41">
        <f>'CD (18)'!$Z$55</f>
        <v>0</v>
      </c>
      <c r="AG495" s="41">
        <f>'CD (18)'!$Z$56</f>
        <v>0</v>
      </c>
      <c r="AH495" s="41">
        <f>'CD (18)'!$Z$82</f>
        <v>0</v>
      </c>
      <c r="AI495" s="41">
        <f>'CD (18)'!$Z$83</f>
        <v>0</v>
      </c>
      <c r="AJ495" s="41">
        <f>'CD (18)'!$Z$84</f>
        <v>0</v>
      </c>
      <c r="AK495" s="41">
        <f>'CD (18)'!$Z$85</f>
        <v>0</v>
      </c>
      <c r="AL495" s="41">
        <f>'CD (18)'!$Z$86</f>
        <v>0</v>
      </c>
      <c r="AM495" s="41">
        <f>'CD (18)'!$Z$87</f>
        <v>0</v>
      </c>
      <c r="AN495" s="41">
        <f>'CD (18)'!$Z$113</f>
        <v>0</v>
      </c>
      <c r="AO495" s="41">
        <f>'CD (18)'!$Z$114</f>
        <v>0</v>
      </c>
      <c r="AP495" s="41">
        <f>'CD (18)'!$Z$115</f>
        <v>0</v>
      </c>
      <c r="AQ495" s="41">
        <f>'CD (18)'!$Z$116</f>
        <v>0</v>
      </c>
      <c r="AR495" s="41">
        <f>'CD (18)'!$Z$117</f>
        <v>0</v>
      </c>
      <c r="AS495" s="41">
        <f>'CD (18)'!$Z$118</f>
        <v>0</v>
      </c>
      <c r="AT495" s="41">
        <f>'CD (18)'!$Z$163</f>
        <v>0</v>
      </c>
      <c r="AU495" s="41">
        <f>'CD (18)'!$Z$165</f>
        <v>0</v>
      </c>
      <c r="AV495" s="41">
        <f>'CD (18)'!$F$166</f>
        <v>0</v>
      </c>
      <c r="AW495" s="41">
        <f>'CD (18)'!$F$167</f>
        <v>0</v>
      </c>
      <c r="AX495" s="41">
        <f>'CD (18)'!$F$168</f>
        <v>0</v>
      </c>
      <c r="AY495" s="44" t="s">
        <v>104</v>
      </c>
      <c r="AZ495" s="3">
        <f t="shared" si="408"/>
        <v>-395</v>
      </c>
      <c r="BA495" s="3">
        <f t="shared" si="409"/>
        <v>-395</v>
      </c>
      <c r="BB495" s="3" t="str">
        <f t="shared" si="410"/>
        <v/>
      </c>
      <c r="BC495" s="3" t="str">
        <f t="shared" si="424"/>
        <v/>
      </c>
      <c r="BD495" s="3" t="str">
        <f t="shared" si="425"/>
        <v/>
      </c>
      <c r="BE495" s="3" t="str">
        <f t="shared" si="429"/>
        <v/>
      </c>
      <c r="BF495" s="3" t="str">
        <f t="shared" si="426"/>
        <v/>
      </c>
      <c r="BG495" s="3" t="str">
        <f t="shared" si="427"/>
        <v/>
      </c>
      <c r="BH495" s="3" t="str">
        <f t="shared" si="422"/>
        <v/>
      </c>
      <c r="BI495" s="3" t="str">
        <f t="shared" si="413"/>
        <v/>
      </c>
      <c r="BJ495" s="3" t="str">
        <f t="shared" si="414"/>
        <v/>
      </c>
      <c r="BK495" s="3" t="str">
        <f t="shared" si="415"/>
        <v/>
      </c>
      <c r="BL495" s="3" t="str">
        <f t="shared" si="428"/>
        <v/>
      </c>
    </row>
    <row r="496" spans="1:64" s="45" customFormat="1" x14ac:dyDescent="0.25">
      <c r="A496" s="40"/>
      <c r="B496" s="40"/>
      <c r="C496" s="40"/>
      <c r="D496" s="41">
        <v>24</v>
      </c>
      <c r="E496" s="41">
        <f>'CD (18)'!$AA$3</f>
        <v>0</v>
      </c>
      <c r="F496" s="42">
        <f>'CD (18)'!$AA$4</f>
        <v>0</v>
      </c>
      <c r="G496" s="43">
        <f t="shared" si="423"/>
        <v>-395</v>
      </c>
      <c r="H496" s="42">
        <f>'CD (18)'!$AA$6</f>
        <v>0</v>
      </c>
      <c r="I496" s="43">
        <f t="shared" si="416"/>
        <v>-395</v>
      </c>
      <c r="J496" s="41">
        <f>'CD (18)'!$AA$8</f>
        <v>0</v>
      </c>
      <c r="K496" s="42">
        <f>'CD (18)'!$AA$9</f>
        <v>0</v>
      </c>
      <c r="L496" s="41">
        <f>'CD (18)'!$AA$10</f>
        <v>0</v>
      </c>
      <c r="M496" s="41">
        <f>'CD (18)'!$AA$11</f>
        <v>0</v>
      </c>
      <c r="N496" s="41">
        <f>'CD (18)'!$AA$12</f>
        <v>0</v>
      </c>
      <c r="O496" s="41">
        <f>'CD (18)'!$AA$13</f>
        <v>0</v>
      </c>
      <c r="P496" s="41">
        <f>'CD (18)'!$AA$14</f>
        <v>0</v>
      </c>
      <c r="Q496" s="41">
        <f>'CD (18)'!$AA$15</f>
        <v>0</v>
      </c>
      <c r="R496" s="41">
        <f>'CD (18)'!$AA$16</f>
        <v>0</v>
      </c>
      <c r="S496" s="41">
        <f>'CD (18)'!$AA$17</f>
        <v>0</v>
      </c>
      <c r="T496" s="41">
        <f>'CD (18)'!$AA$18</f>
        <v>0</v>
      </c>
      <c r="U496" s="41">
        <f>'CD (18)'!$AA$19</f>
        <v>0</v>
      </c>
      <c r="V496" s="41">
        <f>'CD (18)'!$AA$20</f>
        <v>0</v>
      </c>
      <c r="W496" s="41">
        <f>'CD (18)'!$AA$21</f>
        <v>0</v>
      </c>
      <c r="X496" s="41">
        <f>'CD (18)'!$AA$22</f>
        <v>0</v>
      </c>
      <c r="Y496" s="41">
        <f>'CD (18)'!$AA$23</f>
        <v>0</v>
      </c>
      <c r="Z496" s="42">
        <f>'CD (18)'!$AA$24</f>
        <v>0</v>
      </c>
      <c r="AA496" s="42">
        <f>'CD (18)'!$AA$25</f>
        <v>0</v>
      </c>
      <c r="AB496" s="41">
        <f>'CD (18)'!$AA$51</f>
        <v>0</v>
      </c>
      <c r="AC496" s="41">
        <f>'CD (18)'!$AA$52</f>
        <v>0</v>
      </c>
      <c r="AD496" s="41">
        <f>'CD (18)'!$AA$53</f>
        <v>0</v>
      </c>
      <c r="AE496" s="41">
        <f>'CD (18)'!$AA$54</f>
        <v>0</v>
      </c>
      <c r="AF496" s="41">
        <f>'CD (18)'!$AA$55</f>
        <v>0</v>
      </c>
      <c r="AG496" s="41">
        <f>'CD (18)'!$AA$56</f>
        <v>0</v>
      </c>
      <c r="AH496" s="41">
        <f>'CD (18)'!$AA$82</f>
        <v>0</v>
      </c>
      <c r="AI496" s="41">
        <f>'CD (18)'!$AA$83</f>
        <v>0</v>
      </c>
      <c r="AJ496" s="41">
        <f>'CD (18)'!$AA$84</f>
        <v>0</v>
      </c>
      <c r="AK496" s="41">
        <f>'CD (18)'!$AA$85</f>
        <v>0</v>
      </c>
      <c r="AL496" s="41">
        <f>'CD (18)'!$AA$86</f>
        <v>0</v>
      </c>
      <c r="AM496" s="41">
        <f>'CD (18)'!$AA$87</f>
        <v>0</v>
      </c>
      <c r="AN496" s="41">
        <f>'CD (18)'!$AA$113</f>
        <v>0</v>
      </c>
      <c r="AO496" s="41">
        <f>'CD (18)'!$AA$114</f>
        <v>0</v>
      </c>
      <c r="AP496" s="41">
        <f>'CD (18)'!$AA$115</f>
        <v>0</v>
      </c>
      <c r="AQ496" s="41">
        <f>'CD (18)'!$AA$116</f>
        <v>0</v>
      </c>
      <c r="AR496" s="41">
        <f>'CD (18)'!$AA$117</f>
        <v>0</v>
      </c>
      <c r="AS496" s="41">
        <f>'CD (18)'!$AA$118</f>
        <v>0</v>
      </c>
      <c r="AT496" s="41">
        <f>'CD (18)'!$AA$163</f>
        <v>0</v>
      </c>
      <c r="AU496" s="41">
        <f>'CD (18)'!$AA$165</f>
        <v>0</v>
      </c>
      <c r="AV496" s="41">
        <f>'CD (18)'!$F$166</f>
        <v>0</v>
      </c>
      <c r="AW496" s="41">
        <f>'CD (18)'!$F$167</f>
        <v>0</v>
      </c>
      <c r="AX496" s="41">
        <f>'CD (18)'!$F$168</f>
        <v>0</v>
      </c>
      <c r="AY496" s="44" t="s">
        <v>104</v>
      </c>
      <c r="AZ496" s="3">
        <f t="shared" si="408"/>
        <v>-395</v>
      </c>
      <c r="BA496" s="3">
        <f t="shared" si="409"/>
        <v>-395</v>
      </c>
      <c r="BB496" s="3" t="str">
        <f t="shared" si="410"/>
        <v/>
      </c>
      <c r="BC496" s="3" t="str">
        <f t="shared" si="424"/>
        <v/>
      </c>
      <c r="BD496" s="3" t="str">
        <f t="shared" si="425"/>
        <v/>
      </c>
      <c r="BE496" s="3" t="str">
        <f t="shared" si="429"/>
        <v/>
      </c>
      <c r="BF496" s="3" t="str">
        <f t="shared" si="426"/>
        <v/>
      </c>
      <c r="BG496" s="3" t="str">
        <f t="shared" si="427"/>
        <v/>
      </c>
      <c r="BH496" s="3" t="str">
        <f t="shared" si="422"/>
        <v/>
      </c>
      <c r="BI496" s="3" t="str">
        <f t="shared" si="413"/>
        <v/>
      </c>
      <c r="BJ496" s="3" t="str">
        <f t="shared" si="414"/>
        <v/>
      </c>
      <c r="BK496" s="3" t="str">
        <f t="shared" si="415"/>
        <v/>
      </c>
      <c r="BL496" s="3" t="str">
        <f t="shared" si="428"/>
        <v/>
      </c>
    </row>
    <row r="497" spans="1:64" s="45" customFormat="1" x14ac:dyDescent="0.25">
      <c r="A497" s="40"/>
      <c r="B497" s="40"/>
      <c r="C497" s="40"/>
      <c r="D497" s="41">
        <v>25</v>
      </c>
      <c r="E497" s="41">
        <f>'CD (18)'!$AB$3</f>
        <v>0</v>
      </c>
      <c r="F497" s="42">
        <f>'CD (18)'!$AB$4</f>
        <v>0</v>
      </c>
      <c r="G497" s="43">
        <f t="shared" si="423"/>
        <v>-395</v>
      </c>
      <c r="H497" s="42">
        <f>'CD (18)'!$AB$6</f>
        <v>0</v>
      </c>
      <c r="I497" s="43">
        <f t="shared" si="416"/>
        <v>-395</v>
      </c>
      <c r="J497" s="41">
        <f>'CD (18)'!$AB$8</f>
        <v>0</v>
      </c>
      <c r="K497" s="42">
        <f>'CD (18)'!$AB$9</f>
        <v>0</v>
      </c>
      <c r="L497" s="41">
        <f>'CD (18)'!$AB$10</f>
        <v>0</v>
      </c>
      <c r="M497" s="41">
        <f>'CD (18)'!$AB$11</f>
        <v>0</v>
      </c>
      <c r="N497" s="41">
        <f>'CD (18)'!$AB$12</f>
        <v>0</v>
      </c>
      <c r="O497" s="41">
        <f>'CD (18)'!$AB$13</f>
        <v>0</v>
      </c>
      <c r="P497" s="41">
        <f>'CD (18)'!$AB$14</f>
        <v>0</v>
      </c>
      <c r="Q497" s="41">
        <f>'CD (18)'!$AB$15</f>
        <v>0</v>
      </c>
      <c r="R497" s="41">
        <f>'CD (18)'!$AB$16</f>
        <v>0</v>
      </c>
      <c r="S497" s="41">
        <f>'CD (18)'!$AB$17</f>
        <v>0</v>
      </c>
      <c r="T497" s="41">
        <f>'CD (18)'!$AB$18</f>
        <v>0</v>
      </c>
      <c r="U497" s="41">
        <f>'CD (18)'!$AB$19</f>
        <v>0</v>
      </c>
      <c r="V497" s="41">
        <f>'CD (18)'!$AB$20</f>
        <v>0</v>
      </c>
      <c r="W497" s="41">
        <f>'CD (18)'!$AB$21</f>
        <v>0</v>
      </c>
      <c r="X497" s="41">
        <f>'CD (18)'!$AB$22</f>
        <v>0</v>
      </c>
      <c r="Y497" s="41">
        <f>'CD (18)'!$AB$23</f>
        <v>0</v>
      </c>
      <c r="Z497" s="42">
        <f>'CD (18)'!$AB$24</f>
        <v>0</v>
      </c>
      <c r="AA497" s="42">
        <f>'CD (18)'!$AB$25</f>
        <v>0</v>
      </c>
      <c r="AB497" s="41">
        <f>'CD (18)'!$AB$51</f>
        <v>0</v>
      </c>
      <c r="AC497" s="41">
        <f>'CD (18)'!$AB$52</f>
        <v>0</v>
      </c>
      <c r="AD497" s="41">
        <f>'CD (18)'!$AB$53</f>
        <v>0</v>
      </c>
      <c r="AE497" s="41">
        <f>'CD (18)'!$AB$54</f>
        <v>0</v>
      </c>
      <c r="AF497" s="41">
        <f>'CD (18)'!$AB$55</f>
        <v>0</v>
      </c>
      <c r="AG497" s="41">
        <f>'CD (18)'!$AB$56</f>
        <v>0</v>
      </c>
      <c r="AH497" s="41">
        <f>'CD (18)'!$AB$82</f>
        <v>0</v>
      </c>
      <c r="AI497" s="41">
        <f>'CD (18)'!$AB$83</f>
        <v>0</v>
      </c>
      <c r="AJ497" s="41">
        <f>'CD (18)'!$AB$84</f>
        <v>0</v>
      </c>
      <c r="AK497" s="41">
        <f>'CD (18)'!$AB$85</f>
        <v>0</v>
      </c>
      <c r="AL497" s="41">
        <f>'CD (18)'!$AB$86</f>
        <v>0</v>
      </c>
      <c r="AM497" s="41">
        <f>'CD (18)'!$AB$87</f>
        <v>0</v>
      </c>
      <c r="AN497" s="41">
        <f>'CD (18)'!$AB$113</f>
        <v>0</v>
      </c>
      <c r="AO497" s="41">
        <f>'CD (18)'!$AB$114</f>
        <v>0</v>
      </c>
      <c r="AP497" s="41">
        <f>'CD (18)'!$AB$115</f>
        <v>0</v>
      </c>
      <c r="AQ497" s="41">
        <f>'CD (18)'!$AB$116</f>
        <v>0</v>
      </c>
      <c r="AR497" s="41">
        <f>'CD (18)'!$AB$117</f>
        <v>0</v>
      </c>
      <c r="AS497" s="41">
        <f>'CD (18)'!$AB$118</f>
        <v>0</v>
      </c>
      <c r="AT497" s="41">
        <f>'CD (18)'!$AB$163</f>
        <v>0</v>
      </c>
      <c r="AU497" s="41">
        <f>'CD (18)'!$AB$165</f>
        <v>0</v>
      </c>
      <c r="AV497" s="41">
        <f>'CD (18)'!$F$166</f>
        <v>0</v>
      </c>
      <c r="AW497" s="41">
        <f>'CD (18)'!$F$167</f>
        <v>0</v>
      </c>
      <c r="AX497" s="41">
        <f>'CD (18)'!$F$168</f>
        <v>0</v>
      </c>
      <c r="AY497" s="44" t="s">
        <v>104</v>
      </c>
      <c r="AZ497" s="3">
        <f t="shared" si="408"/>
        <v>-395</v>
      </c>
      <c r="BA497" s="3">
        <f t="shared" si="409"/>
        <v>-395</v>
      </c>
      <c r="BB497" s="3" t="str">
        <f t="shared" si="410"/>
        <v/>
      </c>
      <c r="BC497" s="3" t="str">
        <f t="shared" si="424"/>
        <v/>
      </c>
      <c r="BD497" s="3" t="str">
        <f t="shared" si="425"/>
        <v/>
      </c>
      <c r="BE497" s="3" t="str">
        <f t="shared" si="429"/>
        <v/>
      </c>
      <c r="BF497" s="3" t="str">
        <f t="shared" si="426"/>
        <v/>
      </c>
      <c r="BG497" s="3" t="str">
        <f t="shared" si="427"/>
        <v/>
      </c>
      <c r="BH497" s="3" t="str">
        <f t="shared" si="422"/>
        <v/>
      </c>
      <c r="BI497" s="3" t="str">
        <f t="shared" si="413"/>
        <v/>
      </c>
      <c r="BJ497" s="3" t="str">
        <f t="shared" si="414"/>
        <v/>
      </c>
      <c r="BK497" s="3" t="str">
        <f t="shared" si="415"/>
        <v/>
      </c>
      <c r="BL497" s="3" t="str">
        <f t="shared" si="428"/>
        <v/>
      </c>
    </row>
    <row r="498" spans="1:64" x14ac:dyDescent="0.25">
      <c r="A498" s="30"/>
      <c r="B498" s="30"/>
      <c r="C498" s="30"/>
      <c r="D498" s="33"/>
      <c r="E498" s="33"/>
      <c r="F498" s="31"/>
      <c r="G498" s="33"/>
      <c r="H498" s="31"/>
      <c r="I498" s="33"/>
      <c r="J498" s="33"/>
      <c r="K498" s="31"/>
      <c r="L498" s="33"/>
      <c r="M498" s="33"/>
      <c r="N498" s="33"/>
      <c r="O498" s="33"/>
      <c r="P498" s="33"/>
      <c r="Q498" s="33"/>
      <c r="R498" s="33"/>
      <c r="S498" s="33"/>
      <c r="T498" s="33"/>
      <c r="U498" s="33"/>
      <c r="V498" s="33"/>
      <c r="W498" s="33"/>
      <c r="X498" s="33"/>
      <c r="Y498" s="33"/>
      <c r="Z498" s="31"/>
      <c r="AA498" s="31"/>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26"/>
      <c r="AZ498" s="3"/>
      <c r="BA498" s="3"/>
      <c r="BB498" s="3"/>
      <c r="BC498" s="3"/>
      <c r="BD498" s="3"/>
      <c r="BE498" s="3"/>
      <c r="BF498" s="3"/>
      <c r="BG498" s="3"/>
      <c r="BH498" s="3"/>
      <c r="BI498" s="3"/>
      <c r="BJ498" s="3"/>
      <c r="BK498" s="3"/>
      <c r="BL498" s="3"/>
    </row>
    <row r="499" spans="1:64" x14ac:dyDescent="0.25">
      <c r="A499" s="30" t="s">
        <v>271</v>
      </c>
      <c r="B499" s="30"/>
      <c r="C499" s="30"/>
      <c r="D499" s="32"/>
      <c r="E499" s="32" t="s">
        <v>80</v>
      </c>
      <c r="F499" s="32" t="s">
        <v>81</v>
      </c>
      <c r="G499" s="38" t="s">
        <v>174</v>
      </c>
      <c r="H499" s="32" t="s">
        <v>82</v>
      </c>
      <c r="I499" s="38" t="s">
        <v>174</v>
      </c>
      <c r="J499" s="32" t="s">
        <v>83</v>
      </c>
      <c r="K499" s="32" t="s">
        <v>84</v>
      </c>
      <c r="L499" s="32" t="s">
        <v>122</v>
      </c>
      <c r="M499" s="32" t="s">
        <v>123</v>
      </c>
      <c r="N499" s="32" t="s">
        <v>85</v>
      </c>
      <c r="O499" s="32" t="s">
        <v>86</v>
      </c>
      <c r="P499" s="32" t="s">
        <v>87</v>
      </c>
      <c r="Q499" s="32" t="s">
        <v>124</v>
      </c>
      <c r="R499" s="32" t="s">
        <v>125</v>
      </c>
      <c r="S499" s="32" t="s">
        <v>126</v>
      </c>
      <c r="T499" s="32" t="s">
        <v>127</v>
      </c>
      <c r="U499" s="32" t="s">
        <v>88</v>
      </c>
      <c r="V499" s="32" t="s">
        <v>128</v>
      </c>
      <c r="W499" s="32" t="s">
        <v>129</v>
      </c>
      <c r="X499" s="32" t="s">
        <v>130</v>
      </c>
      <c r="Y499" s="32" t="s">
        <v>89</v>
      </c>
      <c r="Z499" s="32" t="s">
        <v>90</v>
      </c>
      <c r="AA499" s="32" t="s">
        <v>91</v>
      </c>
      <c r="AB499" s="36" t="s">
        <v>133</v>
      </c>
      <c r="AC499" s="36" t="s">
        <v>134</v>
      </c>
      <c r="AD499" s="36" t="s">
        <v>135</v>
      </c>
      <c r="AE499" s="36" t="s">
        <v>136</v>
      </c>
      <c r="AF499" s="36" t="s">
        <v>137</v>
      </c>
      <c r="AG499" s="36" t="s">
        <v>79</v>
      </c>
      <c r="AH499" s="35" t="s">
        <v>74</v>
      </c>
      <c r="AI499" s="35" t="s">
        <v>75</v>
      </c>
      <c r="AJ499" s="35" t="s">
        <v>76</v>
      </c>
      <c r="AK499" s="35" t="s">
        <v>77</v>
      </c>
      <c r="AL499" s="35" t="s">
        <v>78</v>
      </c>
      <c r="AM499" s="35" t="s">
        <v>79</v>
      </c>
      <c r="AN499" s="34" t="s">
        <v>74</v>
      </c>
      <c r="AO499" s="34" t="s">
        <v>75</v>
      </c>
      <c r="AP499" s="34" t="s">
        <v>76</v>
      </c>
      <c r="AQ499" s="34" t="s">
        <v>77</v>
      </c>
      <c r="AR499" s="34" t="s">
        <v>78</v>
      </c>
      <c r="AS499" s="34" t="s">
        <v>79</v>
      </c>
      <c r="AT499" s="34" t="s">
        <v>154</v>
      </c>
      <c r="AU499" s="37" t="s">
        <v>156</v>
      </c>
      <c r="AV499" s="37" t="s">
        <v>158</v>
      </c>
      <c r="AW499" s="37" t="s">
        <v>157</v>
      </c>
      <c r="AX499" s="37" t="s">
        <v>159</v>
      </c>
      <c r="AY499" s="26" t="s">
        <v>104</v>
      </c>
      <c r="AZ499" s="3"/>
      <c r="BA499" s="3"/>
      <c r="BB499" s="3"/>
      <c r="BC499" s="3"/>
      <c r="BD499" s="3"/>
      <c r="BE499" s="3"/>
      <c r="BF499" s="3"/>
      <c r="BG499" s="3"/>
      <c r="BH499" s="3"/>
      <c r="BI499" s="3"/>
      <c r="BJ499" s="3"/>
      <c r="BK499" s="3"/>
      <c r="BL499" s="3"/>
    </row>
    <row r="500" spans="1:64" x14ac:dyDescent="0.25">
      <c r="A500" s="30"/>
      <c r="B500" s="30"/>
      <c r="C500" s="30"/>
      <c r="D500" s="41">
        <v>1</v>
      </c>
      <c r="E500" s="33">
        <f>'CD (19)'!$D$3</f>
        <v>0</v>
      </c>
      <c r="F500" s="31">
        <f>'CD (19)'!$D$4</f>
        <v>0</v>
      </c>
      <c r="G500" s="39">
        <f t="shared" ref="G500:G501" si="430">IF(F500="","",INT((((YEAR(F500)-YEAR($A$1))*12+MONTH(F500)-MONTH($A$1)+1)+2)/3))</f>
        <v>-395</v>
      </c>
      <c r="H500" s="31">
        <f>'CD (19)'!$D$6</f>
        <v>0</v>
      </c>
      <c r="I500" s="39">
        <f>IF(H500="","",INT((((YEAR(H500)-YEAR($A$1))*12+MONTH(H500)-MONTH($A$1)+1)+2)/3))</f>
        <v>-395</v>
      </c>
      <c r="J500" s="33">
        <f>'CD (19)'!$D$8</f>
        <v>0</v>
      </c>
      <c r="K500" s="31">
        <f>'CD (19)'!$D$9</f>
        <v>0</v>
      </c>
      <c r="L500" s="33">
        <f>'CD (19)'!$D$10</f>
        <v>0</v>
      </c>
      <c r="M500" s="33">
        <f>'CD (19)'!$D$11</f>
        <v>0</v>
      </c>
      <c r="N500" s="33">
        <f>'CD (19)'!$D$12</f>
        <v>0</v>
      </c>
      <c r="O500" s="33">
        <f>'CD (19)'!$D$13</f>
        <v>0</v>
      </c>
      <c r="P500" s="33">
        <f>'CD (19)'!$D$14</f>
        <v>0</v>
      </c>
      <c r="Q500" s="33">
        <f>'CD (19)'!$D$15</f>
        <v>0</v>
      </c>
      <c r="R500" s="33">
        <f>'CD (19)'!$D$16</f>
        <v>0</v>
      </c>
      <c r="S500" s="33">
        <f>'CD (19)'!$D$17</f>
        <v>0</v>
      </c>
      <c r="T500" s="33">
        <f>'CD (19)'!$D$18</f>
        <v>0</v>
      </c>
      <c r="U500" s="33">
        <f>'CD (19)'!$D$19</f>
        <v>0</v>
      </c>
      <c r="V500" s="33">
        <f>'CD (19)'!$D$20</f>
        <v>0</v>
      </c>
      <c r="W500" s="33">
        <f>'CD (19)'!$D$21</f>
        <v>0</v>
      </c>
      <c r="X500" s="33">
        <f>'CD (19)'!$D$22</f>
        <v>0</v>
      </c>
      <c r="Y500" s="33">
        <f>'CD (19)'!$D$23</f>
        <v>0</v>
      </c>
      <c r="Z500" s="31">
        <f>'CD (19)'!$D$24</f>
        <v>0</v>
      </c>
      <c r="AA500" s="31">
        <f>'CD (19)'!$D$25</f>
        <v>0</v>
      </c>
      <c r="AB500" s="33">
        <f>'CD (19)'!$D$51</f>
        <v>0</v>
      </c>
      <c r="AC500" s="33">
        <f>'CD (19)'!$D$52</f>
        <v>0</v>
      </c>
      <c r="AD500" s="33">
        <f>'CD (19)'!$D$53</f>
        <v>0</v>
      </c>
      <c r="AE500" s="33">
        <f>'CD (19)'!$D$54</f>
        <v>0</v>
      </c>
      <c r="AF500" s="33">
        <f>'CD (19)'!$D$55</f>
        <v>0</v>
      </c>
      <c r="AG500" s="33">
        <f>'CD (19)'!$D$56</f>
        <v>0</v>
      </c>
      <c r="AH500" s="33">
        <f>'CD (19)'!$D$82</f>
        <v>0</v>
      </c>
      <c r="AI500" s="33">
        <f>'CD (19)'!$D$83</f>
        <v>0</v>
      </c>
      <c r="AJ500" s="33">
        <f>'CD (19)'!$D$84</f>
        <v>0</v>
      </c>
      <c r="AK500" s="33">
        <f>'CD (19)'!$D$85</f>
        <v>0</v>
      </c>
      <c r="AL500" s="33">
        <f>'CD (19)'!$D$86</f>
        <v>0</v>
      </c>
      <c r="AM500" s="33">
        <f>'CD (19)'!$D$87</f>
        <v>0</v>
      </c>
      <c r="AN500" s="33">
        <f>'CD (19)'!$D$113</f>
        <v>0</v>
      </c>
      <c r="AO500" s="33">
        <f>'CD (19)'!$D$114</f>
        <v>0</v>
      </c>
      <c r="AP500" s="33">
        <f>'CD (19)'!$D$115</f>
        <v>0</v>
      </c>
      <c r="AQ500" s="33">
        <f>'CD (19)'!$D$116</f>
        <v>0</v>
      </c>
      <c r="AR500" s="33">
        <f>'CD (19)'!$D$117</f>
        <v>0</v>
      </c>
      <c r="AS500" s="33">
        <f>'CD (19)'!$D$118</f>
        <v>0</v>
      </c>
      <c r="AT500" s="33">
        <f>'CD (19)'!$D$163</f>
        <v>0</v>
      </c>
      <c r="AU500" s="33">
        <f>'CD (19)'!$D$165</f>
        <v>0</v>
      </c>
      <c r="AV500" s="33">
        <f>'CD (19)'!$D$166</f>
        <v>0</v>
      </c>
      <c r="AW500" s="33">
        <f>'CD (19)'!$D$167</f>
        <v>0</v>
      </c>
      <c r="AX500" s="33">
        <f>'CD (19)'!$D$168</f>
        <v>0</v>
      </c>
      <c r="AY500" s="26" t="s">
        <v>104</v>
      </c>
      <c r="AZ500" s="3">
        <f t="shared" ref="AZ500:AZ524" si="431">IF(F500="","",G500)</f>
        <v>-395</v>
      </c>
      <c r="BA500" s="3">
        <f t="shared" ref="BA500:BA524" si="432">IF(H500="","",I500)</f>
        <v>-395</v>
      </c>
      <c r="BB500" s="3" t="str">
        <f t="shared" ref="BB500:BB524" si="433">IF(AND(BA500&gt;0,J500="Completed TF-CBT"),BA500,"")</f>
        <v/>
      </c>
      <c r="BC500" s="3" t="str">
        <f>IF(BB500="","",BB500)</f>
        <v/>
      </c>
      <c r="BD500" s="3" t="str">
        <f>IF(AU500="Yes",BB500,"")</f>
        <v/>
      </c>
      <c r="BE500" s="3" t="str">
        <f t="shared" ref="BE500" si="434">IF(COUNT(FIND("C",AG500),FIND("C",AM500))=2,I500,"")</f>
        <v/>
      </c>
      <c r="BF500" s="3" t="str">
        <f>IF(AG500="Clinical",BB500,"")</f>
        <v/>
      </c>
      <c r="BG500" s="3" t="str">
        <f>IF(AN500&lt;0,$I500,"")</f>
        <v/>
      </c>
      <c r="BH500" s="3" t="str">
        <f t="shared" ref="BH500" si="435">IF(AO500&lt;0,$I500,"")</f>
        <v/>
      </c>
      <c r="BI500" s="3" t="str">
        <f t="shared" ref="BI500:BI524" si="436">IF(AP500&lt;0,$I500,"")</f>
        <v/>
      </c>
      <c r="BJ500" s="3" t="str">
        <f t="shared" ref="BJ500:BJ524" si="437">IF(AQ500&lt;0,$I500,"")</f>
        <v/>
      </c>
      <c r="BK500" s="3" t="str">
        <f t="shared" ref="BK500:BK524" si="438">IF(AR500&lt;0,$I500,"")</f>
        <v/>
      </c>
      <c r="BL500" s="3" t="str">
        <f>IF(AND(AG500="Clinical",AM500="Non-C"),BB500,"")</f>
        <v/>
      </c>
    </row>
    <row r="501" spans="1:64" x14ac:dyDescent="0.25">
      <c r="A501" s="30"/>
      <c r="B501" s="30"/>
      <c r="C501" s="30"/>
      <c r="D501" s="41">
        <v>2</v>
      </c>
      <c r="E501" s="33">
        <f>'CD (19)'!$E$3</f>
        <v>0</v>
      </c>
      <c r="F501" s="31">
        <f>'CD (19)'!$E$4</f>
        <v>0</v>
      </c>
      <c r="G501" s="39">
        <f t="shared" si="430"/>
        <v>-395</v>
      </c>
      <c r="H501" s="31">
        <f>'CD (19)'!$E$6</f>
        <v>0</v>
      </c>
      <c r="I501" s="39">
        <f t="shared" ref="I501:I524" si="439">IF(H501="","",INT((((YEAR(H501)-YEAR($A$1))*12+MONTH(H501)-MONTH($A$1)+1)+2)/3))</f>
        <v>-395</v>
      </c>
      <c r="J501" s="33">
        <f>'CD (19)'!$E$8</f>
        <v>0</v>
      </c>
      <c r="K501" s="31">
        <f>'CD (19)'!$E$9</f>
        <v>0</v>
      </c>
      <c r="L501" s="33">
        <f>'CD (19)'!$E$10</f>
        <v>0</v>
      </c>
      <c r="M501" s="33">
        <f>'CD (19)'!$E$11</f>
        <v>0</v>
      </c>
      <c r="N501" s="33">
        <f>'CD (19)'!$E$12</f>
        <v>0</v>
      </c>
      <c r="O501" s="33">
        <f>'CD (19)'!$E$13</f>
        <v>0</v>
      </c>
      <c r="P501" s="33">
        <f>'CD (19)'!$E$14</f>
        <v>0</v>
      </c>
      <c r="Q501" s="33">
        <f>'CD (19)'!$E$15</f>
        <v>0</v>
      </c>
      <c r="R501" s="33">
        <f>'CD (19)'!$E$16</f>
        <v>0</v>
      </c>
      <c r="S501" s="33">
        <f>'CD (19)'!$E$17</f>
        <v>0</v>
      </c>
      <c r="T501" s="33">
        <f>'CD (19)'!$E$18</f>
        <v>0</v>
      </c>
      <c r="U501" s="33">
        <f>'CD (19)'!$E$19</f>
        <v>0</v>
      </c>
      <c r="V501" s="33">
        <f>'CD (19)'!$E$20</f>
        <v>0</v>
      </c>
      <c r="W501" s="33">
        <f>'CD (19)'!$E$21</f>
        <v>0</v>
      </c>
      <c r="X501" s="33">
        <f>'CD (19)'!$E$22</f>
        <v>0</v>
      </c>
      <c r="Y501" s="33">
        <f>'CD (19)'!$E$23</f>
        <v>0</v>
      </c>
      <c r="Z501" s="31">
        <f>'CD (19)'!$E$24</f>
        <v>0</v>
      </c>
      <c r="AA501" s="31">
        <f>'CD (19)'!$E$25</f>
        <v>0</v>
      </c>
      <c r="AB501" s="33">
        <f>'CD (19)'!$E$51</f>
        <v>0</v>
      </c>
      <c r="AC501" s="33">
        <f>'CD (19)'!$E$52</f>
        <v>0</v>
      </c>
      <c r="AD501" s="33">
        <f>'CD (19)'!$E$53</f>
        <v>0</v>
      </c>
      <c r="AE501" s="33">
        <f>'CD (19)'!$E$54</f>
        <v>0</v>
      </c>
      <c r="AF501" s="33">
        <f>'CD (19)'!$E$55</f>
        <v>0</v>
      </c>
      <c r="AG501" s="33">
        <f>'CD (19)'!$E$56</f>
        <v>0</v>
      </c>
      <c r="AH501" s="33">
        <f>'CD (19)'!$E$82</f>
        <v>0</v>
      </c>
      <c r="AI501" s="33">
        <f>'CD (19)'!$E$83</f>
        <v>0</v>
      </c>
      <c r="AJ501" s="33">
        <f>'CD (19)'!$E$84</f>
        <v>0</v>
      </c>
      <c r="AK501" s="33">
        <f>'CD (19)'!$E$85</f>
        <v>0</v>
      </c>
      <c r="AL501" s="33">
        <f>'CD (19)'!$E$86</f>
        <v>0</v>
      </c>
      <c r="AM501" s="33">
        <f>'CD (19)'!$E$87</f>
        <v>0</v>
      </c>
      <c r="AN501" s="33">
        <f>'CD (19)'!$E$113</f>
        <v>0</v>
      </c>
      <c r="AO501" s="33">
        <f>'CD (19)'!$E$114</f>
        <v>0</v>
      </c>
      <c r="AP501" s="33">
        <f>'CD (19)'!$E$115</f>
        <v>0</v>
      </c>
      <c r="AQ501" s="33">
        <f>'CD (19)'!$E$116</f>
        <v>0</v>
      </c>
      <c r="AR501" s="33">
        <f>'CD (19)'!$E$117</f>
        <v>0</v>
      </c>
      <c r="AS501" s="33">
        <f>'CD (19)'!$E$118</f>
        <v>0</v>
      </c>
      <c r="AT501" s="33">
        <f>'CD (19)'!$E$163</f>
        <v>0</v>
      </c>
      <c r="AU501" s="33">
        <f>'CD (19)'!$E$165</f>
        <v>0</v>
      </c>
      <c r="AV501" s="33">
        <f>'CD (19)'!$E$166</f>
        <v>0</v>
      </c>
      <c r="AW501" s="33">
        <f>'CD (19)'!$E$167</f>
        <v>0</v>
      </c>
      <c r="AX501" s="33">
        <f>'CD (19)'!$E$168</f>
        <v>0</v>
      </c>
      <c r="AY501" s="26" t="s">
        <v>104</v>
      </c>
      <c r="AZ501" s="3">
        <f t="shared" si="431"/>
        <v>-395</v>
      </c>
      <c r="BA501" s="3">
        <f t="shared" si="432"/>
        <v>-395</v>
      </c>
      <c r="BB501" s="3" t="str">
        <f t="shared" si="433"/>
        <v/>
      </c>
      <c r="BC501" s="3" t="str">
        <f t="shared" ref="BC501:BC513" si="440">IF(BB501="","",BB501)</f>
        <v/>
      </c>
      <c r="BD501" s="3" t="str">
        <f t="shared" ref="BD501:BD513" si="441">IF(AU501="Yes",BB501,"")</f>
        <v/>
      </c>
      <c r="BE501" s="3" t="str">
        <f t="shared" si="429"/>
        <v/>
      </c>
      <c r="BF501" s="3" t="str">
        <f t="shared" ref="BF501:BF513" si="442">IF(AG501="Clinical",BB501,"")</f>
        <v/>
      </c>
      <c r="BG501" s="3" t="str">
        <f t="shared" ref="BG501:BG513" si="443">IF(AN501&lt;0,$I501,"")</f>
        <v/>
      </c>
      <c r="BH501" s="3" t="str">
        <f>IF(AO501&lt;0,$I501,"")</f>
        <v/>
      </c>
      <c r="BI501" s="3" t="str">
        <f t="shared" si="436"/>
        <v/>
      </c>
      <c r="BJ501" s="3" t="str">
        <f t="shared" si="437"/>
        <v/>
      </c>
      <c r="BK501" s="3" t="str">
        <f t="shared" si="438"/>
        <v/>
      </c>
      <c r="BL501" s="3" t="str">
        <f t="shared" ref="BL501:BL513" si="444">IF(AND(AG501="Clinical",AM501="Non-C"),BB501,"")</f>
        <v/>
      </c>
    </row>
    <row r="502" spans="1:64" x14ac:dyDescent="0.25">
      <c r="A502" s="30"/>
      <c r="B502" s="30"/>
      <c r="C502" s="30"/>
      <c r="D502" s="41">
        <v>3</v>
      </c>
      <c r="E502" s="33">
        <f>'CD (19)'!$F$3</f>
        <v>0</v>
      </c>
      <c r="F502" s="31">
        <f>'CD (19)'!$F$4</f>
        <v>0</v>
      </c>
      <c r="G502" s="39">
        <f>IF(F502="","",INT((((YEAR(F502)-YEAR($A$1))*12+MONTH(F502)-MONTH($A$1)+1)+2)/3))</f>
        <v>-395</v>
      </c>
      <c r="H502" s="31">
        <f>'CD (19)'!$F$6</f>
        <v>0</v>
      </c>
      <c r="I502" s="39">
        <f t="shared" si="439"/>
        <v>-395</v>
      </c>
      <c r="J502" s="33">
        <f>'CD (19)'!$F$8</f>
        <v>0</v>
      </c>
      <c r="K502" s="31">
        <f>'CD (19)'!$F$9</f>
        <v>0</v>
      </c>
      <c r="L502" s="33">
        <f>'CD (19)'!$F$10</f>
        <v>0</v>
      </c>
      <c r="M502" s="33">
        <f>'CD (19)'!$F$11</f>
        <v>0</v>
      </c>
      <c r="N502" s="33">
        <f>'CD (19)'!$F$12</f>
        <v>0</v>
      </c>
      <c r="O502" s="33">
        <f>'CD (19)'!$F$13</f>
        <v>0</v>
      </c>
      <c r="P502" s="33">
        <f>'CD (19)'!$F$14</f>
        <v>0</v>
      </c>
      <c r="Q502" s="33">
        <f>'CD (19)'!$F$15</f>
        <v>0</v>
      </c>
      <c r="R502" s="33">
        <f>'CD (19)'!$F$16</f>
        <v>0</v>
      </c>
      <c r="S502" s="33">
        <f>'CD (19)'!$F$17</f>
        <v>0</v>
      </c>
      <c r="T502" s="33">
        <f>'CD (19)'!$F$18</f>
        <v>0</v>
      </c>
      <c r="U502" s="33">
        <f>'CD (19)'!$F$19</f>
        <v>0</v>
      </c>
      <c r="V502" s="33">
        <f>'CD (19)'!$F$20</f>
        <v>0</v>
      </c>
      <c r="W502" s="33">
        <f>'CD (19)'!$F$21</f>
        <v>0</v>
      </c>
      <c r="X502" s="33">
        <f>'CD (19)'!$F$22</f>
        <v>0</v>
      </c>
      <c r="Y502" s="33">
        <f>'CD (19)'!$F$23</f>
        <v>0</v>
      </c>
      <c r="Z502" s="31">
        <f>'CD (19)'!$F$24</f>
        <v>0</v>
      </c>
      <c r="AA502" s="31">
        <f>'CD (19)'!$F$25</f>
        <v>0</v>
      </c>
      <c r="AB502" s="33">
        <f>'CD (19)'!$F$51</f>
        <v>0</v>
      </c>
      <c r="AC502" s="33">
        <f>'CD (19)'!$F$52</f>
        <v>0</v>
      </c>
      <c r="AD502" s="33">
        <f>'CD (19)'!$F$53</f>
        <v>0</v>
      </c>
      <c r="AE502" s="33">
        <f>'CD (19)'!$F$54</f>
        <v>0</v>
      </c>
      <c r="AF502" s="33">
        <f>'CD (19)'!$F$55</f>
        <v>0</v>
      </c>
      <c r="AG502" s="33">
        <f>'CD (19)'!$F$56</f>
        <v>0</v>
      </c>
      <c r="AH502" s="33">
        <f>'CD (19)'!$F$82</f>
        <v>0</v>
      </c>
      <c r="AI502" s="33">
        <f>'CD (19)'!$F$83</f>
        <v>0</v>
      </c>
      <c r="AJ502" s="33">
        <f>'CD (19)'!$F$84</f>
        <v>0</v>
      </c>
      <c r="AK502" s="33">
        <f>'CD (19)'!$F$85</f>
        <v>0</v>
      </c>
      <c r="AL502" s="33">
        <f>'CD (19)'!$F$86</f>
        <v>0</v>
      </c>
      <c r="AM502" s="33">
        <f>'CD (19)'!$F$87</f>
        <v>0</v>
      </c>
      <c r="AN502" s="33">
        <f>'CD (19)'!$F$113</f>
        <v>0</v>
      </c>
      <c r="AO502" s="33">
        <f>'CD (19)'!$F$114</f>
        <v>0</v>
      </c>
      <c r="AP502" s="33">
        <f>'CD (19)'!$F$115</f>
        <v>0</v>
      </c>
      <c r="AQ502" s="33">
        <f>'CD (19)'!$F$116</f>
        <v>0</v>
      </c>
      <c r="AR502" s="33">
        <f>'CD (19)'!$F$117</f>
        <v>0</v>
      </c>
      <c r="AS502" s="33">
        <f>'CD (19)'!$F$118</f>
        <v>0</v>
      </c>
      <c r="AT502" s="33">
        <f>'CD (19)'!$F$163</f>
        <v>0</v>
      </c>
      <c r="AU502" s="33">
        <f>'CD (19)'!$F$165</f>
        <v>0</v>
      </c>
      <c r="AV502" s="33">
        <f>'CD (19)'!$F$166</f>
        <v>0</v>
      </c>
      <c r="AW502" s="33">
        <f>'CD (19)'!$F$167</f>
        <v>0</v>
      </c>
      <c r="AX502" s="33">
        <f>'CD (19)'!$F$168</f>
        <v>0</v>
      </c>
      <c r="AY502" s="26" t="s">
        <v>104</v>
      </c>
      <c r="AZ502" s="3">
        <f t="shared" si="431"/>
        <v>-395</v>
      </c>
      <c r="BA502" s="3">
        <f t="shared" si="432"/>
        <v>-395</v>
      </c>
      <c r="BB502" s="3" t="str">
        <f t="shared" si="433"/>
        <v/>
      </c>
      <c r="BC502" s="3" t="str">
        <f t="shared" si="440"/>
        <v/>
      </c>
      <c r="BD502" s="3" t="str">
        <f t="shared" si="441"/>
        <v/>
      </c>
      <c r="BE502" s="3" t="str">
        <f t="shared" si="429"/>
        <v/>
      </c>
      <c r="BF502" s="3" t="str">
        <f t="shared" si="442"/>
        <v/>
      </c>
      <c r="BG502" s="3" t="str">
        <f t="shared" si="443"/>
        <v/>
      </c>
      <c r="BH502" s="3" t="str">
        <f t="shared" ref="BH502:BH524" si="445">IF(AO502&lt;0,$I502,"")</f>
        <v/>
      </c>
      <c r="BI502" s="3" t="str">
        <f t="shared" si="436"/>
        <v/>
      </c>
      <c r="BJ502" s="3" t="str">
        <f t="shared" si="437"/>
        <v/>
      </c>
      <c r="BK502" s="3" t="str">
        <f t="shared" si="438"/>
        <v/>
      </c>
      <c r="BL502" s="3" t="str">
        <f t="shared" si="444"/>
        <v/>
      </c>
    </row>
    <row r="503" spans="1:64" s="45" customFormat="1" x14ac:dyDescent="0.25">
      <c r="A503" s="40"/>
      <c r="B503" s="40"/>
      <c r="C503" s="40"/>
      <c r="D503" s="41">
        <v>4</v>
      </c>
      <c r="E503" s="41">
        <f>'CD (19)'!$G$3</f>
        <v>0</v>
      </c>
      <c r="F503" s="42">
        <f>'CD (19)'!$G$4</f>
        <v>0</v>
      </c>
      <c r="G503" s="43">
        <f t="shared" ref="G503:G524" si="446">IF(F503="","",INT((((YEAR(F503)-YEAR($A$1))*12+MONTH(F503)-MONTH($A$1)+1)+2)/3))</f>
        <v>-395</v>
      </c>
      <c r="H503" s="42">
        <f>'CD (19)'!$G$6</f>
        <v>0</v>
      </c>
      <c r="I503" s="43">
        <f t="shared" si="439"/>
        <v>-395</v>
      </c>
      <c r="J503" s="41">
        <f>'CD (19)'!$G$8</f>
        <v>0</v>
      </c>
      <c r="K503" s="42">
        <f>'CD (19)'!$G$9</f>
        <v>0</v>
      </c>
      <c r="L503" s="41">
        <f>'CD (19)'!$G$10</f>
        <v>0</v>
      </c>
      <c r="M503" s="41">
        <f>'CD (19)'!$G$11</f>
        <v>0</v>
      </c>
      <c r="N503" s="41">
        <f>'CD (19)'!$G$12</f>
        <v>0</v>
      </c>
      <c r="O503" s="41">
        <f>'CD (19)'!$G$13</f>
        <v>0</v>
      </c>
      <c r="P503" s="41">
        <f>'CD (19)'!$G$14</f>
        <v>0</v>
      </c>
      <c r="Q503" s="41">
        <f>'CD (19)'!$G$15</f>
        <v>0</v>
      </c>
      <c r="R503" s="41">
        <f>'CD (19)'!$G$16</f>
        <v>0</v>
      </c>
      <c r="S503" s="41">
        <f>'CD (19)'!$G$17</f>
        <v>0</v>
      </c>
      <c r="T503" s="41">
        <f>'CD (19)'!$G$18</f>
        <v>0</v>
      </c>
      <c r="U503" s="41">
        <f>'CD (19)'!$G$19</f>
        <v>0</v>
      </c>
      <c r="V503" s="41">
        <f>'CD (19)'!$G$20</f>
        <v>0</v>
      </c>
      <c r="W503" s="41">
        <f>'CD (19)'!$G$21</f>
        <v>0</v>
      </c>
      <c r="X503" s="41">
        <f>'CD (19)'!$G$22</f>
        <v>0</v>
      </c>
      <c r="Y503" s="41">
        <f>'CD (19)'!$G$23</f>
        <v>0</v>
      </c>
      <c r="Z503" s="42">
        <f>'CD (19)'!$G$24</f>
        <v>0</v>
      </c>
      <c r="AA503" s="42">
        <f>'CD (19)'!$G$25</f>
        <v>0</v>
      </c>
      <c r="AB503" s="41">
        <f>'CD (19)'!$G$51</f>
        <v>0</v>
      </c>
      <c r="AC503" s="41">
        <f>'CD (19)'!$G$52</f>
        <v>0</v>
      </c>
      <c r="AD503" s="41">
        <f>'CD (19)'!$G$53</f>
        <v>0</v>
      </c>
      <c r="AE503" s="41">
        <f>'CD (19)'!$G$54</f>
        <v>0</v>
      </c>
      <c r="AF503" s="41">
        <f>'CD (19)'!$G$55</f>
        <v>0</v>
      </c>
      <c r="AG503" s="41">
        <f>'CD (19)'!$G$56</f>
        <v>0</v>
      </c>
      <c r="AH503" s="41">
        <f>'CD (19)'!$G$82</f>
        <v>0</v>
      </c>
      <c r="AI503" s="41">
        <f>'CD (19)'!$G$83</f>
        <v>0</v>
      </c>
      <c r="AJ503" s="41">
        <f>'CD (19)'!$G$84</f>
        <v>0</v>
      </c>
      <c r="AK503" s="41">
        <f>'CD (19)'!$G$85</f>
        <v>0</v>
      </c>
      <c r="AL503" s="41">
        <f>'CD (19)'!$G$86</f>
        <v>0</v>
      </c>
      <c r="AM503" s="41">
        <f>'CD (19)'!$G$87</f>
        <v>0</v>
      </c>
      <c r="AN503" s="41">
        <f>'CD (19)'!$G$113</f>
        <v>0</v>
      </c>
      <c r="AO503" s="41">
        <f>'CD (19)'!$G$114</f>
        <v>0</v>
      </c>
      <c r="AP503" s="41">
        <f>'CD (19)'!$G$115</f>
        <v>0</v>
      </c>
      <c r="AQ503" s="41">
        <f>'CD (19)'!$G$116</f>
        <v>0</v>
      </c>
      <c r="AR503" s="41">
        <f>'CD (19)'!$G$117</f>
        <v>0</v>
      </c>
      <c r="AS503" s="41">
        <f>'CD (19)'!$G$118</f>
        <v>0</v>
      </c>
      <c r="AT503" s="41">
        <f>'CD (19)'!$G$163</f>
        <v>0</v>
      </c>
      <c r="AU503" s="41">
        <f>'CD (19)'!$G$165</f>
        <v>0</v>
      </c>
      <c r="AV503" s="41">
        <f>'CD (19)'!$D$166</f>
        <v>0</v>
      </c>
      <c r="AW503" s="41">
        <f>'CD (19)'!$D$167</f>
        <v>0</v>
      </c>
      <c r="AX503" s="41">
        <f>'CD (19)'!$D$168</f>
        <v>0</v>
      </c>
      <c r="AY503" s="44" t="s">
        <v>104</v>
      </c>
      <c r="AZ503" s="3">
        <f t="shared" si="431"/>
        <v>-395</v>
      </c>
      <c r="BA503" s="3">
        <f t="shared" si="432"/>
        <v>-395</v>
      </c>
      <c r="BB503" s="3" t="str">
        <f t="shared" si="433"/>
        <v/>
      </c>
      <c r="BC503" s="3" t="str">
        <f t="shared" si="440"/>
        <v/>
      </c>
      <c r="BD503" s="3" t="str">
        <f t="shared" si="441"/>
        <v/>
      </c>
      <c r="BE503" s="3" t="str">
        <f t="shared" si="429"/>
        <v/>
      </c>
      <c r="BF503" s="3" t="str">
        <f t="shared" si="442"/>
        <v/>
      </c>
      <c r="BG503" s="3" t="str">
        <f t="shared" si="443"/>
        <v/>
      </c>
      <c r="BH503" s="3" t="str">
        <f t="shared" si="445"/>
        <v/>
      </c>
      <c r="BI503" s="3" t="str">
        <f t="shared" si="436"/>
        <v/>
      </c>
      <c r="BJ503" s="3" t="str">
        <f t="shared" si="437"/>
        <v/>
      </c>
      <c r="BK503" s="3" t="str">
        <f t="shared" si="438"/>
        <v/>
      </c>
      <c r="BL503" s="3" t="str">
        <f t="shared" si="444"/>
        <v/>
      </c>
    </row>
    <row r="504" spans="1:64" s="45" customFormat="1" x14ac:dyDescent="0.25">
      <c r="A504" s="40"/>
      <c r="B504" s="40"/>
      <c r="C504" s="40"/>
      <c r="D504" s="41">
        <v>5</v>
      </c>
      <c r="E504" s="41">
        <f>'CD (19)'!$H$3</f>
        <v>0</v>
      </c>
      <c r="F504" s="42">
        <f>'CD (19)'!$H$4</f>
        <v>0</v>
      </c>
      <c r="G504" s="43">
        <f t="shared" si="446"/>
        <v>-395</v>
      </c>
      <c r="H504" s="42">
        <f>'CD (19)'!$H$6</f>
        <v>0</v>
      </c>
      <c r="I504" s="43">
        <f t="shared" si="439"/>
        <v>-395</v>
      </c>
      <c r="J504" s="41">
        <f>'CD (19)'!$H$8</f>
        <v>0</v>
      </c>
      <c r="K504" s="42">
        <f>'CD (19)'!$H$9</f>
        <v>0</v>
      </c>
      <c r="L504" s="41">
        <f>'CD (19)'!$H$10</f>
        <v>0</v>
      </c>
      <c r="M504" s="41">
        <f>'CD (19)'!$H$11</f>
        <v>0</v>
      </c>
      <c r="N504" s="41">
        <f>'CD (19)'!$H$12</f>
        <v>0</v>
      </c>
      <c r="O504" s="41">
        <f>'CD (19)'!$H$13</f>
        <v>0</v>
      </c>
      <c r="P504" s="41">
        <f>'CD (19)'!$H$14</f>
        <v>0</v>
      </c>
      <c r="Q504" s="41">
        <f>'CD (19)'!$H$15</f>
        <v>0</v>
      </c>
      <c r="R504" s="41">
        <f>'CD (19)'!$H$16</f>
        <v>0</v>
      </c>
      <c r="S504" s="41">
        <f>'CD (19)'!$H$17</f>
        <v>0</v>
      </c>
      <c r="T504" s="41">
        <f>'CD (19)'!$H$18</f>
        <v>0</v>
      </c>
      <c r="U504" s="41">
        <f>'CD (19)'!$H$19</f>
        <v>0</v>
      </c>
      <c r="V504" s="41">
        <f>'CD (19)'!$H$20</f>
        <v>0</v>
      </c>
      <c r="W504" s="41">
        <f>'CD (19)'!$H$21</f>
        <v>0</v>
      </c>
      <c r="X504" s="41">
        <f>'CD (19)'!$H$22</f>
        <v>0</v>
      </c>
      <c r="Y504" s="41">
        <f>'CD (19)'!$H$23</f>
        <v>0</v>
      </c>
      <c r="Z504" s="42">
        <f>'CD (19)'!$H$24</f>
        <v>0</v>
      </c>
      <c r="AA504" s="42">
        <f>'CD (19)'!$H$25</f>
        <v>0</v>
      </c>
      <c r="AB504" s="41">
        <f>'CD (19)'!$H$51</f>
        <v>0</v>
      </c>
      <c r="AC504" s="41">
        <f>'CD (19)'!$H$52</f>
        <v>0</v>
      </c>
      <c r="AD504" s="41">
        <f>'CD (19)'!$H$53</f>
        <v>0</v>
      </c>
      <c r="AE504" s="41">
        <f>'CD (19)'!$H$54</f>
        <v>0</v>
      </c>
      <c r="AF504" s="41">
        <f>'CD (19)'!$H$55</f>
        <v>0</v>
      </c>
      <c r="AG504" s="41">
        <f>'CD (19)'!$H$56</f>
        <v>0</v>
      </c>
      <c r="AH504" s="41">
        <f>'CD (19)'!$H$82</f>
        <v>0</v>
      </c>
      <c r="AI504" s="41">
        <f>'CD (19)'!$H$83</f>
        <v>0</v>
      </c>
      <c r="AJ504" s="41">
        <f>'CD (19)'!$H$84</f>
        <v>0</v>
      </c>
      <c r="AK504" s="41">
        <f>'CD (19)'!$H$85</f>
        <v>0</v>
      </c>
      <c r="AL504" s="41">
        <f>'CD (19)'!$H$86</f>
        <v>0</v>
      </c>
      <c r="AM504" s="41">
        <f>'CD (19)'!$H$87</f>
        <v>0</v>
      </c>
      <c r="AN504" s="41">
        <f>'CD (19)'!$H$113</f>
        <v>0</v>
      </c>
      <c r="AO504" s="41">
        <f>'CD (19)'!$H$114</f>
        <v>0</v>
      </c>
      <c r="AP504" s="41">
        <f>'CD (19)'!$H$115</f>
        <v>0</v>
      </c>
      <c r="AQ504" s="41">
        <f>'CD (19)'!$H$116</f>
        <v>0</v>
      </c>
      <c r="AR504" s="41">
        <f>'CD (19)'!$H$117</f>
        <v>0</v>
      </c>
      <c r="AS504" s="41">
        <f>'CD (19)'!$H$118</f>
        <v>0</v>
      </c>
      <c r="AT504" s="41">
        <f>'CD (19)'!$H$163</f>
        <v>0</v>
      </c>
      <c r="AU504" s="41">
        <f>'CD (19)'!$H$165</f>
        <v>0</v>
      </c>
      <c r="AV504" s="41">
        <f>'CD (19)'!$E$166</f>
        <v>0</v>
      </c>
      <c r="AW504" s="41">
        <f>'CD (19)'!$E$167</f>
        <v>0</v>
      </c>
      <c r="AX504" s="41">
        <f>'CD (19)'!$E$168</f>
        <v>0</v>
      </c>
      <c r="AY504" s="44" t="s">
        <v>104</v>
      </c>
      <c r="AZ504" s="3">
        <f t="shared" si="431"/>
        <v>-395</v>
      </c>
      <c r="BA504" s="3">
        <f t="shared" si="432"/>
        <v>-395</v>
      </c>
      <c r="BB504" s="3" t="str">
        <f t="shared" si="433"/>
        <v/>
      </c>
      <c r="BC504" s="3" t="str">
        <f t="shared" si="440"/>
        <v/>
      </c>
      <c r="BD504" s="3" t="str">
        <f t="shared" si="441"/>
        <v/>
      </c>
      <c r="BE504" s="3" t="str">
        <f t="shared" si="429"/>
        <v/>
      </c>
      <c r="BF504" s="3" t="str">
        <f t="shared" si="442"/>
        <v/>
      </c>
      <c r="BG504" s="3" t="str">
        <f t="shared" si="443"/>
        <v/>
      </c>
      <c r="BH504" s="3" t="str">
        <f t="shared" si="445"/>
        <v/>
      </c>
      <c r="BI504" s="3" t="str">
        <f t="shared" si="436"/>
        <v/>
      </c>
      <c r="BJ504" s="3" t="str">
        <f t="shared" si="437"/>
        <v/>
      </c>
      <c r="BK504" s="3" t="str">
        <f t="shared" si="438"/>
        <v/>
      </c>
      <c r="BL504" s="3" t="str">
        <f t="shared" si="444"/>
        <v/>
      </c>
    </row>
    <row r="505" spans="1:64" s="45" customFormat="1" x14ac:dyDescent="0.25">
      <c r="A505" s="40"/>
      <c r="B505" s="40"/>
      <c r="C505" s="40"/>
      <c r="D505" s="41">
        <v>6</v>
      </c>
      <c r="E505" s="41">
        <f>'CD (19)'!$I$3</f>
        <v>0</v>
      </c>
      <c r="F505" s="42">
        <f>'CD (19)'!$I$4</f>
        <v>0</v>
      </c>
      <c r="G505" s="43">
        <f t="shared" si="446"/>
        <v>-395</v>
      </c>
      <c r="H505" s="42">
        <f>'CD (19)'!$I$6</f>
        <v>0</v>
      </c>
      <c r="I505" s="43">
        <f t="shared" si="439"/>
        <v>-395</v>
      </c>
      <c r="J505" s="41">
        <f>'CD (19)'!$I$8</f>
        <v>0</v>
      </c>
      <c r="K505" s="42">
        <f>'CD (19)'!$I$9</f>
        <v>0</v>
      </c>
      <c r="L505" s="41">
        <f>'CD (19)'!$I$10</f>
        <v>0</v>
      </c>
      <c r="M505" s="41">
        <f>'CD (19)'!$I$11</f>
        <v>0</v>
      </c>
      <c r="N505" s="41">
        <f>'CD (19)'!$I$12</f>
        <v>0</v>
      </c>
      <c r="O505" s="41">
        <f>'CD (19)'!$I$13</f>
        <v>0</v>
      </c>
      <c r="P505" s="41">
        <f>'CD (19)'!$I$14</f>
        <v>0</v>
      </c>
      <c r="Q505" s="41">
        <f>'CD (19)'!$I$15</f>
        <v>0</v>
      </c>
      <c r="R505" s="41">
        <f>'CD (19)'!$I$16</f>
        <v>0</v>
      </c>
      <c r="S505" s="41">
        <f>'CD (19)'!$I$17</f>
        <v>0</v>
      </c>
      <c r="T505" s="41">
        <f>'CD (19)'!$I$18</f>
        <v>0</v>
      </c>
      <c r="U505" s="41">
        <f>'CD (19)'!$I$19</f>
        <v>0</v>
      </c>
      <c r="V505" s="41">
        <f>'CD (19)'!$I$20</f>
        <v>0</v>
      </c>
      <c r="W505" s="41">
        <f>'CD (19)'!$I$21</f>
        <v>0</v>
      </c>
      <c r="X505" s="41">
        <f>'CD (19)'!$I$22</f>
        <v>0</v>
      </c>
      <c r="Y505" s="41">
        <f>'CD (19)'!$I$23</f>
        <v>0</v>
      </c>
      <c r="Z505" s="42">
        <f>'CD (19)'!$I$24</f>
        <v>0</v>
      </c>
      <c r="AA505" s="42">
        <f>'CD (19)'!$I$25</f>
        <v>0</v>
      </c>
      <c r="AB505" s="41">
        <f>'CD (19)'!$I$51</f>
        <v>0</v>
      </c>
      <c r="AC505" s="41">
        <f>'CD (19)'!$I$52</f>
        <v>0</v>
      </c>
      <c r="AD505" s="41">
        <f>'CD (19)'!$I$53</f>
        <v>0</v>
      </c>
      <c r="AE505" s="41">
        <f>'CD (19)'!$I$54</f>
        <v>0</v>
      </c>
      <c r="AF505" s="41">
        <f>'CD (19)'!$I$55</f>
        <v>0</v>
      </c>
      <c r="AG505" s="41">
        <f>'CD (19)'!$I$56</f>
        <v>0</v>
      </c>
      <c r="AH505" s="41">
        <f>'CD (19)'!$I$82</f>
        <v>0</v>
      </c>
      <c r="AI505" s="41">
        <f>'CD (19)'!$I$83</f>
        <v>0</v>
      </c>
      <c r="AJ505" s="41">
        <f>'CD (19)'!$I$84</f>
        <v>0</v>
      </c>
      <c r="AK505" s="41">
        <f>'CD (19)'!$I$85</f>
        <v>0</v>
      </c>
      <c r="AL505" s="41">
        <f>'CD (19)'!$I$86</f>
        <v>0</v>
      </c>
      <c r="AM505" s="41">
        <f>'CD (19)'!$I$87</f>
        <v>0</v>
      </c>
      <c r="AN505" s="41">
        <f>'CD (19)'!$I$113</f>
        <v>0</v>
      </c>
      <c r="AO505" s="41">
        <f>'CD (19)'!$I$114</f>
        <v>0</v>
      </c>
      <c r="AP505" s="41">
        <f>'CD (19)'!$I$115</f>
        <v>0</v>
      </c>
      <c r="AQ505" s="41">
        <f>'CD (19)'!$I$116</f>
        <v>0</v>
      </c>
      <c r="AR505" s="41">
        <f>'CD (19)'!$I$117</f>
        <v>0</v>
      </c>
      <c r="AS505" s="41">
        <f>'CD (19)'!$I$118</f>
        <v>0</v>
      </c>
      <c r="AT505" s="41">
        <f>'CD (19)'!$I$163</f>
        <v>0</v>
      </c>
      <c r="AU505" s="41">
        <f>'CD (19)'!$I$165</f>
        <v>0</v>
      </c>
      <c r="AV505" s="41">
        <f>'CD (19)'!$F$166</f>
        <v>0</v>
      </c>
      <c r="AW505" s="41">
        <f>'CD (19)'!$F$167</f>
        <v>0</v>
      </c>
      <c r="AX505" s="41">
        <f>'CD (19)'!$F$168</f>
        <v>0</v>
      </c>
      <c r="AY505" s="44" t="s">
        <v>104</v>
      </c>
      <c r="AZ505" s="3">
        <f t="shared" si="431"/>
        <v>-395</v>
      </c>
      <c r="BA505" s="3">
        <f t="shared" si="432"/>
        <v>-395</v>
      </c>
      <c r="BB505" s="3" t="str">
        <f t="shared" si="433"/>
        <v/>
      </c>
      <c r="BC505" s="3" t="str">
        <f t="shared" si="440"/>
        <v/>
      </c>
      <c r="BD505" s="3" t="str">
        <f t="shared" si="441"/>
        <v/>
      </c>
      <c r="BE505" s="3" t="str">
        <f t="shared" si="429"/>
        <v/>
      </c>
      <c r="BF505" s="3" t="str">
        <f t="shared" si="442"/>
        <v/>
      </c>
      <c r="BG505" s="3" t="str">
        <f t="shared" si="443"/>
        <v/>
      </c>
      <c r="BH505" s="3" t="str">
        <f t="shared" si="445"/>
        <v/>
      </c>
      <c r="BI505" s="3" t="str">
        <f t="shared" si="436"/>
        <v/>
      </c>
      <c r="BJ505" s="3" t="str">
        <f t="shared" si="437"/>
        <v/>
      </c>
      <c r="BK505" s="3" t="str">
        <f t="shared" si="438"/>
        <v/>
      </c>
      <c r="BL505" s="3" t="str">
        <f t="shared" si="444"/>
        <v/>
      </c>
    </row>
    <row r="506" spans="1:64" s="45" customFormat="1" x14ac:dyDescent="0.25">
      <c r="A506" s="40"/>
      <c r="B506" s="40"/>
      <c r="C506" s="40"/>
      <c r="D506" s="41">
        <v>7</v>
      </c>
      <c r="E506" s="41">
        <f>'CD (19)'!$J$3</f>
        <v>0</v>
      </c>
      <c r="F506" s="42">
        <f>'CD (19)'!$J$4</f>
        <v>0</v>
      </c>
      <c r="G506" s="43">
        <f t="shared" si="446"/>
        <v>-395</v>
      </c>
      <c r="H506" s="42">
        <f>'CD (19)'!$J$6</f>
        <v>0</v>
      </c>
      <c r="I506" s="43">
        <f t="shared" si="439"/>
        <v>-395</v>
      </c>
      <c r="J506" s="41">
        <f>'CD (19)'!$J$8</f>
        <v>0</v>
      </c>
      <c r="K506" s="42">
        <f>'CD (19)'!$J$9</f>
        <v>0</v>
      </c>
      <c r="L506" s="41">
        <f>'CD (19)'!$J$10</f>
        <v>0</v>
      </c>
      <c r="M506" s="41">
        <f>'CD (19)'!$J$11</f>
        <v>0</v>
      </c>
      <c r="N506" s="41">
        <f>'CD (19)'!$J$12</f>
        <v>0</v>
      </c>
      <c r="O506" s="41">
        <f>'CD (19)'!$J$13</f>
        <v>0</v>
      </c>
      <c r="P506" s="41">
        <f>'CD (19)'!$J$14</f>
        <v>0</v>
      </c>
      <c r="Q506" s="41">
        <f>'CD (19)'!$J$15</f>
        <v>0</v>
      </c>
      <c r="R506" s="41">
        <f>'CD (19)'!$J$16</f>
        <v>0</v>
      </c>
      <c r="S506" s="41">
        <f>'CD (19)'!$J$17</f>
        <v>0</v>
      </c>
      <c r="T506" s="41">
        <f>'CD (19)'!$J$18</f>
        <v>0</v>
      </c>
      <c r="U506" s="41">
        <f>'CD (19)'!$J$19</f>
        <v>0</v>
      </c>
      <c r="V506" s="41">
        <f>'CD (19)'!$J$20</f>
        <v>0</v>
      </c>
      <c r="W506" s="41">
        <f>'CD (19)'!$J$21</f>
        <v>0</v>
      </c>
      <c r="X506" s="41">
        <f>'CD (19)'!$J$22</f>
        <v>0</v>
      </c>
      <c r="Y506" s="41">
        <f>'CD (19)'!$J$23</f>
        <v>0</v>
      </c>
      <c r="Z506" s="42">
        <f>'CD (19)'!$J$24</f>
        <v>0</v>
      </c>
      <c r="AA506" s="42">
        <f>'CD (19)'!$J$25</f>
        <v>0</v>
      </c>
      <c r="AB506" s="41">
        <f>'CD (19)'!$J$51</f>
        <v>0</v>
      </c>
      <c r="AC506" s="41">
        <f>'CD (19)'!$J$52</f>
        <v>0</v>
      </c>
      <c r="AD506" s="41">
        <f>'CD (19)'!$J$53</f>
        <v>0</v>
      </c>
      <c r="AE506" s="41">
        <f>'CD (19)'!$J$54</f>
        <v>0</v>
      </c>
      <c r="AF506" s="41">
        <f>'CD (19)'!$J$55</f>
        <v>0</v>
      </c>
      <c r="AG506" s="41">
        <f>'CD (19)'!$J$56</f>
        <v>0</v>
      </c>
      <c r="AH506" s="41">
        <f>'CD (19)'!$J$82</f>
        <v>0</v>
      </c>
      <c r="AI506" s="41">
        <f>'CD (19)'!$J$83</f>
        <v>0</v>
      </c>
      <c r="AJ506" s="41">
        <f>'CD (19)'!$J$84</f>
        <v>0</v>
      </c>
      <c r="AK506" s="41">
        <f>'CD (19)'!$J$85</f>
        <v>0</v>
      </c>
      <c r="AL506" s="41">
        <f>'CD (19)'!$J$86</f>
        <v>0</v>
      </c>
      <c r="AM506" s="41">
        <f>'CD (19)'!$J$87</f>
        <v>0</v>
      </c>
      <c r="AN506" s="41">
        <f>'CD (19)'!$J$113</f>
        <v>0</v>
      </c>
      <c r="AO506" s="41">
        <f>'CD (19)'!$J$114</f>
        <v>0</v>
      </c>
      <c r="AP506" s="41">
        <f>'CD (19)'!$J$115</f>
        <v>0</v>
      </c>
      <c r="AQ506" s="41">
        <f>'CD (19)'!$J$116</f>
        <v>0</v>
      </c>
      <c r="AR506" s="41">
        <f>'CD (19)'!$J$117</f>
        <v>0</v>
      </c>
      <c r="AS506" s="41">
        <f>'CD (19)'!$J$118</f>
        <v>0</v>
      </c>
      <c r="AT506" s="41">
        <f>'CD (19)'!$J$163</f>
        <v>0</v>
      </c>
      <c r="AU506" s="41">
        <f>'CD (19)'!$J$165</f>
        <v>0</v>
      </c>
      <c r="AV506" s="41">
        <f>'CD (19)'!$F$166</f>
        <v>0</v>
      </c>
      <c r="AW506" s="41">
        <f>'CD (19)'!$F$167</f>
        <v>0</v>
      </c>
      <c r="AX506" s="41">
        <f>'CD (19)'!$F$168</f>
        <v>0</v>
      </c>
      <c r="AY506" s="44" t="s">
        <v>104</v>
      </c>
      <c r="AZ506" s="3">
        <f t="shared" si="431"/>
        <v>-395</v>
      </c>
      <c r="BA506" s="3">
        <f t="shared" si="432"/>
        <v>-395</v>
      </c>
      <c r="BB506" s="3" t="str">
        <f t="shared" si="433"/>
        <v/>
      </c>
      <c r="BC506" s="3" t="str">
        <f t="shared" si="440"/>
        <v/>
      </c>
      <c r="BD506" s="3" t="str">
        <f t="shared" si="441"/>
        <v/>
      </c>
      <c r="BE506" s="3" t="str">
        <f t="shared" si="429"/>
        <v/>
      </c>
      <c r="BF506" s="3" t="str">
        <f t="shared" si="442"/>
        <v/>
      </c>
      <c r="BG506" s="3" t="str">
        <f t="shared" si="443"/>
        <v/>
      </c>
      <c r="BH506" s="3" t="str">
        <f t="shared" si="445"/>
        <v/>
      </c>
      <c r="BI506" s="3" t="str">
        <f t="shared" si="436"/>
        <v/>
      </c>
      <c r="BJ506" s="3" t="str">
        <f t="shared" si="437"/>
        <v/>
      </c>
      <c r="BK506" s="3" t="str">
        <f t="shared" si="438"/>
        <v/>
      </c>
      <c r="BL506" s="3" t="str">
        <f t="shared" si="444"/>
        <v/>
      </c>
    </row>
    <row r="507" spans="1:64" s="45" customFormat="1" x14ac:dyDescent="0.25">
      <c r="A507" s="40"/>
      <c r="B507" s="40"/>
      <c r="C507" s="40"/>
      <c r="D507" s="41">
        <v>8</v>
      </c>
      <c r="E507" s="41">
        <f>'CD (19)'!$K$3</f>
        <v>0</v>
      </c>
      <c r="F507" s="42">
        <f>'CD (19)'!$K$4</f>
        <v>0</v>
      </c>
      <c r="G507" s="43">
        <f t="shared" si="446"/>
        <v>-395</v>
      </c>
      <c r="H507" s="42">
        <f>'CD (19)'!$K$6</f>
        <v>0</v>
      </c>
      <c r="I507" s="43">
        <f t="shared" si="439"/>
        <v>-395</v>
      </c>
      <c r="J507" s="41">
        <f>'CD (19)'!$K$8</f>
        <v>0</v>
      </c>
      <c r="K507" s="42">
        <f>'CD (19)'!$K$9</f>
        <v>0</v>
      </c>
      <c r="L507" s="41">
        <f>'CD (19)'!$K$10</f>
        <v>0</v>
      </c>
      <c r="M507" s="41">
        <f>'CD (19)'!$K$11</f>
        <v>0</v>
      </c>
      <c r="N507" s="41">
        <f>'CD (19)'!$K$12</f>
        <v>0</v>
      </c>
      <c r="O507" s="41">
        <f>'CD (19)'!$K$13</f>
        <v>0</v>
      </c>
      <c r="P507" s="41">
        <f>'CD (19)'!$K$14</f>
        <v>0</v>
      </c>
      <c r="Q507" s="41">
        <f>'CD (19)'!$K$15</f>
        <v>0</v>
      </c>
      <c r="R507" s="41">
        <f>'CD (19)'!$K$16</f>
        <v>0</v>
      </c>
      <c r="S507" s="41">
        <f>'CD (19)'!$K$17</f>
        <v>0</v>
      </c>
      <c r="T507" s="41">
        <f>'CD (19)'!$K$18</f>
        <v>0</v>
      </c>
      <c r="U507" s="41">
        <f>'CD (19)'!$K$19</f>
        <v>0</v>
      </c>
      <c r="V507" s="41">
        <f>'CD (19)'!$K$20</f>
        <v>0</v>
      </c>
      <c r="W507" s="41">
        <f>'CD (19)'!$K$21</f>
        <v>0</v>
      </c>
      <c r="X507" s="41">
        <f>'CD (19)'!$K$22</f>
        <v>0</v>
      </c>
      <c r="Y507" s="41">
        <f>'CD (19)'!$K$23</f>
        <v>0</v>
      </c>
      <c r="Z507" s="42">
        <f>'CD (19)'!$K$24</f>
        <v>0</v>
      </c>
      <c r="AA507" s="42">
        <f>'CD (19)'!$K$25</f>
        <v>0</v>
      </c>
      <c r="AB507" s="41">
        <f>'CD (19)'!$K$51</f>
        <v>0</v>
      </c>
      <c r="AC507" s="41">
        <f>'CD (19)'!$K$52</f>
        <v>0</v>
      </c>
      <c r="AD507" s="41">
        <f>'CD (19)'!$K$53</f>
        <v>0</v>
      </c>
      <c r="AE507" s="41">
        <f>'CD (19)'!$K$54</f>
        <v>0</v>
      </c>
      <c r="AF507" s="41">
        <f>'CD (19)'!$K$55</f>
        <v>0</v>
      </c>
      <c r="AG507" s="41">
        <f>'CD (19)'!$K$56</f>
        <v>0</v>
      </c>
      <c r="AH507" s="41">
        <f>'CD (19)'!$K$82</f>
        <v>0</v>
      </c>
      <c r="AI507" s="41">
        <f>'CD (19)'!$K$83</f>
        <v>0</v>
      </c>
      <c r="AJ507" s="41">
        <f>'CD (19)'!$K$84</f>
        <v>0</v>
      </c>
      <c r="AK507" s="41">
        <f>'CD (19)'!$K$85</f>
        <v>0</v>
      </c>
      <c r="AL507" s="41">
        <f>'CD (19)'!$K$86</f>
        <v>0</v>
      </c>
      <c r="AM507" s="41">
        <f>'CD (19)'!$K$87</f>
        <v>0</v>
      </c>
      <c r="AN507" s="41">
        <f>'CD (19)'!$K$113</f>
        <v>0</v>
      </c>
      <c r="AO507" s="41">
        <f>'CD (19)'!$K$114</f>
        <v>0</v>
      </c>
      <c r="AP507" s="41">
        <f>'CD (19)'!$K$115</f>
        <v>0</v>
      </c>
      <c r="AQ507" s="41">
        <f>'CD (19)'!$K$116</f>
        <v>0</v>
      </c>
      <c r="AR507" s="41">
        <f>'CD (19)'!$K$117</f>
        <v>0</v>
      </c>
      <c r="AS507" s="41">
        <f>'CD (19)'!$K$118</f>
        <v>0</v>
      </c>
      <c r="AT507" s="41">
        <f>'CD (19)'!$K$163</f>
        <v>0</v>
      </c>
      <c r="AU507" s="41">
        <f>'CD (19)'!$K$165</f>
        <v>0</v>
      </c>
      <c r="AV507" s="41">
        <f>'CD (19)'!$F$166</f>
        <v>0</v>
      </c>
      <c r="AW507" s="41">
        <f>'CD (19)'!$F$167</f>
        <v>0</v>
      </c>
      <c r="AX507" s="41">
        <f>'CD (19)'!$F$168</f>
        <v>0</v>
      </c>
      <c r="AY507" s="44" t="s">
        <v>104</v>
      </c>
      <c r="AZ507" s="3">
        <f t="shared" si="431"/>
        <v>-395</v>
      </c>
      <c r="BA507" s="3">
        <f t="shared" si="432"/>
        <v>-395</v>
      </c>
      <c r="BB507" s="3" t="str">
        <f t="shared" si="433"/>
        <v/>
      </c>
      <c r="BC507" s="3" t="str">
        <f t="shared" si="440"/>
        <v/>
      </c>
      <c r="BD507" s="3" t="str">
        <f t="shared" si="441"/>
        <v/>
      </c>
      <c r="BE507" s="3" t="str">
        <f t="shared" si="429"/>
        <v/>
      </c>
      <c r="BF507" s="3" t="str">
        <f t="shared" si="442"/>
        <v/>
      </c>
      <c r="BG507" s="3" t="str">
        <f t="shared" si="443"/>
        <v/>
      </c>
      <c r="BH507" s="3" t="str">
        <f t="shared" si="445"/>
        <v/>
      </c>
      <c r="BI507" s="3" t="str">
        <f t="shared" si="436"/>
        <v/>
      </c>
      <c r="BJ507" s="3" t="str">
        <f t="shared" si="437"/>
        <v/>
      </c>
      <c r="BK507" s="3" t="str">
        <f t="shared" si="438"/>
        <v/>
      </c>
      <c r="BL507" s="3" t="str">
        <f t="shared" si="444"/>
        <v/>
      </c>
    </row>
    <row r="508" spans="1:64" s="45" customFormat="1" x14ac:dyDescent="0.25">
      <c r="A508" s="40"/>
      <c r="B508" s="40"/>
      <c r="C508" s="40"/>
      <c r="D508" s="41">
        <v>9</v>
      </c>
      <c r="E508" s="41">
        <f>'CD (19)'!$L$3</f>
        <v>0</v>
      </c>
      <c r="F508" s="42">
        <f>'CD (19)'!$L$4</f>
        <v>0</v>
      </c>
      <c r="G508" s="43">
        <f t="shared" si="446"/>
        <v>-395</v>
      </c>
      <c r="H508" s="42">
        <f>'CD (19)'!$L$6</f>
        <v>0</v>
      </c>
      <c r="I508" s="43">
        <f t="shared" si="439"/>
        <v>-395</v>
      </c>
      <c r="J508" s="41">
        <f>'CD (19)'!$L$8</f>
        <v>0</v>
      </c>
      <c r="K508" s="42">
        <f>'CD (19)'!$L$9</f>
        <v>0</v>
      </c>
      <c r="L508" s="41">
        <f>'CD (19)'!$L$10</f>
        <v>0</v>
      </c>
      <c r="M508" s="41">
        <f>'CD (19)'!$L$11</f>
        <v>0</v>
      </c>
      <c r="N508" s="41">
        <f>'CD (19)'!$L$12</f>
        <v>0</v>
      </c>
      <c r="O508" s="41">
        <f>'CD (19)'!$L$13</f>
        <v>0</v>
      </c>
      <c r="P508" s="41">
        <f>'CD (19)'!$L$14</f>
        <v>0</v>
      </c>
      <c r="Q508" s="41">
        <f>'CD (19)'!$L$15</f>
        <v>0</v>
      </c>
      <c r="R508" s="41">
        <f>'CD (19)'!$L$16</f>
        <v>0</v>
      </c>
      <c r="S508" s="41">
        <f>'CD (19)'!$L$17</f>
        <v>0</v>
      </c>
      <c r="T508" s="41">
        <f>'CD (19)'!$L$18</f>
        <v>0</v>
      </c>
      <c r="U508" s="41">
        <f>'CD (19)'!$L$19</f>
        <v>0</v>
      </c>
      <c r="V508" s="41">
        <f>'CD (19)'!$L$20</f>
        <v>0</v>
      </c>
      <c r="W508" s="41">
        <f>'CD (19)'!$L$21</f>
        <v>0</v>
      </c>
      <c r="X508" s="41">
        <f>'CD (19)'!$L$22</f>
        <v>0</v>
      </c>
      <c r="Y508" s="41">
        <f>'CD (19)'!$L$23</f>
        <v>0</v>
      </c>
      <c r="Z508" s="42">
        <f>'CD (19)'!$L$24</f>
        <v>0</v>
      </c>
      <c r="AA508" s="42">
        <f>'CD (19)'!$L$25</f>
        <v>0</v>
      </c>
      <c r="AB508" s="41">
        <f>'CD (19)'!$L$51</f>
        <v>0</v>
      </c>
      <c r="AC508" s="41">
        <f>'CD (19)'!$L$52</f>
        <v>0</v>
      </c>
      <c r="AD508" s="41">
        <f>'CD (19)'!$L$53</f>
        <v>0</v>
      </c>
      <c r="AE508" s="41">
        <f>'CD (19)'!$L$54</f>
        <v>0</v>
      </c>
      <c r="AF508" s="41">
        <f>'CD (19)'!$L$55</f>
        <v>0</v>
      </c>
      <c r="AG508" s="41">
        <f>'CD (19)'!$L$56</f>
        <v>0</v>
      </c>
      <c r="AH508" s="41">
        <f>'CD (19)'!$L$82</f>
        <v>0</v>
      </c>
      <c r="AI508" s="41">
        <f>'CD (19)'!$L$83</f>
        <v>0</v>
      </c>
      <c r="AJ508" s="41">
        <f>'CD (19)'!$L$84</f>
        <v>0</v>
      </c>
      <c r="AK508" s="41">
        <f>'CD (19)'!$L$85</f>
        <v>0</v>
      </c>
      <c r="AL508" s="41">
        <f>'CD (19)'!$L$86</f>
        <v>0</v>
      </c>
      <c r="AM508" s="41">
        <f>'CD (19)'!$L$87</f>
        <v>0</v>
      </c>
      <c r="AN508" s="41">
        <f>'CD (19)'!$L$113</f>
        <v>0</v>
      </c>
      <c r="AO508" s="41">
        <f>'CD (19)'!$L$114</f>
        <v>0</v>
      </c>
      <c r="AP508" s="41">
        <f>'CD (19)'!$L$115</f>
        <v>0</v>
      </c>
      <c r="AQ508" s="41">
        <f>'CD (19)'!$L$116</f>
        <v>0</v>
      </c>
      <c r="AR508" s="41">
        <f>'CD (19)'!$L$117</f>
        <v>0</v>
      </c>
      <c r="AS508" s="41">
        <f>'CD (19)'!$L$118</f>
        <v>0</v>
      </c>
      <c r="AT508" s="41">
        <f>'CD (19)'!$L$163</f>
        <v>0</v>
      </c>
      <c r="AU508" s="41">
        <f>'CD (19)'!$L$165</f>
        <v>0</v>
      </c>
      <c r="AV508" s="41">
        <f>'CD (19)'!$F$166</f>
        <v>0</v>
      </c>
      <c r="AW508" s="41">
        <f>'CD (19)'!$F$167</f>
        <v>0</v>
      </c>
      <c r="AX508" s="41">
        <f>'CD (19)'!$F$168</f>
        <v>0</v>
      </c>
      <c r="AY508" s="44" t="s">
        <v>104</v>
      </c>
      <c r="AZ508" s="3">
        <f t="shared" si="431"/>
        <v>-395</v>
      </c>
      <c r="BA508" s="3">
        <f t="shared" si="432"/>
        <v>-395</v>
      </c>
      <c r="BB508" s="3" t="str">
        <f t="shared" si="433"/>
        <v/>
      </c>
      <c r="BC508" s="3" t="str">
        <f t="shared" si="440"/>
        <v/>
      </c>
      <c r="BD508" s="3" t="str">
        <f t="shared" si="441"/>
        <v/>
      </c>
      <c r="BE508" s="3" t="str">
        <f t="shared" si="429"/>
        <v/>
      </c>
      <c r="BF508" s="3" t="str">
        <f t="shared" si="442"/>
        <v/>
      </c>
      <c r="BG508" s="3" t="str">
        <f t="shared" si="443"/>
        <v/>
      </c>
      <c r="BH508" s="3" t="str">
        <f t="shared" si="445"/>
        <v/>
      </c>
      <c r="BI508" s="3" t="str">
        <f t="shared" si="436"/>
        <v/>
      </c>
      <c r="BJ508" s="3" t="str">
        <f t="shared" si="437"/>
        <v/>
      </c>
      <c r="BK508" s="3" t="str">
        <f t="shared" si="438"/>
        <v/>
      </c>
      <c r="BL508" s="3" t="str">
        <f t="shared" si="444"/>
        <v/>
      </c>
    </row>
    <row r="509" spans="1:64" s="45" customFormat="1" x14ac:dyDescent="0.25">
      <c r="A509" s="40"/>
      <c r="B509" s="40"/>
      <c r="C509" s="40"/>
      <c r="D509" s="41">
        <v>10</v>
      </c>
      <c r="E509" s="41">
        <f>'CD (19)'!$M$3</f>
        <v>0</v>
      </c>
      <c r="F509" s="42">
        <f>'CD (19)'!$M$4</f>
        <v>0</v>
      </c>
      <c r="G509" s="43">
        <f t="shared" si="446"/>
        <v>-395</v>
      </c>
      <c r="H509" s="42">
        <f>'CD (19)'!$M$6</f>
        <v>0</v>
      </c>
      <c r="I509" s="43">
        <f t="shared" si="439"/>
        <v>-395</v>
      </c>
      <c r="J509" s="41">
        <f>'CD (19)'!$M$8</f>
        <v>0</v>
      </c>
      <c r="K509" s="42">
        <f>'CD (19)'!$M$9</f>
        <v>0</v>
      </c>
      <c r="L509" s="41">
        <f>'CD (19)'!$M$10</f>
        <v>0</v>
      </c>
      <c r="M509" s="41">
        <f>'CD (19)'!$M$11</f>
        <v>0</v>
      </c>
      <c r="N509" s="41">
        <f>'CD (19)'!$M$12</f>
        <v>0</v>
      </c>
      <c r="O509" s="41">
        <f>'CD (19)'!$M$13</f>
        <v>0</v>
      </c>
      <c r="P509" s="41">
        <f>'CD (19)'!$M$14</f>
        <v>0</v>
      </c>
      <c r="Q509" s="41">
        <f>'CD (19)'!$M$15</f>
        <v>0</v>
      </c>
      <c r="R509" s="41">
        <f>'CD (19)'!$M$16</f>
        <v>0</v>
      </c>
      <c r="S509" s="41">
        <f>'CD (19)'!$M$17</f>
        <v>0</v>
      </c>
      <c r="T509" s="41">
        <f>'CD (19)'!$M$18</f>
        <v>0</v>
      </c>
      <c r="U509" s="41">
        <f>'CD (19)'!$M$19</f>
        <v>0</v>
      </c>
      <c r="V509" s="41">
        <f>'CD (19)'!$M$20</f>
        <v>0</v>
      </c>
      <c r="W509" s="41">
        <f>'CD (19)'!$M$21</f>
        <v>0</v>
      </c>
      <c r="X509" s="41">
        <f>'CD (19)'!$M$22</f>
        <v>0</v>
      </c>
      <c r="Y509" s="41">
        <f>'CD (19)'!$M$23</f>
        <v>0</v>
      </c>
      <c r="Z509" s="42">
        <f>'CD (19)'!$M$24</f>
        <v>0</v>
      </c>
      <c r="AA509" s="42">
        <f>'CD (19)'!$M$25</f>
        <v>0</v>
      </c>
      <c r="AB509" s="41">
        <f>'CD (19)'!$M$51</f>
        <v>0</v>
      </c>
      <c r="AC509" s="41">
        <f>'CD (19)'!$M$52</f>
        <v>0</v>
      </c>
      <c r="AD509" s="41">
        <f>'CD (19)'!$M$53</f>
        <v>0</v>
      </c>
      <c r="AE509" s="41">
        <f>'CD (19)'!$M$54</f>
        <v>0</v>
      </c>
      <c r="AF509" s="41">
        <f>'CD (19)'!$M$55</f>
        <v>0</v>
      </c>
      <c r="AG509" s="41">
        <f>'CD (19)'!$M$56</f>
        <v>0</v>
      </c>
      <c r="AH509" s="41">
        <f>'CD (19)'!$M$82</f>
        <v>0</v>
      </c>
      <c r="AI509" s="41">
        <f>'CD (19)'!$M$83</f>
        <v>0</v>
      </c>
      <c r="AJ509" s="41">
        <f>'CD (19)'!$M$84</f>
        <v>0</v>
      </c>
      <c r="AK509" s="41">
        <f>'CD (19)'!$M$85</f>
        <v>0</v>
      </c>
      <c r="AL509" s="41">
        <f>'CD (19)'!$M$86</f>
        <v>0</v>
      </c>
      <c r="AM509" s="41">
        <f>'CD (19)'!$M$87</f>
        <v>0</v>
      </c>
      <c r="AN509" s="41">
        <f>'CD (19)'!$M$113</f>
        <v>0</v>
      </c>
      <c r="AO509" s="41">
        <f>'CD (19)'!$M$114</f>
        <v>0</v>
      </c>
      <c r="AP509" s="41">
        <f>'CD (19)'!$M$115</f>
        <v>0</v>
      </c>
      <c r="AQ509" s="41">
        <f>'CD (19)'!$M$116</f>
        <v>0</v>
      </c>
      <c r="AR509" s="41">
        <f>'CD (19)'!$M$117</f>
        <v>0</v>
      </c>
      <c r="AS509" s="41">
        <f>'CD (19)'!$M$118</f>
        <v>0</v>
      </c>
      <c r="AT509" s="41">
        <f>'CD (19)'!$M$163</f>
        <v>0</v>
      </c>
      <c r="AU509" s="41">
        <f>'CD (19)'!$M$165</f>
        <v>0</v>
      </c>
      <c r="AV509" s="41">
        <f>'CD (19)'!$F$166</f>
        <v>0</v>
      </c>
      <c r="AW509" s="41">
        <f>'CD (19)'!$F$167</f>
        <v>0</v>
      </c>
      <c r="AX509" s="41">
        <f>'CD (19)'!$F$168</f>
        <v>0</v>
      </c>
      <c r="AY509" s="44" t="s">
        <v>104</v>
      </c>
      <c r="AZ509" s="3">
        <f t="shared" si="431"/>
        <v>-395</v>
      </c>
      <c r="BA509" s="3">
        <f t="shared" si="432"/>
        <v>-395</v>
      </c>
      <c r="BB509" s="3" t="str">
        <f t="shared" si="433"/>
        <v/>
      </c>
      <c r="BC509" s="3" t="str">
        <f t="shared" si="440"/>
        <v/>
      </c>
      <c r="BD509" s="3" t="str">
        <f t="shared" si="441"/>
        <v/>
      </c>
      <c r="BE509" s="3" t="str">
        <f t="shared" si="429"/>
        <v/>
      </c>
      <c r="BF509" s="3" t="str">
        <f t="shared" si="442"/>
        <v/>
      </c>
      <c r="BG509" s="3" t="str">
        <f t="shared" si="443"/>
        <v/>
      </c>
      <c r="BH509" s="3" t="str">
        <f t="shared" si="445"/>
        <v/>
      </c>
      <c r="BI509" s="3" t="str">
        <f t="shared" si="436"/>
        <v/>
      </c>
      <c r="BJ509" s="3" t="str">
        <f t="shared" si="437"/>
        <v/>
      </c>
      <c r="BK509" s="3" t="str">
        <f t="shared" si="438"/>
        <v/>
      </c>
      <c r="BL509" s="3" t="str">
        <f t="shared" si="444"/>
        <v/>
      </c>
    </row>
    <row r="510" spans="1:64" s="45" customFormat="1" x14ac:dyDescent="0.25">
      <c r="A510" s="40"/>
      <c r="B510" s="40"/>
      <c r="C510" s="40"/>
      <c r="D510" s="41">
        <v>11</v>
      </c>
      <c r="E510" s="41">
        <f>'CD (19)'!$N$3</f>
        <v>0</v>
      </c>
      <c r="F510" s="42">
        <f>'CD (19)'!$N$4</f>
        <v>0</v>
      </c>
      <c r="G510" s="43">
        <f t="shared" si="446"/>
        <v>-395</v>
      </c>
      <c r="H510" s="42">
        <f>'CD (19)'!$N$6</f>
        <v>0</v>
      </c>
      <c r="I510" s="43">
        <f t="shared" si="439"/>
        <v>-395</v>
      </c>
      <c r="J510" s="41">
        <f>'CD (19)'!$N$8</f>
        <v>0</v>
      </c>
      <c r="K510" s="42">
        <f>'CD (19)'!$N$9</f>
        <v>0</v>
      </c>
      <c r="L510" s="41">
        <f>'CD (19)'!$N$10</f>
        <v>0</v>
      </c>
      <c r="M510" s="41">
        <f>'CD (19)'!$N$11</f>
        <v>0</v>
      </c>
      <c r="N510" s="41">
        <f>'CD (19)'!$N$12</f>
        <v>0</v>
      </c>
      <c r="O510" s="41">
        <f>'CD (19)'!$N$13</f>
        <v>0</v>
      </c>
      <c r="P510" s="41">
        <f>'CD (19)'!$N$14</f>
        <v>0</v>
      </c>
      <c r="Q510" s="41">
        <f>'CD (19)'!$N$15</f>
        <v>0</v>
      </c>
      <c r="R510" s="41">
        <f>'CD (19)'!$N$16</f>
        <v>0</v>
      </c>
      <c r="S510" s="41">
        <f>'CD (19)'!$N$17</f>
        <v>0</v>
      </c>
      <c r="T510" s="41">
        <f>'CD (19)'!$N$18</f>
        <v>0</v>
      </c>
      <c r="U510" s="41">
        <f>'CD (19)'!$N$19</f>
        <v>0</v>
      </c>
      <c r="V510" s="41">
        <f>'CD (19)'!$N$20</f>
        <v>0</v>
      </c>
      <c r="W510" s="41">
        <f>'CD (19)'!$N$21</f>
        <v>0</v>
      </c>
      <c r="X510" s="41">
        <f>'CD (19)'!$N$22</f>
        <v>0</v>
      </c>
      <c r="Y510" s="41">
        <f>'CD (19)'!$N$23</f>
        <v>0</v>
      </c>
      <c r="Z510" s="42">
        <f>'CD (19)'!$N$24</f>
        <v>0</v>
      </c>
      <c r="AA510" s="42">
        <f>'CD (19)'!$N$25</f>
        <v>0</v>
      </c>
      <c r="AB510" s="41">
        <f>'CD (19)'!$N$51</f>
        <v>0</v>
      </c>
      <c r="AC510" s="41">
        <f>'CD (19)'!$N$52</f>
        <v>0</v>
      </c>
      <c r="AD510" s="41">
        <f>'CD (19)'!$N$53</f>
        <v>0</v>
      </c>
      <c r="AE510" s="41">
        <f>'CD (19)'!$N$54</f>
        <v>0</v>
      </c>
      <c r="AF510" s="41">
        <f>'CD (19)'!$N$55</f>
        <v>0</v>
      </c>
      <c r="AG510" s="41">
        <f>'CD (19)'!$N$56</f>
        <v>0</v>
      </c>
      <c r="AH510" s="41">
        <f>'CD (19)'!$N$82</f>
        <v>0</v>
      </c>
      <c r="AI510" s="41">
        <f>'CD (19)'!$N$83</f>
        <v>0</v>
      </c>
      <c r="AJ510" s="41">
        <f>'CD (19)'!$N$84</f>
        <v>0</v>
      </c>
      <c r="AK510" s="41">
        <f>'CD (19)'!$N$85</f>
        <v>0</v>
      </c>
      <c r="AL510" s="41">
        <f>'CD (19)'!$N$86</f>
        <v>0</v>
      </c>
      <c r="AM510" s="41">
        <f>'CD (19)'!$N$87</f>
        <v>0</v>
      </c>
      <c r="AN510" s="41">
        <f>'CD (19)'!$N$113</f>
        <v>0</v>
      </c>
      <c r="AO510" s="41">
        <f>'CD (19)'!$N$114</f>
        <v>0</v>
      </c>
      <c r="AP510" s="41">
        <f>'CD (19)'!$N$115</f>
        <v>0</v>
      </c>
      <c r="AQ510" s="41">
        <f>'CD (19)'!$N$116</f>
        <v>0</v>
      </c>
      <c r="AR510" s="41">
        <f>'CD (19)'!$N$117</f>
        <v>0</v>
      </c>
      <c r="AS510" s="41">
        <f>'CD (19)'!$N$118</f>
        <v>0</v>
      </c>
      <c r="AT510" s="41">
        <f>'CD (19)'!$N$163</f>
        <v>0</v>
      </c>
      <c r="AU510" s="41">
        <f>'CD (19)'!$N$165</f>
        <v>0</v>
      </c>
      <c r="AV510" s="41">
        <f>'CD (19)'!$F$166</f>
        <v>0</v>
      </c>
      <c r="AW510" s="41">
        <f>'CD (19)'!$F$167</f>
        <v>0</v>
      </c>
      <c r="AX510" s="41">
        <f>'CD (19)'!$F$168</f>
        <v>0</v>
      </c>
      <c r="AY510" s="44" t="s">
        <v>104</v>
      </c>
      <c r="AZ510" s="3">
        <f t="shared" si="431"/>
        <v>-395</v>
      </c>
      <c r="BA510" s="3">
        <f t="shared" si="432"/>
        <v>-395</v>
      </c>
      <c r="BB510" s="3" t="str">
        <f t="shared" si="433"/>
        <v/>
      </c>
      <c r="BC510" s="3" t="str">
        <f t="shared" si="440"/>
        <v/>
      </c>
      <c r="BD510" s="3" t="str">
        <f t="shared" si="441"/>
        <v/>
      </c>
      <c r="BE510" s="3" t="str">
        <f t="shared" si="429"/>
        <v/>
      </c>
      <c r="BF510" s="3" t="str">
        <f t="shared" si="442"/>
        <v/>
      </c>
      <c r="BG510" s="3" t="str">
        <f t="shared" si="443"/>
        <v/>
      </c>
      <c r="BH510" s="3" t="str">
        <f t="shared" si="445"/>
        <v/>
      </c>
      <c r="BI510" s="3" t="str">
        <f t="shared" si="436"/>
        <v/>
      </c>
      <c r="BJ510" s="3" t="str">
        <f t="shared" si="437"/>
        <v/>
      </c>
      <c r="BK510" s="3" t="str">
        <f t="shared" si="438"/>
        <v/>
      </c>
      <c r="BL510" s="3" t="str">
        <f t="shared" si="444"/>
        <v/>
      </c>
    </row>
    <row r="511" spans="1:64" s="45" customFormat="1" x14ac:dyDescent="0.25">
      <c r="A511" s="40"/>
      <c r="B511" s="40"/>
      <c r="C511" s="40"/>
      <c r="D511" s="41">
        <v>12</v>
      </c>
      <c r="E511" s="41">
        <f>'CD (19)'!$O$3</f>
        <v>0</v>
      </c>
      <c r="F511" s="42">
        <f>'CD (19)'!$O$4</f>
        <v>0</v>
      </c>
      <c r="G511" s="43">
        <f t="shared" si="446"/>
        <v>-395</v>
      </c>
      <c r="H511" s="42">
        <f>'CD (19)'!$O$6</f>
        <v>0</v>
      </c>
      <c r="I511" s="43">
        <f t="shared" si="439"/>
        <v>-395</v>
      </c>
      <c r="J511" s="41">
        <f>'CD (19)'!$O$8</f>
        <v>0</v>
      </c>
      <c r="K511" s="42">
        <f>'CD (19)'!$O$9</f>
        <v>0</v>
      </c>
      <c r="L511" s="41">
        <f>'CD (19)'!$O$10</f>
        <v>0</v>
      </c>
      <c r="M511" s="41">
        <f>'CD (19)'!$O$11</f>
        <v>0</v>
      </c>
      <c r="N511" s="41">
        <f>'CD (19)'!$O$12</f>
        <v>0</v>
      </c>
      <c r="O511" s="41">
        <f>'CD (19)'!$O$13</f>
        <v>0</v>
      </c>
      <c r="P511" s="41">
        <f>'CD (19)'!$O$14</f>
        <v>0</v>
      </c>
      <c r="Q511" s="41">
        <f>'CD (19)'!$O$15</f>
        <v>0</v>
      </c>
      <c r="R511" s="41">
        <f>'CD (19)'!$O$16</f>
        <v>0</v>
      </c>
      <c r="S511" s="41">
        <f>'CD (19)'!$O$17</f>
        <v>0</v>
      </c>
      <c r="T511" s="41">
        <f>'CD (19)'!$O$18</f>
        <v>0</v>
      </c>
      <c r="U511" s="41">
        <f>'CD (19)'!$O$19</f>
        <v>0</v>
      </c>
      <c r="V511" s="41">
        <f>'CD (19)'!$O$20</f>
        <v>0</v>
      </c>
      <c r="W511" s="41">
        <f>'CD (19)'!$O$21</f>
        <v>0</v>
      </c>
      <c r="X511" s="41">
        <f>'CD (19)'!$O$22</f>
        <v>0</v>
      </c>
      <c r="Y511" s="41">
        <f>'CD (19)'!$O$23</f>
        <v>0</v>
      </c>
      <c r="Z511" s="42">
        <f>'CD (19)'!$O$24</f>
        <v>0</v>
      </c>
      <c r="AA511" s="42">
        <f>'CD (19)'!$O$25</f>
        <v>0</v>
      </c>
      <c r="AB511" s="41">
        <f>'CD (19)'!$O$51</f>
        <v>0</v>
      </c>
      <c r="AC511" s="41">
        <f>'CD (19)'!$O$52</f>
        <v>0</v>
      </c>
      <c r="AD511" s="41">
        <f>'CD (19)'!$O$53</f>
        <v>0</v>
      </c>
      <c r="AE511" s="41">
        <f>'CD (19)'!$O$54</f>
        <v>0</v>
      </c>
      <c r="AF511" s="41">
        <f>'CD (19)'!$O$55</f>
        <v>0</v>
      </c>
      <c r="AG511" s="41">
        <f>'CD (19)'!$O$56</f>
        <v>0</v>
      </c>
      <c r="AH511" s="41">
        <f>'CD (19)'!$O$82</f>
        <v>0</v>
      </c>
      <c r="AI511" s="41">
        <f>'CD (19)'!$O$83</f>
        <v>0</v>
      </c>
      <c r="AJ511" s="41">
        <f>'CD (19)'!$O$84</f>
        <v>0</v>
      </c>
      <c r="AK511" s="41">
        <f>'CD (19)'!$O$85</f>
        <v>0</v>
      </c>
      <c r="AL511" s="41">
        <f>'CD (19)'!$O$86</f>
        <v>0</v>
      </c>
      <c r="AM511" s="41">
        <f>'CD (19)'!$O$87</f>
        <v>0</v>
      </c>
      <c r="AN511" s="41">
        <f>'CD (19)'!$O$113</f>
        <v>0</v>
      </c>
      <c r="AO511" s="41">
        <f>'CD (19)'!$O$114</f>
        <v>0</v>
      </c>
      <c r="AP511" s="41">
        <f>'CD (19)'!$O$115</f>
        <v>0</v>
      </c>
      <c r="AQ511" s="41">
        <f>'CD (19)'!$O$116</f>
        <v>0</v>
      </c>
      <c r="AR511" s="41">
        <f>'CD (19)'!$O$117</f>
        <v>0</v>
      </c>
      <c r="AS511" s="41">
        <f>'CD (19)'!$O$118</f>
        <v>0</v>
      </c>
      <c r="AT511" s="41">
        <f>'CD (19)'!$O$163</f>
        <v>0</v>
      </c>
      <c r="AU511" s="41">
        <f>'CD (19)'!$O$165</f>
        <v>0</v>
      </c>
      <c r="AV511" s="41">
        <f>'CD (19)'!$F$166</f>
        <v>0</v>
      </c>
      <c r="AW511" s="41">
        <f>'CD (19)'!$F$167</f>
        <v>0</v>
      </c>
      <c r="AX511" s="41">
        <f>'CD (19)'!$F$168</f>
        <v>0</v>
      </c>
      <c r="AY511" s="44" t="s">
        <v>104</v>
      </c>
      <c r="AZ511" s="3">
        <f t="shared" si="431"/>
        <v>-395</v>
      </c>
      <c r="BA511" s="3">
        <f t="shared" si="432"/>
        <v>-395</v>
      </c>
      <c r="BB511" s="3" t="str">
        <f t="shared" si="433"/>
        <v/>
      </c>
      <c r="BC511" s="3" t="str">
        <f t="shared" si="440"/>
        <v/>
      </c>
      <c r="BD511" s="3" t="str">
        <f t="shared" si="441"/>
        <v/>
      </c>
      <c r="BE511" s="3" t="str">
        <f t="shared" si="429"/>
        <v/>
      </c>
      <c r="BF511" s="3" t="str">
        <f t="shared" si="442"/>
        <v/>
      </c>
      <c r="BG511" s="3" t="str">
        <f t="shared" si="443"/>
        <v/>
      </c>
      <c r="BH511" s="3" t="str">
        <f t="shared" si="445"/>
        <v/>
      </c>
      <c r="BI511" s="3" t="str">
        <f t="shared" si="436"/>
        <v/>
      </c>
      <c r="BJ511" s="3" t="str">
        <f t="shared" si="437"/>
        <v/>
      </c>
      <c r="BK511" s="3" t="str">
        <f t="shared" si="438"/>
        <v/>
      </c>
      <c r="BL511" s="3" t="str">
        <f t="shared" si="444"/>
        <v/>
      </c>
    </row>
    <row r="512" spans="1:64" s="45" customFormat="1" x14ac:dyDescent="0.25">
      <c r="A512" s="40"/>
      <c r="B512" s="40"/>
      <c r="C512" s="40"/>
      <c r="D512" s="41">
        <v>13</v>
      </c>
      <c r="E512" s="41">
        <f>'CD (19)'!$P$3</f>
        <v>0</v>
      </c>
      <c r="F512" s="42">
        <f>'CD (19)'!$P$4</f>
        <v>0</v>
      </c>
      <c r="G512" s="43">
        <f t="shared" si="446"/>
        <v>-395</v>
      </c>
      <c r="H512" s="42">
        <f>'CD (19)'!$P$6</f>
        <v>0</v>
      </c>
      <c r="I512" s="43">
        <f t="shared" si="439"/>
        <v>-395</v>
      </c>
      <c r="J512" s="41">
        <f>'CD (19)'!$P$8</f>
        <v>0</v>
      </c>
      <c r="K512" s="42">
        <f>'CD (19)'!$P$9</f>
        <v>0</v>
      </c>
      <c r="L512" s="41">
        <f>'CD (19)'!$P$10</f>
        <v>0</v>
      </c>
      <c r="M512" s="41">
        <f>'CD (19)'!$P$11</f>
        <v>0</v>
      </c>
      <c r="N512" s="41">
        <f>'CD (19)'!$P$12</f>
        <v>0</v>
      </c>
      <c r="O512" s="41">
        <f>'CD (19)'!$P$13</f>
        <v>0</v>
      </c>
      <c r="P512" s="41">
        <f>'CD (19)'!$P$14</f>
        <v>0</v>
      </c>
      <c r="Q512" s="41">
        <f>'CD (19)'!$P$15</f>
        <v>0</v>
      </c>
      <c r="R512" s="41">
        <f>'CD (19)'!$P$16</f>
        <v>0</v>
      </c>
      <c r="S512" s="41">
        <f>'CD (19)'!$P$17</f>
        <v>0</v>
      </c>
      <c r="T512" s="41">
        <f>'CD (19)'!$P$18</f>
        <v>0</v>
      </c>
      <c r="U512" s="41">
        <f>'CD (19)'!$P$19</f>
        <v>0</v>
      </c>
      <c r="V512" s="41">
        <f>'CD (19)'!$P$20</f>
        <v>0</v>
      </c>
      <c r="W512" s="41">
        <f>'CD (19)'!$P$21</f>
        <v>0</v>
      </c>
      <c r="X512" s="41">
        <f>'CD (19)'!$P$22</f>
        <v>0</v>
      </c>
      <c r="Y512" s="41">
        <f>'CD (19)'!$P$23</f>
        <v>0</v>
      </c>
      <c r="Z512" s="42">
        <f>'CD (19)'!$P$24</f>
        <v>0</v>
      </c>
      <c r="AA512" s="42">
        <f>'CD (19)'!$P$25</f>
        <v>0</v>
      </c>
      <c r="AB512" s="41">
        <f>'CD (19)'!$P$51</f>
        <v>0</v>
      </c>
      <c r="AC512" s="41">
        <f>'CD (19)'!$P$52</f>
        <v>0</v>
      </c>
      <c r="AD512" s="41">
        <f>'CD (19)'!$P$53</f>
        <v>0</v>
      </c>
      <c r="AE512" s="41">
        <f>'CD (19)'!$P$54</f>
        <v>0</v>
      </c>
      <c r="AF512" s="41">
        <f>'CD (19)'!$P$55</f>
        <v>0</v>
      </c>
      <c r="AG512" s="41">
        <f>'CD (19)'!$P$56</f>
        <v>0</v>
      </c>
      <c r="AH512" s="41">
        <f>'CD (19)'!$P$82</f>
        <v>0</v>
      </c>
      <c r="AI512" s="41">
        <f>'CD (19)'!$P$83</f>
        <v>0</v>
      </c>
      <c r="AJ512" s="41">
        <f>'CD (19)'!$P$84</f>
        <v>0</v>
      </c>
      <c r="AK512" s="41">
        <f>'CD (19)'!$P$85</f>
        <v>0</v>
      </c>
      <c r="AL512" s="41">
        <f>'CD (19)'!$P$86</f>
        <v>0</v>
      </c>
      <c r="AM512" s="41">
        <f>'CD (19)'!$P$87</f>
        <v>0</v>
      </c>
      <c r="AN512" s="41">
        <f>'CD (19)'!$P$113</f>
        <v>0</v>
      </c>
      <c r="AO512" s="41">
        <f>'CD (19)'!$P$114</f>
        <v>0</v>
      </c>
      <c r="AP512" s="41">
        <f>'CD (19)'!$P$115</f>
        <v>0</v>
      </c>
      <c r="AQ512" s="41">
        <f>'CD (19)'!$P$116</f>
        <v>0</v>
      </c>
      <c r="AR512" s="41">
        <f>'CD (19)'!$P$117</f>
        <v>0</v>
      </c>
      <c r="AS512" s="41">
        <f>'CD (19)'!$P$118</f>
        <v>0</v>
      </c>
      <c r="AT512" s="41">
        <f>'CD (19)'!$P$163</f>
        <v>0</v>
      </c>
      <c r="AU512" s="41">
        <f>'CD (19)'!$P$165</f>
        <v>0</v>
      </c>
      <c r="AV512" s="41">
        <f>'CD (19)'!$F$166</f>
        <v>0</v>
      </c>
      <c r="AW512" s="41">
        <f>'CD (19)'!$F$167</f>
        <v>0</v>
      </c>
      <c r="AX512" s="41">
        <f>'CD (19)'!$F$168</f>
        <v>0</v>
      </c>
      <c r="AY512" s="44" t="s">
        <v>104</v>
      </c>
      <c r="AZ512" s="3">
        <f t="shared" si="431"/>
        <v>-395</v>
      </c>
      <c r="BA512" s="3">
        <f t="shared" si="432"/>
        <v>-395</v>
      </c>
      <c r="BB512" s="3" t="str">
        <f t="shared" si="433"/>
        <v/>
      </c>
      <c r="BC512" s="3" t="str">
        <f t="shared" si="440"/>
        <v/>
      </c>
      <c r="BD512" s="3" t="str">
        <f t="shared" si="441"/>
        <v/>
      </c>
      <c r="BE512" s="3" t="str">
        <f t="shared" si="429"/>
        <v/>
      </c>
      <c r="BF512" s="3" t="str">
        <f t="shared" si="442"/>
        <v/>
      </c>
      <c r="BG512" s="3" t="str">
        <f t="shared" si="443"/>
        <v/>
      </c>
      <c r="BH512" s="3" t="str">
        <f t="shared" si="445"/>
        <v/>
      </c>
      <c r="BI512" s="3" t="str">
        <f t="shared" si="436"/>
        <v/>
      </c>
      <c r="BJ512" s="3" t="str">
        <f t="shared" si="437"/>
        <v/>
      </c>
      <c r="BK512" s="3" t="str">
        <f t="shared" si="438"/>
        <v/>
      </c>
      <c r="BL512" s="3" t="str">
        <f t="shared" si="444"/>
        <v/>
      </c>
    </row>
    <row r="513" spans="1:64" s="45" customFormat="1" x14ac:dyDescent="0.25">
      <c r="A513" s="40"/>
      <c r="B513" s="40"/>
      <c r="C513" s="40"/>
      <c r="D513" s="41">
        <v>14</v>
      </c>
      <c r="E513" s="41">
        <f>'CD (19)'!$Q$3</f>
        <v>0</v>
      </c>
      <c r="F513" s="42">
        <f>'CD (19)'!$Q$4</f>
        <v>0</v>
      </c>
      <c r="G513" s="43">
        <f t="shared" si="446"/>
        <v>-395</v>
      </c>
      <c r="H513" s="42">
        <f>'CD (19)'!$Q$6</f>
        <v>0</v>
      </c>
      <c r="I513" s="43">
        <f t="shared" si="439"/>
        <v>-395</v>
      </c>
      <c r="J513" s="41">
        <f>'CD (19)'!$Q$8</f>
        <v>0</v>
      </c>
      <c r="K513" s="42">
        <f>'CD (19)'!$Q$9</f>
        <v>0</v>
      </c>
      <c r="L513" s="41">
        <f>'CD (19)'!$Q$10</f>
        <v>0</v>
      </c>
      <c r="M513" s="41">
        <f>'CD (19)'!$Q$11</f>
        <v>0</v>
      </c>
      <c r="N513" s="41">
        <f>'CD (19)'!$Q$12</f>
        <v>0</v>
      </c>
      <c r="O513" s="41">
        <f>'CD (19)'!$Q$13</f>
        <v>0</v>
      </c>
      <c r="P513" s="41">
        <f>'CD (19)'!$Q$14</f>
        <v>0</v>
      </c>
      <c r="Q513" s="41">
        <f>'CD (19)'!$Q$15</f>
        <v>0</v>
      </c>
      <c r="R513" s="41">
        <f>'CD (19)'!$Q$16</f>
        <v>0</v>
      </c>
      <c r="S513" s="41">
        <f>'CD (19)'!$Q$17</f>
        <v>0</v>
      </c>
      <c r="T513" s="41">
        <f>'CD (19)'!$Q$18</f>
        <v>0</v>
      </c>
      <c r="U513" s="41">
        <f>'CD (19)'!$Q$19</f>
        <v>0</v>
      </c>
      <c r="V513" s="41">
        <f>'CD (19)'!$Q$20</f>
        <v>0</v>
      </c>
      <c r="W513" s="41">
        <f>'CD (19)'!$Q$21</f>
        <v>0</v>
      </c>
      <c r="X513" s="41">
        <f>'CD (19)'!$Q$22</f>
        <v>0</v>
      </c>
      <c r="Y513" s="41">
        <f>'CD (19)'!$Q$23</f>
        <v>0</v>
      </c>
      <c r="Z513" s="42">
        <f>'CD (19)'!$Q$24</f>
        <v>0</v>
      </c>
      <c r="AA513" s="42">
        <f>'CD (19)'!$Q$25</f>
        <v>0</v>
      </c>
      <c r="AB513" s="41">
        <f>'CD (19)'!$Q$51</f>
        <v>0</v>
      </c>
      <c r="AC513" s="41">
        <f>'CD (19)'!$Q$52</f>
        <v>0</v>
      </c>
      <c r="AD513" s="41">
        <f>'CD (19)'!$Q$53</f>
        <v>0</v>
      </c>
      <c r="AE513" s="41">
        <f>'CD (19)'!$Q$54</f>
        <v>0</v>
      </c>
      <c r="AF513" s="41">
        <f>'CD (19)'!$Q$55</f>
        <v>0</v>
      </c>
      <c r="AG513" s="41">
        <f>'CD (19)'!$Q$56</f>
        <v>0</v>
      </c>
      <c r="AH513" s="41">
        <f>'CD (19)'!$Q$82</f>
        <v>0</v>
      </c>
      <c r="AI513" s="41">
        <f>'CD (19)'!$Q$83</f>
        <v>0</v>
      </c>
      <c r="AJ513" s="41">
        <f>'CD (19)'!$Q$84</f>
        <v>0</v>
      </c>
      <c r="AK513" s="41">
        <f>'CD (19)'!$Q$85</f>
        <v>0</v>
      </c>
      <c r="AL513" s="41">
        <f>'CD (19)'!$Q$86</f>
        <v>0</v>
      </c>
      <c r="AM513" s="41">
        <f>'CD (19)'!$Q$87</f>
        <v>0</v>
      </c>
      <c r="AN513" s="41">
        <f>'CD (19)'!$Q$113</f>
        <v>0</v>
      </c>
      <c r="AO513" s="41">
        <f>'CD (19)'!$Q$114</f>
        <v>0</v>
      </c>
      <c r="AP513" s="41">
        <f>'CD (19)'!$Q$115</f>
        <v>0</v>
      </c>
      <c r="AQ513" s="41">
        <f>'CD (19)'!$Q$116</f>
        <v>0</v>
      </c>
      <c r="AR513" s="41">
        <f>'CD (19)'!$Q$117</f>
        <v>0</v>
      </c>
      <c r="AS513" s="41">
        <f>'CD (19)'!$Q$118</f>
        <v>0</v>
      </c>
      <c r="AT513" s="41">
        <f>'CD (19)'!$Q$163</f>
        <v>0</v>
      </c>
      <c r="AU513" s="41">
        <f>'CD (19)'!$Q$165</f>
        <v>0</v>
      </c>
      <c r="AV513" s="41">
        <f>'CD (19)'!$F$166</f>
        <v>0</v>
      </c>
      <c r="AW513" s="41">
        <f>'CD (19)'!$F$167</f>
        <v>0</v>
      </c>
      <c r="AX513" s="41">
        <f>'CD (19)'!$F$168</f>
        <v>0</v>
      </c>
      <c r="AY513" s="44" t="s">
        <v>104</v>
      </c>
      <c r="AZ513" s="3">
        <f t="shared" si="431"/>
        <v>-395</v>
      </c>
      <c r="BA513" s="3">
        <f t="shared" si="432"/>
        <v>-395</v>
      </c>
      <c r="BB513" s="3" t="str">
        <f t="shared" si="433"/>
        <v/>
      </c>
      <c r="BC513" s="3" t="str">
        <f t="shared" si="440"/>
        <v/>
      </c>
      <c r="BD513" s="3" t="str">
        <f t="shared" si="441"/>
        <v/>
      </c>
      <c r="BE513" s="3" t="str">
        <f t="shared" si="429"/>
        <v/>
      </c>
      <c r="BF513" s="3" t="str">
        <f t="shared" si="442"/>
        <v/>
      </c>
      <c r="BG513" s="3" t="str">
        <f t="shared" si="443"/>
        <v/>
      </c>
      <c r="BH513" s="3" t="str">
        <f t="shared" si="445"/>
        <v/>
      </c>
      <c r="BI513" s="3" t="str">
        <f t="shared" si="436"/>
        <v/>
      </c>
      <c r="BJ513" s="3" t="str">
        <f t="shared" si="437"/>
        <v/>
      </c>
      <c r="BK513" s="3" t="str">
        <f t="shared" si="438"/>
        <v/>
      </c>
      <c r="BL513" s="3" t="str">
        <f t="shared" si="444"/>
        <v/>
      </c>
    </row>
    <row r="514" spans="1:64" s="45" customFormat="1" x14ac:dyDescent="0.25">
      <c r="A514" s="40"/>
      <c r="B514" s="40"/>
      <c r="C514" s="40"/>
      <c r="D514" s="41">
        <v>15</v>
      </c>
      <c r="E514" s="41">
        <f>'CD (19)'!$R$3</f>
        <v>0</v>
      </c>
      <c r="F514" s="42">
        <f>'CD (19)'!$R$4</f>
        <v>0</v>
      </c>
      <c r="G514" s="43">
        <f t="shared" si="446"/>
        <v>-395</v>
      </c>
      <c r="H514" s="42">
        <f>'CD (19)'!$R$6</f>
        <v>0</v>
      </c>
      <c r="I514" s="43">
        <f t="shared" si="439"/>
        <v>-395</v>
      </c>
      <c r="J514" s="41">
        <f>'CD (19)'!$R$8</f>
        <v>0</v>
      </c>
      <c r="K514" s="42">
        <f>'CD (19)'!$R$9</f>
        <v>0</v>
      </c>
      <c r="L514" s="41">
        <f>'CD (19)'!$R$10</f>
        <v>0</v>
      </c>
      <c r="M514" s="41">
        <f>'CD (19)'!$R$11</f>
        <v>0</v>
      </c>
      <c r="N514" s="41">
        <f>'CD (19)'!$R$12</f>
        <v>0</v>
      </c>
      <c r="O514" s="41">
        <f>'CD (19)'!$R$13</f>
        <v>0</v>
      </c>
      <c r="P514" s="41">
        <f>'CD (19)'!$R$14</f>
        <v>0</v>
      </c>
      <c r="Q514" s="41">
        <f>'CD (19)'!$R$15</f>
        <v>0</v>
      </c>
      <c r="R514" s="41">
        <f>'CD (19)'!$R$16</f>
        <v>0</v>
      </c>
      <c r="S514" s="41">
        <f>'CD (19)'!$R$17</f>
        <v>0</v>
      </c>
      <c r="T514" s="41">
        <f>'CD (19)'!$R$18</f>
        <v>0</v>
      </c>
      <c r="U514" s="41">
        <f>'CD (19)'!$R$19</f>
        <v>0</v>
      </c>
      <c r="V514" s="41">
        <f>'CD (19)'!$R$20</f>
        <v>0</v>
      </c>
      <c r="W514" s="41">
        <f>'CD (19)'!$R$21</f>
        <v>0</v>
      </c>
      <c r="X514" s="41">
        <f>'CD (19)'!$R$22</f>
        <v>0</v>
      </c>
      <c r="Y514" s="41">
        <f>'CD (19)'!$R$23</f>
        <v>0</v>
      </c>
      <c r="Z514" s="42">
        <f>'CD (19)'!$R$24</f>
        <v>0</v>
      </c>
      <c r="AA514" s="42">
        <f>'CD (19)'!$R$25</f>
        <v>0</v>
      </c>
      <c r="AB514" s="41">
        <f>'CD (19)'!$R$51</f>
        <v>0</v>
      </c>
      <c r="AC514" s="41">
        <f>'CD (19)'!$R$52</f>
        <v>0</v>
      </c>
      <c r="AD514" s="41">
        <f>'CD (19)'!$R$53</f>
        <v>0</v>
      </c>
      <c r="AE514" s="41">
        <f>'CD (19)'!$R$54</f>
        <v>0</v>
      </c>
      <c r="AF514" s="41">
        <f>'CD (19)'!$R$55</f>
        <v>0</v>
      </c>
      <c r="AG514" s="41">
        <f>'CD (19)'!$R$56</f>
        <v>0</v>
      </c>
      <c r="AH514" s="41">
        <f>'CD (19)'!$R$82</f>
        <v>0</v>
      </c>
      <c r="AI514" s="41">
        <f>'CD (19)'!$R$83</f>
        <v>0</v>
      </c>
      <c r="AJ514" s="41">
        <f>'CD (19)'!$R$84</f>
        <v>0</v>
      </c>
      <c r="AK514" s="41">
        <f>'CD (19)'!$R$85</f>
        <v>0</v>
      </c>
      <c r="AL514" s="41">
        <f>'CD (19)'!$R$86</f>
        <v>0</v>
      </c>
      <c r="AM514" s="41">
        <f>'CD (19)'!$R$87</f>
        <v>0</v>
      </c>
      <c r="AN514" s="41">
        <f>'CD (19)'!$R$113</f>
        <v>0</v>
      </c>
      <c r="AO514" s="41">
        <f>'CD (19)'!$R$114</f>
        <v>0</v>
      </c>
      <c r="AP514" s="41">
        <f>'CD (19)'!$R$115</f>
        <v>0</v>
      </c>
      <c r="AQ514" s="41">
        <f>'CD (19)'!$R$116</f>
        <v>0</v>
      </c>
      <c r="AR514" s="41">
        <f>'CD (19)'!$R$117</f>
        <v>0</v>
      </c>
      <c r="AS514" s="41">
        <f>'CD (19)'!$R$118</f>
        <v>0</v>
      </c>
      <c r="AT514" s="41">
        <f>'CD (19)'!$R$163</f>
        <v>0</v>
      </c>
      <c r="AU514" s="41">
        <f>'CD (19)'!$R$165</f>
        <v>0</v>
      </c>
      <c r="AV514" s="41">
        <f>'CD (19)'!$F$166</f>
        <v>0</v>
      </c>
      <c r="AW514" s="41">
        <f>'CD (19)'!$F$167</f>
        <v>0</v>
      </c>
      <c r="AX514" s="41">
        <f>'CD (19)'!$F$168</f>
        <v>0</v>
      </c>
      <c r="AY514" s="44" t="s">
        <v>104</v>
      </c>
      <c r="AZ514" s="3">
        <f t="shared" si="431"/>
        <v>-395</v>
      </c>
      <c r="BA514" s="3">
        <f t="shared" si="432"/>
        <v>-395</v>
      </c>
      <c r="BB514" s="3" t="str">
        <f t="shared" si="433"/>
        <v/>
      </c>
      <c r="BC514" s="3" t="str">
        <f>IF(BB514="","",BB514)</f>
        <v/>
      </c>
      <c r="BD514" s="3" t="str">
        <f>IF(AU514="Yes",BB514,"")</f>
        <v/>
      </c>
      <c r="BE514" s="3" t="str">
        <f t="shared" si="429"/>
        <v/>
      </c>
      <c r="BF514" s="3" t="str">
        <f>IF(AG514="Clinical",BB514,"")</f>
        <v/>
      </c>
      <c r="BG514" s="3" t="str">
        <f>IF(AN514&lt;0,$I514,"")</f>
        <v/>
      </c>
      <c r="BH514" s="3" t="str">
        <f t="shared" si="445"/>
        <v/>
      </c>
      <c r="BI514" s="3" t="str">
        <f t="shared" si="436"/>
        <v/>
      </c>
      <c r="BJ514" s="3" t="str">
        <f t="shared" si="437"/>
        <v/>
      </c>
      <c r="BK514" s="3" t="str">
        <f t="shared" si="438"/>
        <v/>
      </c>
      <c r="BL514" s="3" t="str">
        <f>IF(AND(AG514="Clinical",AM514="Non-C"),BB514,"")</f>
        <v/>
      </c>
    </row>
    <row r="515" spans="1:64" s="45" customFormat="1" x14ac:dyDescent="0.25">
      <c r="A515" s="40"/>
      <c r="B515" s="40"/>
      <c r="C515" s="40"/>
      <c r="D515" s="41">
        <v>16</v>
      </c>
      <c r="E515" s="41">
        <f>'CD (19)'!$S$3</f>
        <v>0</v>
      </c>
      <c r="F515" s="42">
        <f>'CD (19)'!$S$4</f>
        <v>0</v>
      </c>
      <c r="G515" s="43">
        <f t="shared" si="446"/>
        <v>-395</v>
      </c>
      <c r="H515" s="42">
        <f>'CD (19)'!$S$6</f>
        <v>0</v>
      </c>
      <c r="I515" s="43">
        <f t="shared" si="439"/>
        <v>-395</v>
      </c>
      <c r="J515" s="41">
        <f>'CD (19)'!$S$8</f>
        <v>0</v>
      </c>
      <c r="K515" s="42">
        <f>'CD (19)'!$S$9</f>
        <v>0</v>
      </c>
      <c r="L515" s="41">
        <f>'CD (19)'!$S$10</f>
        <v>0</v>
      </c>
      <c r="M515" s="41">
        <f>'CD (19)'!$S$11</f>
        <v>0</v>
      </c>
      <c r="N515" s="41">
        <f>'CD (19)'!$S$12</f>
        <v>0</v>
      </c>
      <c r="O515" s="41">
        <f>'CD (19)'!$S$13</f>
        <v>0</v>
      </c>
      <c r="P515" s="41">
        <f>'CD (19)'!$S$14</f>
        <v>0</v>
      </c>
      <c r="Q515" s="41">
        <f>'CD (19)'!$S$15</f>
        <v>0</v>
      </c>
      <c r="R515" s="41">
        <f>'CD (19)'!$S$16</f>
        <v>0</v>
      </c>
      <c r="S515" s="41">
        <f>'CD (19)'!$S$17</f>
        <v>0</v>
      </c>
      <c r="T515" s="41">
        <f>'CD (19)'!$S$18</f>
        <v>0</v>
      </c>
      <c r="U515" s="41">
        <f>'CD (19)'!$S$19</f>
        <v>0</v>
      </c>
      <c r="V515" s="41">
        <f>'CD (19)'!$S$20</f>
        <v>0</v>
      </c>
      <c r="W515" s="41">
        <f>'CD (19)'!$S$21</f>
        <v>0</v>
      </c>
      <c r="X515" s="41">
        <f>'CD (19)'!$S$22</f>
        <v>0</v>
      </c>
      <c r="Y515" s="41">
        <f>'CD (19)'!$S$23</f>
        <v>0</v>
      </c>
      <c r="Z515" s="42">
        <f>'CD (19)'!$S$24</f>
        <v>0</v>
      </c>
      <c r="AA515" s="42">
        <f>'CD (19)'!$S$25</f>
        <v>0</v>
      </c>
      <c r="AB515" s="41">
        <f>'CD (19)'!$S$51</f>
        <v>0</v>
      </c>
      <c r="AC515" s="41">
        <f>'CD (19)'!$S$52</f>
        <v>0</v>
      </c>
      <c r="AD515" s="41">
        <f>'CD (19)'!$S$53</f>
        <v>0</v>
      </c>
      <c r="AE515" s="41">
        <f>'CD (19)'!$S$54</f>
        <v>0</v>
      </c>
      <c r="AF515" s="41">
        <f>'CD (19)'!$S$55</f>
        <v>0</v>
      </c>
      <c r="AG515" s="41">
        <f>'CD (19)'!$S$56</f>
        <v>0</v>
      </c>
      <c r="AH515" s="41">
        <f>'CD (19)'!$S$82</f>
        <v>0</v>
      </c>
      <c r="AI515" s="41">
        <f>'CD (19)'!$S$83</f>
        <v>0</v>
      </c>
      <c r="AJ515" s="41">
        <f>'CD (19)'!$S$84</f>
        <v>0</v>
      </c>
      <c r="AK515" s="41">
        <f>'CD (19)'!$S$85</f>
        <v>0</v>
      </c>
      <c r="AL515" s="41">
        <f>'CD (19)'!$S$86</f>
        <v>0</v>
      </c>
      <c r="AM515" s="41">
        <f>'CD (19)'!$S$87</f>
        <v>0</v>
      </c>
      <c r="AN515" s="41">
        <f>'CD (19)'!$S$113</f>
        <v>0</v>
      </c>
      <c r="AO515" s="41">
        <f>'CD (19)'!$S$114</f>
        <v>0</v>
      </c>
      <c r="AP515" s="41">
        <f>'CD (19)'!$S$115</f>
        <v>0</v>
      </c>
      <c r="AQ515" s="41">
        <f>'CD (19)'!$S$116</f>
        <v>0</v>
      </c>
      <c r="AR515" s="41">
        <f>'CD (19)'!$S$117</f>
        <v>0</v>
      </c>
      <c r="AS515" s="41">
        <f>'CD (19)'!$S$118</f>
        <v>0</v>
      </c>
      <c r="AT515" s="41">
        <f>'CD (19)'!$S$163</f>
        <v>0</v>
      </c>
      <c r="AU515" s="41">
        <f>'CD (19)'!$S$165</f>
        <v>0</v>
      </c>
      <c r="AV515" s="41">
        <f>'CD (19)'!$F$166</f>
        <v>0</v>
      </c>
      <c r="AW515" s="41">
        <f>'CD (19)'!$F$167</f>
        <v>0</v>
      </c>
      <c r="AX515" s="41">
        <f>'CD (19)'!$F$168</f>
        <v>0</v>
      </c>
      <c r="AY515" s="44" t="s">
        <v>104</v>
      </c>
      <c r="AZ515" s="3">
        <f t="shared" si="431"/>
        <v>-395</v>
      </c>
      <c r="BA515" s="3">
        <f t="shared" si="432"/>
        <v>-395</v>
      </c>
      <c r="BB515" s="3" t="str">
        <f t="shared" si="433"/>
        <v/>
      </c>
      <c r="BC515" s="3" t="str">
        <f t="shared" ref="BC515:BC524" si="447">IF(BB515="","",BB515)</f>
        <v/>
      </c>
      <c r="BD515" s="3" t="str">
        <f t="shared" ref="BD515:BD524" si="448">IF(AU515="Yes",BB515,"")</f>
        <v/>
      </c>
      <c r="BE515" s="3" t="str">
        <f t="shared" si="429"/>
        <v/>
      </c>
      <c r="BF515" s="3" t="str">
        <f t="shared" ref="BF515:BF524" si="449">IF(AG515="Clinical",BB515,"")</f>
        <v/>
      </c>
      <c r="BG515" s="3" t="str">
        <f t="shared" ref="BG515:BG524" si="450">IF(AN515&lt;0,$I515,"")</f>
        <v/>
      </c>
      <c r="BH515" s="3" t="str">
        <f t="shared" si="445"/>
        <v/>
      </c>
      <c r="BI515" s="3" t="str">
        <f t="shared" si="436"/>
        <v/>
      </c>
      <c r="BJ515" s="3" t="str">
        <f t="shared" si="437"/>
        <v/>
      </c>
      <c r="BK515" s="3" t="str">
        <f t="shared" si="438"/>
        <v/>
      </c>
      <c r="BL515" s="3" t="str">
        <f t="shared" ref="BL515:BL524" si="451">IF(AND(AG515="Clinical",AM515="Non-C"),BB515,"")</f>
        <v/>
      </c>
    </row>
    <row r="516" spans="1:64" s="45" customFormat="1" x14ac:dyDescent="0.25">
      <c r="A516" s="40"/>
      <c r="B516" s="40"/>
      <c r="C516" s="40"/>
      <c r="D516" s="41">
        <v>17</v>
      </c>
      <c r="E516" s="41">
        <f>'CD (19)'!$T$3</f>
        <v>0</v>
      </c>
      <c r="F516" s="42">
        <f>'CD (19)'!$T$4</f>
        <v>0</v>
      </c>
      <c r="G516" s="43">
        <f t="shared" si="446"/>
        <v>-395</v>
      </c>
      <c r="H516" s="42">
        <f>'CD (19)'!$T$6</f>
        <v>0</v>
      </c>
      <c r="I516" s="43">
        <f t="shared" si="439"/>
        <v>-395</v>
      </c>
      <c r="J516" s="41">
        <f>'CD (19)'!$T$8</f>
        <v>0</v>
      </c>
      <c r="K516" s="42">
        <f>'CD (19)'!$T$9</f>
        <v>0</v>
      </c>
      <c r="L516" s="41">
        <f>'CD (19)'!$T$10</f>
        <v>0</v>
      </c>
      <c r="M516" s="41">
        <f>'CD (19)'!$T$11</f>
        <v>0</v>
      </c>
      <c r="N516" s="41">
        <f>'CD (19)'!$T$12</f>
        <v>0</v>
      </c>
      <c r="O516" s="41">
        <f>'CD (19)'!$T$13</f>
        <v>0</v>
      </c>
      <c r="P516" s="41">
        <f>'CD (19)'!$T$14</f>
        <v>0</v>
      </c>
      <c r="Q516" s="41">
        <f>'CD (19)'!$T$15</f>
        <v>0</v>
      </c>
      <c r="R516" s="41">
        <f>'CD (19)'!$T$16</f>
        <v>0</v>
      </c>
      <c r="S516" s="41">
        <f>'CD (19)'!$T$17</f>
        <v>0</v>
      </c>
      <c r="T516" s="41">
        <f>'CD (19)'!$T$18</f>
        <v>0</v>
      </c>
      <c r="U516" s="41">
        <f>'CD (19)'!$T$19</f>
        <v>0</v>
      </c>
      <c r="V516" s="41">
        <f>'CD (19)'!$T$20</f>
        <v>0</v>
      </c>
      <c r="W516" s="41">
        <f>'CD (19)'!$T$21</f>
        <v>0</v>
      </c>
      <c r="X516" s="41">
        <f>'CD (19)'!$T$22</f>
        <v>0</v>
      </c>
      <c r="Y516" s="41">
        <f>'CD (19)'!$T$23</f>
        <v>0</v>
      </c>
      <c r="Z516" s="42">
        <f>'CD (19)'!$T$24</f>
        <v>0</v>
      </c>
      <c r="AA516" s="42">
        <f>'CD (19)'!$T$25</f>
        <v>0</v>
      </c>
      <c r="AB516" s="41">
        <f>'CD (19)'!$T$51</f>
        <v>0</v>
      </c>
      <c r="AC516" s="41">
        <f>'CD (19)'!$T$52</f>
        <v>0</v>
      </c>
      <c r="AD516" s="41">
        <f>'CD (19)'!$T$53</f>
        <v>0</v>
      </c>
      <c r="AE516" s="41">
        <f>'CD (19)'!$T$54</f>
        <v>0</v>
      </c>
      <c r="AF516" s="41">
        <f>'CD (19)'!$T$55</f>
        <v>0</v>
      </c>
      <c r="AG516" s="41">
        <f>'CD (19)'!$T$56</f>
        <v>0</v>
      </c>
      <c r="AH516" s="41">
        <f>'CD (19)'!$T$82</f>
        <v>0</v>
      </c>
      <c r="AI516" s="41">
        <f>'CD (19)'!$T$83</f>
        <v>0</v>
      </c>
      <c r="AJ516" s="41">
        <f>'CD (19)'!$T$84</f>
        <v>0</v>
      </c>
      <c r="AK516" s="41">
        <f>'CD (19)'!$T$85</f>
        <v>0</v>
      </c>
      <c r="AL516" s="41">
        <f>'CD (19)'!$T$86</f>
        <v>0</v>
      </c>
      <c r="AM516" s="41">
        <f>'CD (19)'!$T$87</f>
        <v>0</v>
      </c>
      <c r="AN516" s="41">
        <f>'CD (19)'!$T$113</f>
        <v>0</v>
      </c>
      <c r="AO516" s="41">
        <f>'CD (19)'!$T$114</f>
        <v>0</v>
      </c>
      <c r="AP516" s="41">
        <f>'CD (19)'!$T$115</f>
        <v>0</v>
      </c>
      <c r="AQ516" s="41">
        <f>'CD (19)'!$T$116</f>
        <v>0</v>
      </c>
      <c r="AR516" s="41">
        <f>'CD (19)'!$T$117</f>
        <v>0</v>
      </c>
      <c r="AS516" s="41">
        <f>'CD (19)'!$T$118</f>
        <v>0</v>
      </c>
      <c r="AT516" s="41">
        <f>'CD (19)'!$T$163</f>
        <v>0</v>
      </c>
      <c r="AU516" s="41">
        <f>'CD (19)'!$T$165</f>
        <v>0</v>
      </c>
      <c r="AV516" s="41">
        <f>'CD (19)'!$F$166</f>
        <v>0</v>
      </c>
      <c r="AW516" s="41">
        <f>'CD (19)'!$F$167</f>
        <v>0</v>
      </c>
      <c r="AX516" s="41">
        <f>'CD (19)'!$F$168</f>
        <v>0</v>
      </c>
      <c r="AY516" s="44" t="s">
        <v>104</v>
      </c>
      <c r="AZ516" s="3">
        <f t="shared" si="431"/>
        <v>-395</v>
      </c>
      <c r="BA516" s="3">
        <f t="shared" si="432"/>
        <v>-395</v>
      </c>
      <c r="BB516" s="3" t="str">
        <f t="shared" si="433"/>
        <v/>
      </c>
      <c r="BC516" s="3" t="str">
        <f t="shared" si="447"/>
        <v/>
      </c>
      <c r="BD516" s="3" t="str">
        <f t="shared" si="448"/>
        <v/>
      </c>
      <c r="BE516" s="3" t="str">
        <f t="shared" si="429"/>
        <v/>
      </c>
      <c r="BF516" s="3" t="str">
        <f t="shared" si="449"/>
        <v/>
      </c>
      <c r="BG516" s="3" t="str">
        <f t="shared" si="450"/>
        <v/>
      </c>
      <c r="BH516" s="3" t="str">
        <f t="shared" si="445"/>
        <v/>
      </c>
      <c r="BI516" s="3" t="str">
        <f t="shared" si="436"/>
        <v/>
      </c>
      <c r="BJ516" s="3" t="str">
        <f t="shared" si="437"/>
        <v/>
      </c>
      <c r="BK516" s="3" t="str">
        <f t="shared" si="438"/>
        <v/>
      </c>
      <c r="BL516" s="3" t="str">
        <f t="shared" si="451"/>
        <v/>
      </c>
    </row>
    <row r="517" spans="1:64" s="45" customFormat="1" x14ac:dyDescent="0.25">
      <c r="A517" s="40"/>
      <c r="B517" s="40"/>
      <c r="C517" s="40"/>
      <c r="D517" s="41">
        <v>18</v>
      </c>
      <c r="E517" s="41">
        <f>'CD (19)'!$U$3</f>
        <v>0</v>
      </c>
      <c r="F517" s="42">
        <f>'CD (19)'!$U$4</f>
        <v>0</v>
      </c>
      <c r="G517" s="43">
        <f t="shared" si="446"/>
        <v>-395</v>
      </c>
      <c r="H517" s="42">
        <f>'CD (19)'!$U$6</f>
        <v>0</v>
      </c>
      <c r="I517" s="43">
        <f t="shared" si="439"/>
        <v>-395</v>
      </c>
      <c r="J517" s="41">
        <f>'CD (19)'!$U$8</f>
        <v>0</v>
      </c>
      <c r="K517" s="42">
        <f>'CD (19)'!$U$9</f>
        <v>0</v>
      </c>
      <c r="L517" s="41">
        <f>'CD (19)'!$U$10</f>
        <v>0</v>
      </c>
      <c r="M517" s="41">
        <f>'CD (19)'!$U$11</f>
        <v>0</v>
      </c>
      <c r="N517" s="41">
        <f>'CD (19)'!$U$12</f>
        <v>0</v>
      </c>
      <c r="O517" s="41">
        <f>'CD (19)'!$U$13</f>
        <v>0</v>
      </c>
      <c r="P517" s="41">
        <f>'CD (19)'!$U$14</f>
        <v>0</v>
      </c>
      <c r="Q517" s="41">
        <f>'CD (19)'!$U$15</f>
        <v>0</v>
      </c>
      <c r="R517" s="41">
        <f>'CD (19)'!$U$16</f>
        <v>0</v>
      </c>
      <c r="S517" s="41">
        <f>'CD (19)'!$U$17</f>
        <v>0</v>
      </c>
      <c r="T517" s="41">
        <f>'CD (19)'!$U$18</f>
        <v>0</v>
      </c>
      <c r="U517" s="41">
        <f>'CD (19)'!$U$19</f>
        <v>0</v>
      </c>
      <c r="V517" s="41">
        <f>'CD (19)'!$U$20</f>
        <v>0</v>
      </c>
      <c r="W517" s="41">
        <f>'CD (19)'!$U$21</f>
        <v>0</v>
      </c>
      <c r="X517" s="41">
        <f>'CD (19)'!$U$22</f>
        <v>0</v>
      </c>
      <c r="Y517" s="41">
        <f>'CD (19)'!$U$23</f>
        <v>0</v>
      </c>
      <c r="Z517" s="42">
        <f>'CD (19)'!$U$24</f>
        <v>0</v>
      </c>
      <c r="AA517" s="42">
        <f>'CD (19)'!$U$25</f>
        <v>0</v>
      </c>
      <c r="AB517" s="41">
        <f>'CD (19)'!$U$51</f>
        <v>0</v>
      </c>
      <c r="AC517" s="41">
        <f>'CD (19)'!$U$52</f>
        <v>0</v>
      </c>
      <c r="AD517" s="41">
        <f>'CD (19)'!$U$53</f>
        <v>0</v>
      </c>
      <c r="AE517" s="41">
        <f>'CD (19)'!$U$54</f>
        <v>0</v>
      </c>
      <c r="AF517" s="41">
        <f>'CD (19)'!$U$55</f>
        <v>0</v>
      </c>
      <c r="AG517" s="41">
        <f>'CD (19)'!$U$56</f>
        <v>0</v>
      </c>
      <c r="AH517" s="41">
        <f>'CD (19)'!$U$82</f>
        <v>0</v>
      </c>
      <c r="AI517" s="41">
        <f>'CD (19)'!$U$83</f>
        <v>0</v>
      </c>
      <c r="AJ517" s="41">
        <f>'CD (19)'!$U$84</f>
        <v>0</v>
      </c>
      <c r="AK517" s="41">
        <f>'CD (19)'!$U$85</f>
        <v>0</v>
      </c>
      <c r="AL517" s="41">
        <f>'CD (19)'!$U$86</f>
        <v>0</v>
      </c>
      <c r="AM517" s="41">
        <f>'CD (19)'!$U$87</f>
        <v>0</v>
      </c>
      <c r="AN517" s="41">
        <f>'CD (19)'!$U$113</f>
        <v>0</v>
      </c>
      <c r="AO517" s="41">
        <f>'CD (19)'!$U$114</f>
        <v>0</v>
      </c>
      <c r="AP517" s="41">
        <f>'CD (19)'!$U$115</f>
        <v>0</v>
      </c>
      <c r="AQ517" s="41">
        <f>'CD (19)'!$U$116</f>
        <v>0</v>
      </c>
      <c r="AR517" s="41">
        <f>'CD (19)'!$U$117</f>
        <v>0</v>
      </c>
      <c r="AS517" s="41">
        <f>'CD (19)'!$U$118</f>
        <v>0</v>
      </c>
      <c r="AT517" s="41">
        <f>'CD (19)'!$U$163</f>
        <v>0</v>
      </c>
      <c r="AU517" s="41">
        <f>'CD (19)'!$U$165</f>
        <v>0</v>
      </c>
      <c r="AV517" s="41">
        <f>'CD (19)'!$F$166</f>
        <v>0</v>
      </c>
      <c r="AW517" s="41">
        <f>'CD (19)'!$F$167</f>
        <v>0</v>
      </c>
      <c r="AX517" s="41">
        <f>'CD (19)'!$F$168</f>
        <v>0</v>
      </c>
      <c r="AY517" s="44" t="s">
        <v>104</v>
      </c>
      <c r="AZ517" s="3">
        <f t="shared" si="431"/>
        <v>-395</v>
      </c>
      <c r="BA517" s="3">
        <f t="shared" si="432"/>
        <v>-395</v>
      </c>
      <c r="BB517" s="3" t="str">
        <f t="shared" si="433"/>
        <v/>
      </c>
      <c r="BC517" s="3" t="str">
        <f t="shared" si="447"/>
        <v/>
      </c>
      <c r="BD517" s="3" t="str">
        <f t="shared" si="448"/>
        <v/>
      </c>
      <c r="BE517" s="3" t="str">
        <f t="shared" si="429"/>
        <v/>
      </c>
      <c r="BF517" s="3" t="str">
        <f t="shared" si="449"/>
        <v/>
      </c>
      <c r="BG517" s="3" t="str">
        <f t="shared" si="450"/>
        <v/>
      </c>
      <c r="BH517" s="3" t="str">
        <f t="shared" si="445"/>
        <v/>
      </c>
      <c r="BI517" s="3" t="str">
        <f t="shared" si="436"/>
        <v/>
      </c>
      <c r="BJ517" s="3" t="str">
        <f t="shared" si="437"/>
        <v/>
      </c>
      <c r="BK517" s="3" t="str">
        <f t="shared" si="438"/>
        <v/>
      </c>
      <c r="BL517" s="3" t="str">
        <f t="shared" si="451"/>
        <v/>
      </c>
    </row>
    <row r="518" spans="1:64" s="45" customFormat="1" x14ac:dyDescent="0.25">
      <c r="A518" s="40"/>
      <c r="B518" s="40"/>
      <c r="C518" s="40"/>
      <c r="D518" s="41">
        <v>19</v>
      </c>
      <c r="E518" s="41">
        <f>'CD (19)'!$V$3</f>
        <v>0</v>
      </c>
      <c r="F518" s="42">
        <f>'CD (19)'!$V$4</f>
        <v>0</v>
      </c>
      <c r="G518" s="43">
        <f t="shared" si="446"/>
        <v>-395</v>
      </c>
      <c r="H518" s="42">
        <f>'CD (19)'!$V$6</f>
        <v>0</v>
      </c>
      <c r="I518" s="43">
        <f t="shared" si="439"/>
        <v>-395</v>
      </c>
      <c r="J518" s="41">
        <f>'CD (19)'!$V$8</f>
        <v>0</v>
      </c>
      <c r="K518" s="42">
        <f>'CD (19)'!$V$9</f>
        <v>0</v>
      </c>
      <c r="L518" s="41">
        <f>'CD (19)'!$V$10</f>
        <v>0</v>
      </c>
      <c r="M518" s="41">
        <f>'CD (19)'!$V$11</f>
        <v>0</v>
      </c>
      <c r="N518" s="41">
        <f>'CD (19)'!$V$12</f>
        <v>0</v>
      </c>
      <c r="O518" s="41">
        <f>'CD (19)'!$V$13</f>
        <v>0</v>
      </c>
      <c r="P518" s="41">
        <f>'CD (19)'!$V$14</f>
        <v>0</v>
      </c>
      <c r="Q518" s="41">
        <f>'CD (19)'!$V$15</f>
        <v>0</v>
      </c>
      <c r="R518" s="41">
        <f>'CD (19)'!$V$16</f>
        <v>0</v>
      </c>
      <c r="S518" s="41">
        <f>'CD (19)'!$V$17</f>
        <v>0</v>
      </c>
      <c r="T518" s="41">
        <f>'CD (19)'!$V$18</f>
        <v>0</v>
      </c>
      <c r="U518" s="41">
        <f>'CD (19)'!$V$19</f>
        <v>0</v>
      </c>
      <c r="V518" s="41">
        <f>'CD (19)'!$V$20</f>
        <v>0</v>
      </c>
      <c r="W518" s="41">
        <f>'CD (19)'!$V$21</f>
        <v>0</v>
      </c>
      <c r="X518" s="41">
        <f>'CD (19)'!$V$22</f>
        <v>0</v>
      </c>
      <c r="Y518" s="41">
        <f>'CD (19)'!$V$23</f>
        <v>0</v>
      </c>
      <c r="Z518" s="42">
        <f>'CD (19)'!$V$24</f>
        <v>0</v>
      </c>
      <c r="AA518" s="42">
        <f>'CD (19)'!$V$25</f>
        <v>0</v>
      </c>
      <c r="AB518" s="41">
        <f>'CD (19)'!$V$51</f>
        <v>0</v>
      </c>
      <c r="AC518" s="41">
        <f>'CD (19)'!$V$52</f>
        <v>0</v>
      </c>
      <c r="AD518" s="41">
        <f>'CD (19)'!$V$53</f>
        <v>0</v>
      </c>
      <c r="AE518" s="41">
        <f>'CD (19)'!$V$54</f>
        <v>0</v>
      </c>
      <c r="AF518" s="41">
        <f>'CD (19)'!$V$55</f>
        <v>0</v>
      </c>
      <c r="AG518" s="41">
        <f>'CD (19)'!$V$56</f>
        <v>0</v>
      </c>
      <c r="AH518" s="41">
        <f>'CD (19)'!$V$82</f>
        <v>0</v>
      </c>
      <c r="AI518" s="41">
        <f>'CD (19)'!$V$83</f>
        <v>0</v>
      </c>
      <c r="AJ518" s="41">
        <f>'CD (19)'!$V$84</f>
        <v>0</v>
      </c>
      <c r="AK518" s="41">
        <f>'CD (19)'!$V$85</f>
        <v>0</v>
      </c>
      <c r="AL518" s="41">
        <f>'CD (19)'!$V$86</f>
        <v>0</v>
      </c>
      <c r="AM518" s="41">
        <f>'CD (19)'!$V$87</f>
        <v>0</v>
      </c>
      <c r="AN518" s="41">
        <f>'CD (19)'!$V$113</f>
        <v>0</v>
      </c>
      <c r="AO518" s="41">
        <f>'CD (19)'!$V$114</f>
        <v>0</v>
      </c>
      <c r="AP518" s="41">
        <f>'CD (19)'!$V$115</f>
        <v>0</v>
      </c>
      <c r="AQ518" s="41">
        <f>'CD (19)'!$V$116</f>
        <v>0</v>
      </c>
      <c r="AR518" s="41">
        <f>'CD (19)'!$V$117</f>
        <v>0</v>
      </c>
      <c r="AS518" s="41">
        <f>'CD (19)'!$V$118</f>
        <v>0</v>
      </c>
      <c r="AT518" s="41">
        <f>'CD (19)'!$V$163</f>
        <v>0</v>
      </c>
      <c r="AU518" s="41">
        <f>'CD (19)'!$V$165</f>
        <v>0</v>
      </c>
      <c r="AV518" s="41">
        <f>'CD (19)'!$F$166</f>
        <v>0</v>
      </c>
      <c r="AW518" s="41">
        <f>'CD (19)'!$F$167</f>
        <v>0</v>
      </c>
      <c r="AX518" s="41">
        <f>'CD (19)'!$F$168</f>
        <v>0</v>
      </c>
      <c r="AY518" s="44" t="s">
        <v>104</v>
      </c>
      <c r="AZ518" s="3">
        <f t="shared" si="431"/>
        <v>-395</v>
      </c>
      <c r="BA518" s="3">
        <f t="shared" si="432"/>
        <v>-395</v>
      </c>
      <c r="BB518" s="3" t="str">
        <f t="shared" si="433"/>
        <v/>
      </c>
      <c r="BC518" s="3" t="str">
        <f t="shared" si="447"/>
        <v/>
      </c>
      <c r="BD518" s="3" t="str">
        <f t="shared" si="448"/>
        <v/>
      </c>
      <c r="BE518" s="3" t="str">
        <f t="shared" si="429"/>
        <v/>
      </c>
      <c r="BF518" s="3" t="str">
        <f t="shared" si="449"/>
        <v/>
      </c>
      <c r="BG518" s="3" t="str">
        <f t="shared" si="450"/>
        <v/>
      </c>
      <c r="BH518" s="3" t="str">
        <f t="shared" si="445"/>
        <v/>
      </c>
      <c r="BI518" s="3" t="str">
        <f t="shared" si="436"/>
        <v/>
      </c>
      <c r="BJ518" s="3" t="str">
        <f t="shared" si="437"/>
        <v/>
      </c>
      <c r="BK518" s="3" t="str">
        <f t="shared" si="438"/>
        <v/>
      </c>
      <c r="BL518" s="3" t="str">
        <f t="shared" si="451"/>
        <v/>
      </c>
    </row>
    <row r="519" spans="1:64" s="45" customFormat="1" x14ac:dyDescent="0.25">
      <c r="A519" s="40"/>
      <c r="B519" s="40"/>
      <c r="C519" s="40"/>
      <c r="D519" s="41">
        <v>20</v>
      </c>
      <c r="E519" s="41">
        <f>'CD (19)'!$W$3</f>
        <v>0</v>
      </c>
      <c r="F519" s="42">
        <f>'CD (19)'!$W$4</f>
        <v>0</v>
      </c>
      <c r="G519" s="43">
        <f t="shared" si="446"/>
        <v>-395</v>
      </c>
      <c r="H519" s="42">
        <f>'CD (19)'!$W$6</f>
        <v>0</v>
      </c>
      <c r="I519" s="43">
        <f t="shared" si="439"/>
        <v>-395</v>
      </c>
      <c r="J519" s="41">
        <f>'CD (19)'!$W$8</f>
        <v>0</v>
      </c>
      <c r="K519" s="42">
        <f>'CD (19)'!$W$9</f>
        <v>0</v>
      </c>
      <c r="L519" s="41">
        <f>'CD (19)'!$W$10</f>
        <v>0</v>
      </c>
      <c r="M519" s="41">
        <f>'CD (19)'!$W$11</f>
        <v>0</v>
      </c>
      <c r="N519" s="41">
        <f>'CD (19)'!$W$12</f>
        <v>0</v>
      </c>
      <c r="O519" s="41">
        <f>'CD (19)'!$W$13</f>
        <v>0</v>
      </c>
      <c r="P519" s="41">
        <f>'CD (19)'!$W$14</f>
        <v>0</v>
      </c>
      <c r="Q519" s="41">
        <f>'CD (19)'!$W$15</f>
        <v>0</v>
      </c>
      <c r="R519" s="41">
        <f>'CD (19)'!$W$16</f>
        <v>0</v>
      </c>
      <c r="S519" s="41">
        <f>'CD (19)'!$W$17</f>
        <v>0</v>
      </c>
      <c r="T519" s="41">
        <f>'CD (19)'!$W$18</f>
        <v>0</v>
      </c>
      <c r="U519" s="41">
        <f>'CD (19)'!$W$19</f>
        <v>0</v>
      </c>
      <c r="V519" s="41">
        <f>'CD (19)'!$W$20</f>
        <v>0</v>
      </c>
      <c r="W519" s="41">
        <f>'CD (19)'!$W$21</f>
        <v>0</v>
      </c>
      <c r="X519" s="41">
        <f>'CD (19)'!$W$22</f>
        <v>0</v>
      </c>
      <c r="Y519" s="41">
        <f>'CD (19)'!$W$23</f>
        <v>0</v>
      </c>
      <c r="Z519" s="42">
        <f>'CD (19)'!$W$24</f>
        <v>0</v>
      </c>
      <c r="AA519" s="42">
        <f>'CD (19)'!$W$25</f>
        <v>0</v>
      </c>
      <c r="AB519" s="41">
        <f>'CD (19)'!$W$51</f>
        <v>0</v>
      </c>
      <c r="AC519" s="41">
        <f>'CD (19)'!$W$52</f>
        <v>0</v>
      </c>
      <c r="AD519" s="41">
        <f>'CD (19)'!$W$53</f>
        <v>0</v>
      </c>
      <c r="AE519" s="41">
        <f>'CD (19)'!$W$54</f>
        <v>0</v>
      </c>
      <c r="AF519" s="41">
        <f>'CD (19)'!$W$55</f>
        <v>0</v>
      </c>
      <c r="AG519" s="41">
        <f>'CD (19)'!$W$56</f>
        <v>0</v>
      </c>
      <c r="AH519" s="41">
        <f>'CD (19)'!$W$82</f>
        <v>0</v>
      </c>
      <c r="AI519" s="41">
        <f>'CD (19)'!$W$83</f>
        <v>0</v>
      </c>
      <c r="AJ519" s="41">
        <f>'CD (19)'!$W$84</f>
        <v>0</v>
      </c>
      <c r="AK519" s="41">
        <f>'CD (19)'!$W$85</f>
        <v>0</v>
      </c>
      <c r="AL519" s="41">
        <f>'CD (19)'!$W$86</f>
        <v>0</v>
      </c>
      <c r="AM519" s="41">
        <f>'CD (19)'!$W$87</f>
        <v>0</v>
      </c>
      <c r="AN519" s="41">
        <f>'CD (19)'!$W$113</f>
        <v>0</v>
      </c>
      <c r="AO519" s="41">
        <f>'CD (19)'!$W$114</f>
        <v>0</v>
      </c>
      <c r="AP519" s="41">
        <f>'CD (19)'!$W$115</f>
        <v>0</v>
      </c>
      <c r="AQ519" s="41">
        <f>'CD (19)'!$W$116</f>
        <v>0</v>
      </c>
      <c r="AR519" s="41">
        <f>'CD (19)'!$W$117</f>
        <v>0</v>
      </c>
      <c r="AS519" s="41">
        <f>'CD (19)'!$W$118</f>
        <v>0</v>
      </c>
      <c r="AT519" s="41">
        <f>'CD (19)'!$W$163</f>
        <v>0</v>
      </c>
      <c r="AU519" s="41">
        <f>'CD (19)'!$W$165</f>
        <v>0</v>
      </c>
      <c r="AV519" s="41">
        <f>'CD (19)'!$F$166</f>
        <v>0</v>
      </c>
      <c r="AW519" s="41">
        <f>'CD (19)'!$F$167</f>
        <v>0</v>
      </c>
      <c r="AX519" s="41">
        <f>'CD (19)'!$F$168</f>
        <v>0</v>
      </c>
      <c r="AY519" s="44" t="s">
        <v>104</v>
      </c>
      <c r="AZ519" s="3">
        <f t="shared" si="431"/>
        <v>-395</v>
      </c>
      <c r="BA519" s="3">
        <f t="shared" si="432"/>
        <v>-395</v>
      </c>
      <c r="BB519" s="3" t="str">
        <f t="shared" si="433"/>
        <v/>
      </c>
      <c r="BC519" s="3" t="str">
        <f t="shared" si="447"/>
        <v/>
      </c>
      <c r="BD519" s="3" t="str">
        <f t="shared" si="448"/>
        <v/>
      </c>
      <c r="BE519" s="3" t="str">
        <f t="shared" si="429"/>
        <v/>
      </c>
      <c r="BF519" s="3" t="str">
        <f t="shared" si="449"/>
        <v/>
      </c>
      <c r="BG519" s="3" t="str">
        <f t="shared" si="450"/>
        <v/>
      </c>
      <c r="BH519" s="3" t="str">
        <f t="shared" si="445"/>
        <v/>
      </c>
      <c r="BI519" s="3" t="str">
        <f t="shared" si="436"/>
        <v/>
      </c>
      <c r="BJ519" s="3" t="str">
        <f t="shared" si="437"/>
        <v/>
      </c>
      <c r="BK519" s="3" t="str">
        <f t="shared" si="438"/>
        <v/>
      </c>
      <c r="BL519" s="3" t="str">
        <f t="shared" si="451"/>
        <v/>
      </c>
    </row>
    <row r="520" spans="1:64" s="45" customFormat="1" x14ac:dyDescent="0.25">
      <c r="A520" s="40"/>
      <c r="B520" s="40"/>
      <c r="C520" s="40"/>
      <c r="D520" s="41">
        <v>21</v>
      </c>
      <c r="E520" s="41">
        <f>'CD (19)'!$X$3</f>
        <v>0</v>
      </c>
      <c r="F520" s="42">
        <f>'CD (19)'!$X$4</f>
        <v>0</v>
      </c>
      <c r="G520" s="43">
        <f t="shared" si="446"/>
        <v>-395</v>
      </c>
      <c r="H520" s="42">
        <f>'CD (19)'!$X$6</f>
        <v>0</v>
      </c>
      <c r="I520" s="43">
        <f t="shared" si="439"/>
        <v>-395</v>
      </c>
      <c r="J520" s="41">
        <f>'CD (19)'!$X$8</f>
        <v>0</v>
      </c>
      <c r="K520" s="42">
        <f>'CD (19)'!$X$9</f>
        <v>0</v>
      </c>
      <c r="L520" s="41">
        <f>'CD (19)'!$X$10</f>
        <v>0</v>
      </c>
      <c r="M520" s="41">
        <f>'CD (19)'!$X$11</f>
        <v>0</v>
      </c>
      <c r="N520" s="41">
        <f>'CD (19)'!$X$12</f>
        <v>0</v>
      </c>
      <c r="O520" s="41">
        <f>'CD (19)'!$X$13</f>
        <v>0</v>
      </c>
      <c r="P520" s="41">
        <f>'CD (19)'!$X$14</f>
        <v>0</v>
      </c>
      <c r="Q520" s="41">
        <f>'CD (19)'!$X$15</f>
        <v>0</v>
      </c>
      <c r="R520" s="41">
        <f>'CD (19)'!$X$16</f>
        <v>0</v>
      </c>
      <c r="S520" s="41">
        <f>'CD (19)'!$X$17</f>
        <v>0</v>
      </c>
      <c r="T520" s="41">
        <f>'CD (19)'!$X$18</f>
        <v>0</v>
      </c>
      <c r="U520" s="41">
        <f>'CD (19)'!$X$19</f>
        <v>0</v>
      </c>
      <c r="V520" s="41">
        <f>'CD (19)'!$X$20</f>
        <v>0</v>
      </c>
      <c r="W520" s="41">
        <f>'CD (19)'!$X$21</f>
        <v>0</v>
      </c>
      <c r="X520" s="41">
        <f>'CD (19)'!$X$22</f>
        <v>0</v>
      </c>
      <c r="Y520" s="41">
        <f>'CD (19)'!$X$23</f>
        <v>0</v>
      </c>
      <c r="Z520" s="42">
        <f>'CD (19)'!$X$24</f>
        <v>0</v>
      </c>
      <c r="AA520" s="42">
        <f>'CD (19)'!$X$25</f>
        <v>0</v>
      </c>
      <c r="AB520" s="41">
        <f>'CD (19)'!$X$51</f>
        <v>0</v>
      </c>
      <c r="AC520" s="41">
        <f>'CD (19)'!$X$52</f>
        <v>0</v>
      </c>
      <c r="AD520" s="41">
        <f>'CD (19)'!$X$53</f>
        <v>0</v>
      </c>
      <c r="AE520" s="41">
        <f>'CD (19)'!$X$54</f>
        <v>0</v>
      </c>
      <c r="AF520" s="41">
        <f>'CD (19)'!$X$55</f>
        <v>0</v>
      </c>
      <c r="AG520" s="41">
        <f>'CD (19)'!$X$56</f>
        <v>0</v>
      </c>
      <c r="AH520" s="41">
        <f>'CD (19)'!$X$82</f>
        <v>0</v>
      </c>
      <c r="AI520" s="41">
        <f>'CD (19)'!$X$83</f>
        <v>0</v>
      </c>
      <c r="AJ520" s="41">
        <f>'CD (19)'!$X$84</f>
        <v>0</v>
      </c>
      <c r="AK520" s="41">
        <f>'CD (19)'!$X$85</f>
        <v>0</v>
      </c>
      <c r="AL520" s="41">
        <f>'CD (19)'!$X$86</f>
        <v>0</v>
      </c>
      <c r="AM520" s="41">
        <f>'CD (19)'!$X$87</f>
        <v>0</v>
      </c>
      <c r="AN520" s="41">
        <f>'CD (19)'!$X$113</f>
        <v>0</v>
      </c>
      <c r="AO520" s="41">
        <f>'CD (19)'!$X$114</f>
        <v>0</v>
      </c>
      <c r="AP520" s="41">
        <f>'CD (19)'!$X$115</f>
        <v>0</v>
      </c>
      <c r="AQ520" s="41">
        <f>'CD (19)'!$X$116</f>
        <v>0</v>
      </c>
      <c r="AR520" s="41">
        <f>'CD (19)'!$X$117</f>
        <v>0</v>
      </c>
      <c r="AS520" s="41">
        <f>'CD (19)'!$X$118</f>
        <v>0</v>
      </c>
      <c r="AT520" s="41">
        <f>'CD (19)'!$X$163</f>
        <v>0</v>
      </c>
      <c r="AU520" s="41">
        <f>'CD (19)'!$X$165</f>
        <v>0</v>
      </c>
      <c r="AV520" s="41">
        <f>'CD (19)'!$F$166</f>
        <v>0</v>
      </c>
      <c r="AW520" s="41">
        <f>'CD (19)'!$F$167</f>
        <v>0</v>
      </c>
      <c r="AX520" s="41">
        <f>'CD (19)'!$F$168</f>
        <v>0</v>
      </c>
      <c r="AY520" s="44" t="s">
        <v>104</v>
      </c>
      <c r="AZ520" s="3">
        <f t="shared" si="431"/>
        <v>-395</v>
      </c>
      <c r="BA520" s="3">
        <f t="shared" si="432"/>
        <v>-395</v>
      </c>
      <c r="BB520" s="3" t="str">
        <f t="shared" si="433"/>
        <v/>
      </c>
      <c r="BC520" s="3" t="str">
        <f t="shared" si="447"/>
        <v/>
      </c>
      <c r="BD520" s="3" t="str">
        <f t="shared" si="448"/>
        <v/>
      </c>
      <c r="BE520" s="3" t="str">
        <f t="shared" si="429"/>
        <v/>
      </c>
      <c r="BF520" s="3" t="str">
        <f t="shared" si="449"/>
        <v/>
      </c>
      <c r="BG520" s="3" t="str">
        <f t="shared" si="450"/>
        <v/>
      </c>
      <c r="BH520" s="3" t="str">
        <f t="shared" si="445"/>
        <v/>
      </c>
      <c r="BI520" s="3" t="str">
        <f t="shared" si="436"/>
        <v/>
      </c>
      <c r="BJ520" s="3" t="str">
        <f t="shared" si="437"/>
        <v/>
      </c>
      <c r="BK520" s="3" t="str">
        <f t="shared" si="438"/>
        <v/>
      </c>
      <c r="BL520" s="3" t="str">
        <f t="shared" si="451"/>
        <v/>
      </c>
    </row>
    <row r="521" spans="1:64" s="45" customFormat="1" x14ac:dyDescent="0.25">
      <c r="A521" s="40"/>
      <c r="B521" s="40"/>
      <c r="C521" s="40"/>
      <c r="D521" s="41">
        <v>22</v>
      </c>
      <c r="E521" s="41">
        <f>'CD (19)'!$Y$3</f>
        <v>0</v>
      </c>
      <c r="F521" s="42">
        <f>'CD (19)'!$Y$4</f>
        <v>0</v>
      </c>
      <c r="G521" s="43">
        <f t="shared" si="446"/>
        <v>-395</v>
      </c>
      <c r="H521" s="42">
        <f>'CD (19)'!$Y$6</f>
        <v>0</v>
      </c>
      <c r="I521" s="43">
        <f t="shared" si="439"/>
        <v>-395</v>
      </c>
      <c r="J521" s="41">
        <f>'CD (19)'!$Y$8</f>
        <v>0</v>
      </c>
      <c r="K521" s="42">
        <f>'CD (19)'!$Y$9</f>
        <v>0</v>
      </c>
      <c r="L521" s="41">
        <f>'CD (19)'!$Y$10</f>
        <v>0</v>
      </c>
      <c r="M521" s="41">
        <f>'CD (19)'!$Y$11</f>
        <v>0</v>
      </c>
      <c r="N521" s="41">
        <f>'CD (19)'!$Y$12</f>
        <v>0</v>
      </c>
      <c r="O521" s="41">
        <f>'CD (19)'!$Y$13</f>
        <v>0</v>
      </c>
      <c r="P521" s="41">
        <f>'CD (19)'!$Y$14</f>
        <v>0</v>
      </c>
      <c r="Q521" s="41">
        <f>'CD (19)'!$Y$15</f>
        <v>0</v>
      </c>
      <c r="R521" s="41">
        <f>'CD (19)'!$Y$16</f>
        <v>0</v>
      </c>
      <c r="S521" s="41">
        <f>'CD (19)'!$Y$17</f>
        <v>0</v>
      </c>
      <c r="T521" s="41">
        <f>'CD (19)'!$Y$18</f>
        <v>0</v>
      </c>
      <c r="U521" s="41">
        <f>'CD (19)'!$Y$19</f>
        <v>0</v>
      </c>
      <c r="V521" s="41">
        <f>'CD (19)'!$Y$20</f>
        <v>0</v>
      </c>
      <c r="W521" s="41">
        <f>'CD (19)'!$Y$21</f>
        <v>0</v>
      </c>
      <c r="X521" s="41">
        <f>'CD (19)'!$Y$22</f>
        <v>0</v>
      </c>
      <c r="Y521" s="41">
        <f>'CD (19)'!$Y$23</f>
        <v>0</v>
      </c>
      <c r="Z521" s="42">
        <f>'CD (19)'!$Y$24</f>
        <v>0</v>
      </c>
      <c r="AA521" s="42">
        <f>'CD (19)'!$Y$25</f>
        <v>0</v>
      </c>
      <c r="AB521" s="41">
        <f>'CD (19)'!$Y$51</f>
        <v>0</v>
      </c>
      <c r="AC521" s="41">
        <f>'CD (19)'!$Y$52</f>
        <v>0</v>
      </c>
      <c r="AD521" s="41">
        <f>'CD (19)'!$Y$53</f>
        <v>0</v>
      </c>
      <c r="AE521" s="41">
        <f>'CD (19)'!$Y$54</f>
        <v>0</v>
      </c>
      <c r="AF521" s="41">
        <f>'CD (19)'!$Y$55</f>
        <v>0</v>
      </c>
      <c r="AG521" s="41">
        <f>'CD (19)'!$Y$56</f>
        <v>0</v>
      </c>
      <c r="AH521" s="41">
        <f>'CD (19)'!$Y$82</f>
        <v>0</v>
      </c>
      <c r="AI521" s="41">
        <f>'CD (19)'!$Y$83</f>
        <v>0</v>
      </c>
      <c r="AJ521" s="41">
        <f>'CD (19)'!$Y$84</f>
        <v>0</v>
      </c>
      <c r="AK521" s="41">
        <f>'CD (19)'!$Y$85</f>
        <v>0</v>
      </c>
      <c r="AL521" s="41">
        <f>'CD (19)'!$Y$86</f>
        <v>0</v>
      </c>
      <c r="AM521" s="41">
        <f>'CD (19)'!$Y$87</f>
        <v>0</v>
      </c>
      <c r="AN521" s="41">
        <f>'CD (19)'!$Y$113</f>
        <v>0</v>
      </c>
      <c r="AO521" s="41">
        <f>'CD (19)'!$Y$114</f>
        <v>0</v>
      </c>
      <c r="AP521" s="41">
        <f>'CD (19)'!$Y$115</f>
        <v>0</v>
      </c>
      <c r="AQ521" s="41">
        <f>'CD (19)'!$Y$116</f>
        <v>0</v>
      </c>
      <c r="AR521" s="41">
        <f>'CD (19)'!$Y$117</f>
        <v>0</v>
      </c>
      <c r="AS521" s="41">
        <f>'CD (19)'!$Y$118</f>
        <v>0</v>
      </c>
      <c r="AT521" s="41">
        <f>'CD (19)'!$Y$163</f>
        <v>0</v>
      </c>
      <c r="AU521" s="41">
        <f>'CD (19)'!$Y$165</f>
        <v>0</v>
      </c>
      <c r="AV521" s="41">
        <f>'CD (19)'!$F$166</f>
        <v>0</v>
      </c>
      <c r="AW521" s="41">
        <f>'CD (19)'!$F$167</f>
        <v>0</v>
      </c>
      <c r="AX521" s="41">
        <f>'CD (19)'!$F$168</f>
        <v>0</v>
      </c>
      <c r="AY521" s="44" t="s">
        <v>104</v>
      </c>
      <c r="AZ521" s="3">
        <f t="shared" si="431"/>
        <v>-395</v>
      </c>
      <c r="BA521" s="3">
        <f t="shared" si="432"/>
        <v>-395</v>
      </c>
      <c r="BB521" s="3" t="str">
        <f t="shared" si="433"/>
        <v/>
      </c>
      <c r="BC521" s="3" t="str">
        <f t="shared" si="447"/>
        <v/>
      </c>
      <c r="BD521" s="3" t="str">
        <f t="shared" si="448"/>
        <v/>
      </c>
      <c r="BE521" s="3" t="str">
        <f t="shared" si="429"/>
        <v/>
      </c>
      <c r="BF521" s="3" t="str">
        <f t="shared" si="449"/>
        <v/>
      </c>
      <c r="BG521" s="3" t="str">
        <f t="shared" si="450"/>
        <v/>
      </c>
      <c r="BH521" s="3" t="str">
        <f t="shared" si="445"/>
        <v/>
      </c>
      <c r="BI521" s="3" t="str">
        <f t="shared" si="436"/>
        <v/>
      </c>
      <c r="BJ521" s="3" t="str">
        <f t="shared" si="437"/>
        <v/>
      </c>
      <c r="BK521" s="3" t="str">
        <f t="shared" si="438"/>
        <v/>
      </c>
      <c r="BL521" s="3" t="str">
        <f t="shared" si="451"/>
        <v/>
      </c>
    </row>
    <row r="522" spans="1:64" s="45" customFormat="1" x14ac:dyDescent="0.25">
      <c r="A522" s="40"/>
      <c r="B522" s="40"/>
      <c r="C522" s="40"/>
      <c r="D522" s="41">
        <v>23</v>
      </c>
      <c r="E522" s="41">
        <f>'CD (19)'!$Z$3</f>
        <v>0</v>
      </c>
      <c r="F522" s="42">
        <f>'CD (19)'!$Z$4</f>
        <v>0</v>
      </c>
      <c r="G522" s="43">
        <f t="shared" si="446"/>
        <v>-395</v>
      </c>
      <c r="H522" s="42">
        <f>'CD (19)'!$Z$6</f>
        <v>0</v>
      </c>
      <c r="I522" s="43">
        <f t="shared" si="439"/>
        <v>-395</v>
      </c>
      <c r="J522" s="41">
        <f>'CD (19)'!$Z$8</f>
        <v>0</v>
      </c>
      <c r="K522" s="42">
        <f>'CD (19)'!$Z$9</f>
        <v>0</v>
      </c>
      <c r="L522" s="41">
        <f>'CD (19)'!$Z$10</f>
        <v>0</v>
      </c>
      <c r="M522" s="41">
        <f>'CD (19)'!$Z$11</f>
        <v>0</v>
      </c>
      <c r="N522" s="41">
        <f>'CD (19)'!$Z$12</f>
        <v>0</v>
      </c>
      <c r="O522" s="41">
        <f>'CD (19)'!$Z$13</f>
        <v>0</v>
      </c>
      <c r="P522" s="41">
        <f>'CD (19)'!$Z$14</f>
        <v>0</v>
      </c>
      <c r="Q522" s="41">
        <f>'CD (19)'!$Z$15</f>
        <v>0</v>
      </c>
      <c r="R522" s="41">
        <f>'CD (19)'!$Z$16</f>
        <v>0</v>
      </c>
      <c r="S522" s="41">
        <f>'CD (19)'!$Z$17</f>
        <v>0</v>
      </c>
      <c r="T522" s="41">
        <f>'CD (19)'!$Z$18</f>
        <v>0</v>
      </c>
      <c r="U522" s="41">
        <f>'CD (19)'!$Z$19</f>
        <v>0</v>
      </c>
      <c r="V522" s="41">
        <f>'CD (19)'!$Z$20</f>
        <v>0</v>
      </c>
      <c r="W522" s="41">
        <f>'CD (19)'!$Z$21</f>
        <v>0</v>
      </c>
      <c r="X522" s="41">
        <f>'CD (19)'!$Z$22</f>
        <v>0</v>
      </c>
      <c r="Y522" s="41">
        <f>'CD (19)'!$Z$23</f>
        <v>0</v>
      </c>
      <c r="Z522" s="42">
        <f>'CD (19)'!$Z$24</f>
        <v>0</v>
      </c>
      <c r="AA522" s="42">
        <f>'CD (19)'!$Z$25</f>
        <v>0</v>
      </c>
      <c r="AB522" s="41">
        <f>'CD (19)'!$Z$51</f>
        <v>0</v>
      </c>
      <c r="AC522" s="41">
        <f>'CD (19)'!$Z$52</f>
        <v>0</v>
      </c>
      <c r="AD522" s="41">
        <f>'CD (19)'!$Z$53</f>
        <v>0</v>
      </c>
      <c r="AE522" s="41">
        <f>'CD (19)'!$Z$54</f>
        <v>0</v>
      </c>
      <c r="AF522" s="41">
        <f>'CD (19)'!$Z$55</f>
        <v>0</v>
      </c>
      <c r="AG522" s="41">
        <f>'CD (19)'!$Z$56</f>
        <v>0</v>
      </c>
      <c r="AH522" s="41">
        <f>'CD (19)'!$Z$82</f>
        <v>0</v>
      </c>
      <c r="AI522" s="41">
        <f>'CD (19)'!$Z$83</f>
        <v>0</v>
      </c>
      <c r="AJ522" s="41">
        <f>'CD (19)'!$Z$84</f>
        <v>0</v>
      </c>
      <c r="AK522" s="41">
        <f>'CD (19)'!$Z$85</f>
        <v>0</v>
      </c>
      <c r="AL522" s="41">
        <f>'CD (19)'!$Z$86</f>
        <v>0</v>
      </c>
      <c r="AM522" s="41">
        <f>'CD (19)'!$Z$87</f>
        <v>0</v>
      </c>
      <c r="AN522" s="41">
        <f>'CD (19)'!$Z$113</f>
        <v>0</v>
      </c>
      <c r="AO522" s="41">
        <f>'CD (19)'!$Z$114</f>
        <v>0</v>
      </c>
      <c r="AP522" s="41">
        <f>'CD (19)'!$Z$115</f>
        <v>0</v>
      </c>
      <c r="AQ522" s="41">
        <f>'CD (19)'!$Z$116</f>
        <v>0</v>
      </c>
      <c r="AR522" s="41">
        <f>'CD (19)'!$Z$117</f>
        <v>0</v>
      </c>
      <c r="AS522" s="41">
        <f>'CD (19)'!$Z$118</f>
        <v>0</v>
      </c>
      <c r="AT522" s="41">
        <f>'CD (19)'!$Z$163</f>
        <v>0</v>
      </c>
      <c r="AU522" s="41">
        <f>'CD (19)'!$Z$165</f>
        <v>0</v>
      </c>
      <c r="AV522" s="41">
        <f>'CD (19)'!$F$166</f>
        <v>0</v>
      </c>
      <c r="AW522" s="41">
        <f>'CD (19)'!$F$167</f>
        <v>0</v>
      </c>
      <c r="AX522" s="41">
        <f>'CD (19)'!$F$168</f>
        <v>0</v>
      </c>
      <c r="AY522" s="44" t="s">
        <v>104</v>
      </c>
      <c r="AZ522" s="3">
        <f t="shared" si="431"/>
        <v>-395</v>
      </c>
      <c r="BA522" s="3">
        <f t="shared" si="432"/>
        <v>-395</v>
      </c>
      <c r="BB522" s="3" t="str">
        <f t="shared" si="433"/>
        <v/>
      </c>
      <c r="BC522" s="3" t="str">
        <f t="shared" si="447"/>
        <v/>
      </c>
      <c r="BD522" s="3" t="str">
        <f t="shared" si="448"/>
        <v/>
      </c>
      <c r="BE522" s="3" t="str">
        <f t="shared" si="429"/>
        <v/>
      </c>
      <c r="BF522" s="3" t="str">
        <f t="shared" si="449"/>
        <v/>
      </c>
      <c r="BG522" s="3" t="str">
        <f t="shared" si="450"/>
        <v/>
      </c>
      <c r="BH522" s="3" t="str">
        <f t="shared" si="445"/>
        <v/>
      </c>
      <c r="BI522" s="3" t="str">
        <f t="shared" si="436"/>
        <v/>
      </c>
      <c r="BJ522" s="3" t="str">
        <f t="shared" si="437"/>
        <v/>
      </c>
      <c r="BK522" s="3" t="str">
        <f t="shared" si="438"/>
        <v/>
      </c>
      <c r="BL522" s="3" t="str">
        <f t="shared" si="451"/>
        <v/>
      </c>
    </row>
    <row r="523" spans="1:64" s="45" customFormat="1" x14ac:dyDescent="0.25">
      <c r="A523" s="40"/>
      <c r="B523" s="40"/>
      <c r="C523" s="40"/>
      <c r="D523" s="41">
        <v>24</v>
      </c>
      <c r="E523" s="41">
        <f>'CD (19)'!$AA$3</f>
        <v>0</v>
      </c>
      <c r="F523" s="42">
        <f>'CD (19)'!$AA$4</f>
        <v>0</v>
      </c>
      <c r="G523" s="43">
        <f t="shared" si="446"/>
        <v>-395</v>
      </c>
      <c r="H523" s="42">
        <f>'CD (19)'!$AA$6</f>
        <v>0</v>
      </c>
      <c r="I523" s="43">
        <f t="shared" si="439"/>
        <v>-395</v>
      </c>
      <c r="J523" s="41">
        <f>'CD (19)'!$AA$8</f>
        <v>0</v>
      </c>
      <c r="K523" s="42">
        <f>'CD (19)'!$AA$9</f>
        <v>0</v>
      </c>
      <c r="L523" s="41">
        <f>'CD (19)'!$AA$10</f>
        <v>0</v>
      </c>
      <c r="M523" s="41">
        <f>'CD (19)'!$AA$11</f>
        <v>0</v>
      </c>
      <c r="N523" s="41">
        <f>'CD (19)'!$AA$12</f>
        <v>0</v>
      </c>
      <c r="O523" s="41">
        <f>'CD (19)'!$AA$13</f>
        <v>0</v>
      </c>
      <c r="P523" s="41">
        <f>'CD (19)'!$AA$14</f>
        <v>0</v>
      </c>
      <c r="Q523" s="41">
        <f>'CD (19)'!$AA$15</f>
        <v>0</v>
      </c>
      <c r="R523" s="41">
        <f>'CD (19)'!$AA$16</f>
        <v>0</v>
      </c>
      <c r="S523" s="41">
        <f>'CD (19)'!$AA$17</f>
        <v>0</v>
      </c>
      <c r="T523" s="41">
        <f>'CD (19)'!$AA$18</f>
        <v>0</v>
      </c>
      <c r="U523" s="41">
        <f>'CD (19)'!$AA$19</f>
        <v>0</v>
      </c>
      <c r="V523" s="41">
        <f>'CD (19)'!$AA$20</f>
        <v>0</v>
      </c>
      <c r="W523" s="41">
        <f>'CD (19)'!$AA$21</f>
        <v>0</v>
      </c>
      <c r="X523" s="41">
        <f>'CD (19)'!$AA$22</f>
        <v>0</v>
      </c>
      <c r="Y523" s="41">
        <f>'CD (19)'!$AA$23</f>
        <v>0</v>
      </c>
      <c r="Z523" s="42">
        <f>'CD (19)'!$AA$24</f>
        <v>0</v>
      </c>
      <c r="AA523" s="42">
        <f>'CD (19)'!$AA$25</f>
        <v>0</v>
      </c>
      <c r="AB523" s="41">
        <f>'CD (19)'!$AA$51</f>
        <v>0</v>
      </c>
      <c r="AC523" s="41">
        <f>'CD (19)'!$AA$52</f>
        <v>0</v>
      </c>
      <c r="AD523" s="41">
        <f>'CD (19)'!$AA$53</f>
        <v>0</v>
      </c>
      <c r="AE523" s="41">
        <f>'CD (19)'!$AA$54</f>
        <v>0</v>
      </c>
      <c r="AF523" s="41">
        <f>'CD (19)'!$AA$55</f>
        <v>0</v>
      </c>
      <c r="AG523" s="41">
        <f>'CD (19)'!$AA$56</f>
        <v>0</v>
      </c>
      <c r="AH523" s="41">
        <f>'CD (19)'!$AA$82</f>
        <v>0</v>
      </c>
      <c r="AI523" s="41">
        <f>'CD (19)'!$AA$83</f>
        <v>0</v>
      </c>
      <c r="AJ523" s="41">
        <f>'CD (19)'!$AA$84</f>
        <v>0</v>
      </c>
      <c r="AK523" s="41">
        <f>'CD (19)'!$AA$85</f>
        <v>0</v>
      </c>
      <c r="AL523" s="41">
        <f>'CD (19)'!$AA$86</f>
        <v>0</v>
      </c>
      <c r="AM523" s="41">
        <f>'CD (19)'!$AA$87</f>
        <v>0</v>
      </c>
      <c r="AN523" s="41">
        <f>'CD (19)'!$AA$113</f>
        <v>0</v>
      </c>
      <c r="AO523" s="41">
        <f>'CD (19)'!$AA$114</f>
        <v>0</v>
      </c>
      <c r="AP523" s="41">
        <f>'CD (19)'!$AA$115</f>
        <v>0</v>
      </c>
      <c r="AQ523" s="41">
        <f>'CD (19)'!$AA$116</f>
        <v>0</v>
      </c>
      <c r="AR523" s="41">
        <f>'CD (19)'!$AA$117</f>
        <v>0</v>
      </c>
      <c r="AS523" s="41">
        <f>'CD (19)'!$AA$118</f>
        <v>0</v>
      </c>
      <c r="AT523" s="41">
        <f>'CD (19)'!$AA$163</f>
        <v>0</v>
      </c>
      <c r="AU523" s="41">
        <f>'CD (19)'!$AA$165</f>
        <v>0</v>
      </c>
      <c r="AV523" s="41">
        <f>'CD (19)'!$F$166</f>
        <v>0</v>
      </c>
      <c r="AW523" s="41">
        <f>'CD (19)'!$F$167</f>
        <v>0</v>
      </c>
      <c r="AX523" s="41">
        <f>'CD (19)'!$F$168</f>
        <v>0</v>
      </c>
      <c r="AY523" s="44" t="s">
        <v>104</v>
      </c>
      <c r="AZ523" s="3">
        <f t="shared" si="431"/>
        <v>-395</v>
      </c>
      <c r="BA523" s="3">
        <f t="shared" si="432"/>
        <v>-395</v>
      </c>
      <c r="BB523" s="3" t="str">
        <f t="shared" si="433"/>
        <v/>
      </c>
      <c r="BC523" s="3" t="str">
        <f t="shared" si="447"/>
        <v/>
      </c>
      <c r="BD523" s="3" t="str">
        <f t="shared" si="448"/>
        <v/>
      </c>
      <c r="BE523" s="3" t="str">
        <f t="shared" si="429"/>
        <v/>
      </c>
      <c r="BF523" s="3" t="str">
        <f t="shared" si="449"/>
        <v/>
      </c>
      <c r="BG523" s="3" t="str">
        <f t="shared" si="450"/>
        <v/>
      </c>
      <c r="BH523" s="3" t="str">
        <f t="shared" si="445"/>
        <v/>
      </c>
      <c r="BI523" s="3" t="str">
        <f t="shared" si="436"/>
        <v/>
      </c>
      <c r="BJ523" s="3" t="str">
        <f t="shared" si="437"/>
        <v/>
      </c>
      <c r="BK523" s="3" t="str">
        <f t="shared" si="438"/>
        <v/>
      </c>
      <c r="BL523" s="3" t="str">
        <f t="shared" si="451"/>
        <v/>
      </c>
    </row>
    <row r="524" spans="1:64" s="45" customFormat="1" x14ac:dyDescent="0.25">
      <c r="A524" s="40"/>
      <c r="B524" s="40"/>
      <c r="C524" s="40"/>
      <c r="D524" s="41">
        <v>25</v>
      </c>
      <c r="E524" s="41">
        <f>'CD (19)'!$AB$3</f>
        <v>0</v>
      </c>
      <c r="F524" s="42">
        <f>'CD (19)'!$AB$4</f>
        <v>0</v>
      </c>
      <c r="G524" s="43">
        <f t="shared" si="446"/>
        <v>-395</v>
      </c>
      <c r="H524" s="42">
        <f>'CD (19)'!$AB$6</f>
        <v>0</v>
      </c>
      <c r="I524" s="43">
        <f t="shared" si="439"/>
        <v>-395</v>
      </c>
      <c r="J524" s="41">
        <f>'CD (19)'!$AB$8</f>
        <v>0</v>
      </c>
      <c r="K524" s="42">
        <f>'CD (19)'!$AB$9</f>
        <v>0</v>
      </c>
      <c r="L524" s="41">
        <f>'CD (19)'!$AB$10</f>
        <v>0</v>
      </c>
      <c r="M524" s="41">
        <f>'CD (19)'!$AB$11</f>
        <v>0</v>
      </c>
      <c r="N524" s="41">
        <f>'CD (19)'!$AB$12</f>
        <v>0</v>
      </c>
      <c r="O524" s="41">
        <f>'CD (19)'!$AB$13</f>
        <v>0</v>
      </c>
      <c r="P524" s="41">
        <f>'CD (19)'!$AB$14</f>
        <v>0</v>
      </c>
      <c r="Q524" s="41">
        <f>'CD (19)'!$AB$15</f>
        <v>0</v>
      </c>
      <c r="R524" s="41">
        <f>'CD (19)'!$AB$16</f>
        <v>0</v>
      </c>
      <c r="S524" s="41">
        <f>'CD (19)'!$AB$17</f>
        <v>0</v>
      </c>
      <c r="T524" s="41">
        <f>'CD (19)'!$AB$18</f>
        <v>0</v>
      </c>
      <c r="U524" s="41">
        <f>'CD (19)'!$AB$19</f>
        <v>0</v>
      </c>
      <c r="V524" s="41">
        <f>'CD (19)'!$AB$20</f>
        <v>0</v>
      </c>
      <c r="W524" s="41">
        <f>'CD (19)'!$AB$21</f>
        <v>0</v>
      </c>
      <c r="X524" s="41">
        <f>'CD (19)'!$AB$22</f>
        <v>0</v>
      </c>
      <c r="Y524" s="41">
        <f>'CD (19)'!$AB$23</f>
        <v>0</v>
      </c>
      <c r="Z524" s="42">
        <f>'CD (19)'!$AB$24</f>
        <v>0</v>
      </c>
      <c r="AA524" s="42">
        <f>'CD (19)'!$AB$25</f>
        <v>0</v>
      </c>
      <c r="AB524" s="41">
        <f>'CD (19)'!$AB$51</f>
        <v>0</v>
      </c>
      <c r="AC524" s="41">
        <f>'CD (19)'!$AB$52</f>
        <v>0</v>
      </c>
      <c r="AD524" s="41">
        <f>'CD (19)'!$AB$53</f>
        <v>0</v>
      </c>
      <c r="AE524" s="41">
        <f>'CD (19)'!$AB$54</f>
        <v>0</v>
      </c>
      <c r="AF524" s="41">
        <f>'CD (19)'!$AB$55</f>
        <v>0</v>
      </c>
      <c r="AG524" s="41">
        <f>'CD (19)'!$AB$56</f>
        <v>0</v>
      </c>
      <c r="AH524" s="41">
        <f>'CD (19)'!$AB$82</f>
        <v>0</v>
      </c>
      <c r="AI524" s="41">
        <f>'CD (19)'!$AB$83</f>
        <v>0</v>
      </c>
      <c r="AJ524" s="41">
        <f>'CD (19)'!$AB$84</f>
        <v>0</v>
      </c>
      <c r="AK524" s="41">
        <f>'CD (19)'!$AB$85</f>
        <v>0</v>
      </c>
      <c r="AL524" s="41">
        <f>'CD (19)'!$AB$86</f>
        <v>0</v>
      </c>
      <c r="AM524" s="41">
        <f>'CD (19)'!$AB$87</f>
        <v>0</v>
      </c>
      <c r="AN524" s="41">
        <f>'CD (19)'!$AB$113</f>
        <v>0</v>
      </c>
      <c r="AO524" s="41">
        <f>'CD (19)'!$AB$114</f>
        <v>0</v>
      </c>
      <c r="AP524" s="41">
        <f>'CD (19)'!$AB$115</f>
        <v>0</v>
      </c>
      <c r="AQ524" s="41">
        <f>'CD (19)'!$AB$116</f>
        <v>0</v>
      </c>
      <c r="AR524" s="41">
        <f>'CD (19)'!$AB$117</f>
        <v>0</v>
      </c>
      <c r="AS524" s="41">
        <f>'CD (19)'!$AB$118</f>
        <v>0</v>
      </c>
      <c r="AT524" s="41">
        <f>'CD (19)'!$AB$163</f>
        <v>0</v>
      </c>
      <c r="AU524" s="41">
        <f>'CD (19)'!$AB$165</f>
        <v>0</v>
      </c>
      <c r="AV524" s="41">
        <f>'CD (19)'!$F$166</f>
        <v>0</v>
      </c>
      <c r="AW524" s="41">
        <f>'CD (19)'!$F$167</f>
        <v>0</v>
      </c>
      <c r="AX524" s="41">
        <f>'CD (19)'!$F$168</f>
        <v>0</v>
      </c>
      <c r="AY524" s="44" t="s">
        <v>104</v>
      </c>
      <c r="AZ524" s="3">
        <f t="shared" si="431"/>
        <v>-395</v>
      </c>
      <c r="BA524" s="3">
        <f t="shared" si="432"/>
        <v>-395</v>
      </c>
      <c r="BB524" s="3" t="str">
        <f t="shared" si="433"/>
        <v/>
      </c>
      <c r="BC524" s="3" t="str">
        <f t="shared" si="447"/>
        <v/>
      </c>
      <c r="BD524" s="3" t="str">
        <f t="shared" si="448"/>
        <v/>
      </c>
      <c r="BE524" s="3" t="str">
        <f t="shared" si="429"/>
        <v/>
      </c>
      <c r="BF524" s="3" t="str">
        <f t="shared" si="449"/>
        <v/>
      </c>
      <c r="BG524" s="3" t="str">
        <f t="shared" si="450"/>
        <v/>
      </c>
      <c r="BH524" s="3" t="str">
        <f t="shared" si="445"/>
        <v/>
      </c>
      <c r="BI524" s="3" t="str">
        <f t="shared" si="436"/>
        <v/>
      </c>
      <c r="BJ524" s="3" t="str">
        <f t="shared" si="437"/>
        <v/>
      </c>
      <c r="BK524" s="3" t="str">
        <f t="shared" si="438"/>
        <v/>
      </c>
      <c r="BL524" s="3" t="str">
        <f t="shared" si="451"/>
        <v/>
      </c>
    </row>
    <row r="525" spans="1:64" x14ac:dyDescent="0.25">
      <c r="A525" s="30"/>
      <c r="B525" s="30"/>
      <c r="C525" s="30"/>
      <c r="D525" s="33"/>
      <c r="E525" s="33"/>
      <c r="F525" s="31"/>
      <c r="G525" s="33"/>
      <c r="H525" s="31"/>
      <c r="I525" s="33"/>
      <c r="J525" s="33"/>
      <c r="K525" s="31"/>
      <c r="L525" s="33"/>
      <c r="M525" s="33"/>
      <c r="N525" s="33"/>
      <c r="O525" s="33"/>
      <c r="P525" s="33"/>
      <c r="Q525" s="33"/>
      <c r="R525" s="33"/>
      <c r="S525" s="33"/>
      <c r="T525" s="33"/>
      <c r="U525" s="33"/>
      <c r="V525" s="33"/>
      <c r="W525" s="33"/>
      <c r="X525" s="33"/>
      <c r="Y525" s="33"/>
      <c r="Z525" s="31"/>
      <c r="AA525" s="31"/>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26"/>
      <c r="AZ525" s="3"/>
      <c r="BA525" s="3"/>
      <c r="BB525" s="3"/>
      <c r="BC525" s="3"/>
      <c r="BD525" s="3"/>
      <c r="BE525" s="3"/>
      <c r="BF525" s="3"/>
      <c r="BG525" s="3"/>
      <c r="BH525" s="3"/>
      <c r="BI525" s="3"/>
      <c r="BJ525" s="3"/>
      <c r="BK525" s="3"/>
      <c r="BL525" s="3"/>
    </row>
    <row r="526" spans="1:64" x14ac:dyDescent="0.25">
      <c r="A526" s="30" t="s">
        <v>272</v>
      </c>
      <c r="B526" s="30"/>
      <c r="C526" s="30"/>
      <c r="D526" s="32"/>
      <c r="E526" s="32" t="s">
        <v>80</v>
      </c>
      <c r="F526" s="32" t="s">
        <v>81</v>
      </c>
      <c r="G526" s="38" t="s">
        <v>174</v>
      </c>
      <c r="H526" s="32" t="s">
        <v>82</v>
      </c>
      <c r="I526" s="38" t="s">
        <v>174</v>
      </c>
      <c r="J526" s="32" t="s">
        <v>83</v>
      </c>
      <c r="K526" s="32" t="s">
        <v>84</v>
      </c>
      <c r="L526" s="32" t="s">
        <v>122</v>
      </c>
      <c r="M526" s="32" t="s">
        <v>123</v>
      </c>
      <c r="N526" s="32" t="s">
        <v>85</v>
      </c>
      <c r="O526" s="32" t="s">
        <v>86</v>
      </c>
      <c r="P526" s="32" t="s">
        <v>87</v>
      </c>
      <c r="Q526" s="32" t="s">
        <v>124</v>
      </c>
      <c r="R526" s="32" t="s">
        <v>125</v>
      </c>
      <c r="S526" s="32" t="s">
        <v>126</v>
      </c>
      <c r="T526" s="32" t="s">
        <v>127</v>
      </c>
      <c r="U526" s="32" t="s">
        <v>88</v>
      </c>
      <c r="V526" s="32" t="s">
        <v>128</v>
      </c>
      <c r="W526" s="32" t="s">
        <v>129</v>
      </c>
      <c r="X526" s="32" t="s">
        <v>130</v>
      </c>
      <c r="Y526" s="32" t="s">
        <v>89</v>
      </c>
      <c r="Z526" s="32" t="s">
        <v>90</v>
      </c>
      <c r="AA526" s="32" t="s">
        <v>91</v>
      </c>
      <c r="AB526" s="36" t="s">
        <v>133</v>
      </c>
      <c r="AC526" s="36" t="s">
        <v>134</v>
      </c>
      <c r="AD526" s="36" t="s">
        <v>135</v>
      </c>
      <c r="AE526" s="36" t="s">
        <v>136</v>
      </c>
      <c r="AF526" s="36" t="s">
        <v>137</v>
      </c>
      <c r="AG526" s="36" t="s">
        <v>79</v>
      </c>
      <c r="AH526" s="35" t="s">
        <v>74</v>
      </c>
      <c r="AI526" s="35" t="s">
        <v>75</v>
      </c>
      <c r="AJ526" s="35" t="s">
        <v>76</v>
      </c>
      <c r="AK526" s="35" t="s">
        <v>77</v>
      </c>
      <c r="AL526" s="35" t="s">
        <v>78</v>
      </c>
      <c r="AM526" s="35" t="s">
        <v>79</v>
      </c>
      <c r="AN526" s="34" t="s">
        <v>74</v>
      </c>
      <c r="AO526" s="34" t="s">
        <v>75</v>
      </c>
      <c r="AP526" s="34" t="s">
        <v>76</v>
      </c>
      <c r="AQ526" s="34" t="s">
        <v>77</v>
      </c>
      <c r="AR526" s="34" t="s">
        <v>78</v>
      </c>
      <c r="AS526" s="34" t="s">
        <v>79</v>
      </c>
      <c r="AT526" s="34" t="s">
        <v>154</v>
      </c>
      <c r="AU526" s="37" t="s">
        <v>156</v>
      </c>
      <c r="AV526" s="37" t="s">
        <v>158</v>
      </c>
      <c r="AW526" s="37" t="s">
        <v>157</v>
      </c>
      <c r="AX526" s="37" t="s">
        <v>159</v>
      </c>
      <c r="AY526" s="26" t="s">
        <v>104</v>
      </c>
      <c r="AZ526" s="3"/>
      <c r="BA526" s="3"/>
      <c r="BB526" s="3"/>
      <c r="BC526" s="3"/>
      <c r="BD526" s="3"/>
      <c r="BE526" s="3"/>
      <c r="BF526" s="3"/>
      <c r="BG526" s="3"/>
      <c r="BH526" s="3"/>
      <c r="BI526" s="3"/>
      <c r="BJ526" s="3"/>
      <c r="BK526" s="3"/>
      <c r="BL526" s="3"/>
    </row>
    <row r="527" spans="1:64" x14ac:dyDescent="0.25">
      <c r="A527" s="30"/>
      <c r="B527" s="30"/>
      <c r="C527" s="30"/>
      <c r="D527" s="41">
        <v>1</v>
      </c>
      <c r="E527" s="33">
        <f>'CD (20)'!$D$3</f>
        <v>0</v>
      </c>
      <c r="F527" s="31">
        <f>'CD (20)'!$D$4</f>
        <v>0</v>
      </c>
      <c r="G527" s="39">
        <f t="shared" ref="G527:G528" si="452">IF(F527="","",INT((((YEAR(F527)-YEAR($A$1))*12+MONTH(F527)-MONTH($A$1)+1)+2)/3))</f>
        <v>-395</v>
      </c>
      <c r="H527" s="31">
        <f>'CD (20)'!$D$6</f>
        <v>0</v>
      </c>
      <c r="I527" s="39">
        <f>IF(H527="","",INT((((YEAR(H527)-YEAR($A$1))*12+MONTH(H527)-MONTH($A$1)+1)+2)/3))</f>
        <v>-395</v>
      </c>
      <c r="J527" s="33">
        <f>'CD (20)'!$D$8</f>
        <v>0</v>
      </c>
      <c r="K527" s="31">
        <f>'CD (20)'!$D$9</f>
        <v>0</v>
      </c>
      <c r="L527" s="33">
        <f>'CD (20)'!$D$10</f>
        <v>0</v>
      </c>
      <c r="M527" s="33">
        <f>'CD (20)'!$D$11</f>
        <v>0</v>
      </c>
      <c r="N527" s="33">
        <f>'CD (20)'!$D$12</f>
        <v>0</v>
      </c>
      <c r="O527" s="33">
        <f>'CD (20)'!$D$13</f>
        <v>0</v>
      </c>
      <c r="P527" s="33">
        <f>'CD (20)'!$D$14</f>
        <v>0</v>
      </c>
      <c r="Q527" s="33">
        <f>'CD (20)'!$D$15</f>
        <v>0</v>
      </c>
      <c r="R527" s="33">
        <f>'CD (20)'!$D$16</f>
        <v>0</v>
      </c>
      <c r="S527" s="33">
        <f>'CD (20)'!$D$17</f>
        <v>0</v>
      </c>
      <c r="T527" s="33">
        <f>'CD (20)'!$D$18</f>
        <v>0</v>
      </c>
      <c r="U527" s="33">
        <f>'CD (20)'!$D$19</f>
        <v>0</v>
      </c>
      <c r="V527" s="33">
        <f>'CD (20)'!$D$20</f>
        <v>0</v>
      </c>
      <c r="W527" s="33">
        <f>'CD (20)'!$D$21</f>
        <v>0</v>
      </c>
      <c r="X527" s="33">
        <f>'CD (20)'!$D$22</f>
        <v>0</v>
      </c>
      <c r="Y527" s="33">
        <f>'CD (20)'!$D$23</f>
        <v>0</v>
      </c>
      <c r="Z527" s="31">
        <f>'CD (20)'!$D$24</f>
        <v>0</v>
      </c>
      <c r="AA527" s="31">
        <f>'CD (20)'!$D$25</f>
        <v>0</v>
      </c>
      <c r="AB527" s="33">
        <f>'CD (20)'!$D$51</f>
        <v>0</v>
      </c>
      <c r="AC527" s="33">
        <f>'CD (20)'!$D$52</f>
        <v>0</v>
      </c>
      <c r="AD527" s="33">
        <f>'CD (20)'!$D$53</f>
        <v>0</v>
      </c>
      <c r="AE527" s="33">
        <f>'CD (20)'!$D$54</f>
        <v>0</v>
      </c>
      <c r="AF527" s="33">
        <f>'CD (20)'!$D$55</f>
        <v>0</v>
      </c>
      <c r="AG527" s="33">
        <f>'CD (20)'!$D$56</f>
        <v>0</v>
      </c>
      <c r="AH527" s="33">
        <f>'CD (20)'!$D$82</f>
        <v>0</v>
      </c>
      <c r="AI527" s="33">
        <f>'CD (20)'!$D$83</f>
        <v>0</v>
      </c>
      <c r="AJ527" s="33">
        <f>'CD (20)'!$D$84</f>
        <v>0</v>
      </c>
      <c r="AK527" s="33">
        <f>'CD (20)'!$D$85</f>
        <v>0</v>
      </c>
      <c r="AL527" s="33">
        <f>'CD (20)'!$D$86</f>
        <v>0</v>
      </c>
      <c r="AM527" s="33">
        <f>'CD (20)'!$D$87</f>
        <v>0</v>
      </c>
      <c r="AN527" s="33">
        <f>'CD (20)'!$D$113</f>
        <v>0</v>
      </c>
      <c r="AO527" s="33">
        <f>'CD (20)'!$D$114</f>
        <v>0</v>
      </c>
      <c r="AP527" s="33">
        <f>'CD (20)'!$D$115</f>
        <v>0</v>
      </c>
      <c r="AQ527" s="33">
        <f>'CD (20)'!$D$116</f>
        <v>0</v>
      </c>
      <c r="AR527" s="33">
        <f>'CD (20)'!$D$117</f>
        <v>0</v>
      </c>
      <c r="AS527" s="33">
        <f>'CD (20)'!$D$118</f>
        <v>0</v>
      </c>
      <c r="AT527" s="33">
        <f>'CD (20)'!$D$163</f>
        <v>0</v>
      </c>
      <c r="AU527" s="33">
        <f>'CD (20)'!$D$165</f>
        <v>0</v>
      </c>
      <c r="AV527" s="33">
        <f>'CD (20)'!$D$166</f>
        <v>0</v>
      </c>
      <c r="AW527" s="33">
        <f>'CD (20)'!$D$167</f>
        <v>0</v>
      </c>
      <c r="AX527" s="33">
        <f>'CD (20)'!$D$168</f>
        <v>0</v>
      </c>
      <c r="AY527" s="26" t="s">
        <v>104</v>
      </c>
      <c r="AZ527" s="3">
        <f t="shared" ref="AZ527:AZ551" si="453">IF(F527="","",G527)</f>
        <v>-395</v>
      </c>
      <c r="BA527" s="3">
        <f t="shared" ref="BA527:BA551" si="454">IF(H527="","",I527)</f>
        <v>-395</v>
      </c>
      <c r="BB527" s="3" t="str">
        <f t="shared" ref="BB527:BB551" si="455">IF(AND(BA527&gt;0,J527="Completed TF-CBT"),BA527,"")</f>
        <v/>
      </c>
      <c r="BC527" s="3" t="str">
        <f>IF(BB527="","",BB527)</f>
        <v/>
      </c>
      <c r="BD527" s="3" t="str">
        <f>IF(AU527="Yes",BB527,"")</f>
        <v/>
      </c>
      <c r="BE527" s="3" t="str">
        <f t="shared" ref="BE527" si="456">IF(COUNT(FIND("C",AG527),FIND("C",AM527))=2,I527,"")</f>
        <v/>
      </c>
      <c r="BF527" s="3" t="str">
        <f>IF(AG527="Clinical",BB527,"")</f>
        <v/>
      </c>
      <c r="BG527" s="3" t="str">
        <f>IF(AN527&lt;0,$I527,"")</f>
        <v/>
      </c>
      <c r="BH527" s="3" t="str">
        <f t="shared" ref="BH527" si="457">IF(AO527&lt;0,$I527,"")</f>
        <v/>
      </c>
      <c r="BI527" s="3" t="str">
        <f t="shared" ref="BI527:BI551" si="458">IF(AP527&lt;0,$I527,"")</f>
        <v/>
      </c>
      <c r="BJ527" s="3" t="str">
        <f t="shared" ref="BJ527:BJ551" si="459">IF(AQ527&lt;0,$I527,"")</f>
        <v/>
      </c>
      <c r="BK527" s="3" t="str">
        <f t="shared" ref="BK527:BK551" si="460">IF(AR527&lt;0,$I527,"")</f>
        <v/>
      </c>
      <c r="BL527" s="3" t="str">
        <f>IF(AND(AG527="Clinical",AM527="Non-C"),BB527,"")</f>
        <v/>
      </c>
    </row>
    <row r="528" spans="1:64" x14ac:dyDescent="0.25">
      <c r="A528" s="30"/>
      <c r="B528" s="30"/>
      <c r="C528" s="30"/>
      <c r="D528" s="41">
        <v>2</v>
      </c>
      <c r="E528" s="33">
        <f>'CD (20)'!$E$3</f>
        <v>0</v>
      </c>
      <c r="F528" s="31">
        <f>'CD (20)'!$E$4</f>
        <v>0</v>
      </c>
      <c r="G528" s="39">
        <f t="shared" si="452"/>
        <v>-395</v>
      </c>
      <c r="H528" s="31">
        <f>'CD (20)'!$E$6</f>
        <v>0</v>
      </c>
      <c r="I528" s="39">
        <f t="shared" ref="I528:I551" si="461">IF(H528="","",INT((((YEAR(H528)-YEAR($A$1))*12+MONTH(H528)-MONTH($A$1)+1)+2)/3))</f>
        <v>-395</v>
      </c>
      <c r="J528" s="33">
        <f>'CD (20)'!$E$8</f>
        <v>0</v>
      </c>
      <c r="K528" s="31">
        <f>'CD (20)'!$E$9</f>
        <v>0</v>
      </c>
      <c r="L528" s="33">
        <f>'CD (20)'!$E$10</f>
        <v>0</v>
      </c>
      <c r="M528" s="33">
        <f>'CD (20)'!$E$11</f>
        <v>0</v>
      </c>
      <c r="N528" s="33">
        <f>'CD (20)'!$E$12</f>
        <v>0</v>
      </c>
      <c r="O528" s="33">
        <f>'CD (20)'!$E$13</f>
        <v>0</v>
      </c>
      <c r="P528" s="33">
        <f>'CD (20)'!$E$14</f>
        <v>0</v>
      </c>
      <c r="Q528" s="33">
        <f>'CD (20)'!$E$15</f>
        <v>0</v>
      </c>
      <c r="R528" s="33">
        <f>'CD (20)'!$E$16</f>
        <v>0</v>
      </c>
      <c r="S528" s="33">
        <f>'CD (20)'!$E$17</f>
        <v>0</v>
      </c>
      <c r="T528" s="33">
        <f>'CD (20)'!$E$18</f>
        <v>0</v>
      </c>
      <c r="U528" s="33">
        <f>'CD (20)'!$E$19</f>
        <v>0</v>
      </c>
      <c r="V528" s="33">
        <f>'CD (20)'!$E$20</f>
        <v>0</v>
      </c>
      <c r="W528" s="33">
        <f>'CD (20)'!$E$21</f>
        <v>0</v>
      </c>
      <c r="X528" s="33">
        <f>'CD (20)'!$E$22</f>
        <v>0</v>
      </c>
      <c r="Y528" s="33">
        <f>'CD (20)'!$E$23</f>
        <v>0</v>
      </c>
      <c r="Z528" s="31">
        <f>'CD (20)'!$E$24</f>
        <v>0</v>
      </c>
      <c r="AA528" s="31">
        <f>'CD (20)'!$E$25</f>
        <v>0</v>
      </c>
      <c r="AB528" s="33">
        <f>'CD (20)'!$E$51</f>
        <v>0</v>
      </c>
      <c r="AC528" s="33">
        <f>'CD (20)'!$E$52</f>
        <v>0</v>
      </c>
      <c r="AD528" s="33">
        <f>'CD (20)'!$E$53</f>
        <v>0</v>
      </c>
      <c r="AE528" s="33">
        <f>'CD (20)'!$E$54</f>
        <v>0</v>
      </c>
      <c r="AF528" s="33">
        <f>'CD (20)'!$E$55</f>
        <v>0</v>
      </c>
      <c r="AG528" s="33">
        <f>'CD (20)'!$E$56</f>
        <v>0</v>
      </c>
      <c r="AH528" s="33">
        <f>'CD (20)'!$E$82</f>
        <v>0</v>
      </c>
      <c r="AI528" s="33">
        <f>'CD (20)'!$E$83</f>
        <v>0</v>
      </c>
      <c r="AJ528" s="33">
        <f>'CD (20)'!$E$84</f>
        <v>0</v>
      </c>
      <c r="AK528" s="33">
        <f>'CD (20)'!$E$85</f>
        <v>0</v>
      </c>
      <c r="AL528" s="33">
        <f>'CD (20)'!$E$86</f>
        <v>0</v>
      </c>
      <c r="AM528" s="33">
        <f>'CD (20)'!$E$87</f>
        <v>0</v>
      </c>
      <c r="AN528" s="33">
        <f>'CD (20)'!$E$113</f>
        <v>0</v>
      </c>
      <c r="AO528" s="33">
        <f>'CD (20)'!$E$114</f>
        <v>0</v>
      </c>
      <c r="AP528" s="33">
        <f>'CD (20)'!$E$115</f>
        <v>0</v>
      </c>
      <c r="AQ528" s="33">
        <f>'CD (20)'!$E$116</f>
        <v>0</v>
      </c>
      <c r="AR528" s="33">
        <f>'CD (20)'!$E$117</f>
        <v>0</v>
      </c>
      <c r="AS528" s="33">
        <f>'CD (20)'!$E$118</f>
        <v>0</v>
      </c>
      <c r="AT528" s="33">
        <f>'CD (20)'!$E$163</f>
        <v>0</v>
      </c>
      <c r="AU528" s="33">
        <f>'CD (20)'!$E$165</f>
        <v>0</v>
      </c>
      <c r="AV528" s="33">
        <f>'CD (20)'!$E$166</f>
        <v>0</v>
      </c>
      <c r="AW528" s="33">
        <f>'CD (20)'!$E$167</f>
        <v>0</v>
      </c>
      <c r="AX528" s="33">
        <f>'CD (20)'!$E$168</f>
        <v>0</v>
      </c>
      <c r="AY528" s="26" t="s">
        <v>104</v>
      </c>
      <c r="AZ528" s="3">
        <f t="shared" si="453"/>
        <v>-395</v>
      </c>
      <c r="BA528" s="3">
        <f t="shared" si="454"/>
        <v>-395</v>
      </c>
      <c r="BB528" s="3" t="str">
        <f t="shared" si="455"/>
        <v/>
      </c>
      <c r="BC528" s="3" t="str">
        <f t="shared" ref="BC528:BC540" si="462">IF(BB528="","",BB528)</f>
        <v/>
      </c>
      <c r="BD528" s="3" t="str">
        <f t="shared" ref="BD528:BD540" si="463">IF(AU528="Yes",BB528,"")</f>
        <v/>
      </c>
      <c r="BE528" s="3" t="str">
        <f t="shared" si="429"/>
        <v/>
      </c>
      <c r="BF528" s="3" t="str">
        <f t="shared" ref="BF528:BF540" si="464">IF(AG528="Clinical",BB528,"")</f>
        <v/>
      </c>
      <c r="BG528" s="3" t="str">
        <f t="shared" ref="BG528:BG540" si="465">IF(AN528&lt;0,$I528,"")</f>
        <v/>
      </c>
      <c r="BH528" s="3" t="str">
        <f>IF(AO528&lt;0,$I528,"")</f>
        <v/>
      </c>
      <c r="BI528" s="3" t="str">
        <f t="shared" si="458"/>
        <v/>
      </c>
      <c r="BJ528" s="3" t="str">
        <f t="shared" si="459"/>
        <v/>
      </c>
      <c r="BK528" s="3" t="str">
        <f t="shared" si="460"/>
        <v/>
      </c>
      <c r="BL528" s="3" t="str">
        <f t="shared" ref="BL528:BL540" si="466">IF(AND(AG528="Clinical",AM528="Non-C"),BB528,"")</f>
        <v/>
      </c>
    </row>
    <row r="529" spans="1:64" x14ac:dyDescent="0.25">
      <c r="A529" s="30"/>
      <c r="B529" s="30"/>
      <c r="C529" s="30"/>
      <c r="D529" s="41">
        <v>3</v>
      </c>
      <c r="E529" s="33">
        <f>'CD (20)'!$F$3</f>
        <v>0</v>
      </c>
      <c r="F529" s="31">
        <f>'CD (20)'!$F$4</f>
        <v>0</v>
      </c>
      <c r="G529" s="39">
        <f>IF(F529="","",INT((((YEAR(F529)-YEAR($A$1))*12+MONTH(F529)-MONTH($A$1)+1)+2)/3))</f>
        <v>-395</v>
      </c>
      <c r="H529" s="31">
        <f>'CD (20)'!$F$6</f>
        <v>0</v>
      </c>
      <c r="I529" s="39">
        <f t="shared" si="461"/>
        <v>-395</v>
      </c>
      <c r="J529" s="33">
        <f>'CD (20)'!$F$8</f>
        <v>0</v>
      </c>
      <c r="K529" s="31">
        <f>'CD (20)'!$F$9</f>
        <v>0</v>
      </c>
      <c r="L529" s="33">
        <f>'CD (20)'!$F$10</f>
        <v>0</v>
      </c>
      <c r="M529" s="33">
        <f>'CD (20)'!$F$11</f>
        <v>0</v>
      </c>
      <c r="N529" s="33">
        <f>'CD (20)'!$F$12</f>
        <v>0</v>
      </c>
      <c r="O529" s="33">
        <f>'CD (20)'!$F$13</f>
        <v>0</v>
      </c>
      <c r="P529" s="33">
        <f>'CD (20)'!$F$14</f>
        <v>0</v>
      </c>
      <c r="Q529" s="33">
        <f>'CD (20)'!$F$15</f>
        <v>0</v>
      </c>
      <c r="R529" s="33">
        <f>'CD (20)'!$F$16</f>
        <v>0</v>
      </c>
      <c r="S529" s="33">
        <f>'CD (20)'!$F$17</f>
        <v>0</v>
      </c>
      <c r="T529" s="33">
        <f>'CD (20)'!$F$18</f>
        <v>0</v>
      </c>
      <c r="U529" s="33">
        <f>'CD (20)'!$F$19</f>
        <v>0</v>
      </c>
      <c r="V529" s="33">
        <f>'CD (20)'!$F$20</f>
        <v>0</v>
      </c>
      <c r="W529" s="33">
        <f>'CD (20)'!$F$21</f>
        <v>0</v>
      </c>
      <c r="X529" s="33">
        <f>'CD (20)'!$F$22</f>
        <v>0</v>
      </c>
      <c r="Y529" s="33">
        <f>'CD (20)'!$F$23</f>
        <v>0</v>
      </c>
      <c r="Z529" s="31">
        <f>'CD (20)'!$F$24</f>
        <v>0</v>
      </c>
      <c r="AA529" s="31">
        <f>'CD (20)'!$F$25</f>
        <v>0</v>
      </c>
      <c r="AB529" s="33">
        <f>'CD (20)'!$F$51</f>
        <v>0</v>
      </c>
      <c r="AC529" s="33">
        <f>'CD (20)'!$F$52</f>
        <v>0</v>
      </c>
      <c r="AD529" s="33">
        <f>'CD (20)'!$F$53</f>
        <v>0</v>
      </c>
      <c r="AE529" s="33">
        <f>'CD (20)'!$F$54</f>
        <v>0</v>
      </c>
      <c r="AF529" s="33">
        <f>'CD (20)'!$F$55</f>
        <v>0</v>
      </c>
      <c r="AG529" s="33">
        <f>'CD (20)'!$F$56</f>
        <v>0</v>
      </c>
      <c r="AH529" s="33">
        <f>'CD (20)'!$F$82</f>
        <v>0</v>
      </c>
      <c r="AI529" s="33">
        <f>'CD (20)'!$F$83</f>
        <v>0</v>
      </c>
      <c r="AJ529" s="33">
        <f>'CD (20)'!$F$84</f>
        <v>0</v>
      </c>
      <c r="AK529" s="33">
        <f>'CD (20)'!$F$85</f>
        <v>0</v>
      </c>
      <c r="AL529" s="33">
        <f>'CD (20)'!$F$86</f>
        <v>0</v>
      </c>
      <c r="AM529" s="33">
        <f>'CD (20)'!$F$87</f>
        <v>0</v>
      </c>
      <c r="AN529" s="33">
        <f>'CD (20)'!$F$113</f>
        <v>0</v>
      </c>
      <c r="AO529" s="33">
        <f>'CD (20)'!$F$114</f>
        <v>0</v>
      </c>
      <c r="AP529" s="33">
        <f>'CD (20)'!$F$115</f>
        <v>0</v>
      </c>
      <c r="AQ529" s="33">
        <f>'CD (20)'!$F$116</f>
        <v>0</v>
      </c>
      <c r="AR529" s="33">
        <f>'CD (20)'!$F$117</f>
        <v>0</v>
      </c>
      <c r="AS529" s="33">
        <f>'CD (20)'!$F$118</f>
        <v>0</v>
      </c>
      <c r="AT529" s="33">
        <f>'CD (20)'!$F$163</f>
        <v>0</v>
      </c>
      <c r="AU529" s="33">
        <f>'CD (20)'!$F$165</f>
        <v>0</v>
      </c>
      <c r="AV529" s="33">
        <f>'CD (20)'!$F$166</f>
        <v>0</v>
      </c>
      <c r="AW529" s="33">
        <f>'CD (20)'!$F$167</f>
        <v>0</v>
      </c>
      <c r="AX529" s="33">
        <f>'CD (20)'!$F$168</f>
        <v>0</v>
      </c>
      <c r="AY529" s="26" t="s">
        <v>104</v>
      </c>
      <c r="AZ529" s="3">
        <f t="shared" si="453"/>
        <v>-395</v>
      </c>
      <c r="BA529" s="3">
        <f t="shared" si="454"/>
        <v>-395</v>
      </c>
      <c r="BB529" s="3" t="str">
        <f t="shared" si="455"/>
        <v/>
      </c>
      <c r="BC529" s="3" t="str">
        <f t="shared" si="462"/>
        <v/>
      </c>
      <c r="BD529" s="3" t="str">
        <f t="shared" si="463"/>
        <v/>
      </c>
      <c r="BE529" s="3" t="str">
        <f t="shared" si="429"/>
        <v/>
      </c>
      <c r="BF529" s="3" t="str">
        <f t="shared" si="464"/>
        <v/>
      </c>
      <c r="BG529" s="3" t="str">
        <f t="shared" si="465"/>
        <v/>
      </c>
      <c r="BH529" s="3" t="str">
        <f t="shared" ref="BH529:BH551" si="467">IF(AO529&lt;0,$I529,"")</f>
        <v/>
      </c>
      <c r="BI529" s="3" t="str">
        <f t="shared" si="458"/>
        <v/>
      </c>
      <c r="BJ529" s="3" t="str">
        <f t="shared" si="459"/>
        <v/>
      </c>
      <c r="BK529" s="3" t="str">
        <f t="shared" si="460"/>
        <v/>
      </c>
      <c r="BL529" s="3" t="str">
        <f t="shared" si="466"/>
        <v/>
      </c>
    </row>
    <row r="530" spans="1:64" s="45" customFormat="1" x14ac:dyDescent="0.25">
      <c r="A530" s="40"/>
      <c r="B530" s="40"/>
      <c r="C530" s="40"/>
      <c r="D530" s="41">
        <v>4</v>
      </c>
      <c r="E530" s="41">
        <f>'CD (20)'!$G$3</f>
        <v>0</v>
      </c>
      <c r="F530" s="42">
        <f>'CD (20)'!$G$4</f>
        <v>0</v>
      </c>
      <c r="G530" s="43">
        <f t="shared" ref="G530:G551" si="468">IF(F530="","",INT((((YEAR(F530)-YEAR($A$1))*12+MONTH(F530)-MONTH($A$1)+1)+2)/3))</f>
        <v>-395</v>
      </c>
      <c r="H530" s="42">
        <f>'CD (20)'!$G$6</f>
        <v>0</v>
      </c>
      <c r="I530" s="43">
        <f t="shared" si="461"/>
        <v>-395</v>
      </c>
      <c r="J530" s="41">
        <f>'CD (20)'!$G$8</f>
        <v>0</v>
      </c>
      <c r="K530" s="42">
        <f>'CD (20)'!$G$9</f>
        <v>0</v>
      </c>
      <c r="L530" s="41">
        <f>'CD (20)'!$G$10</f>
        <v>0</v>
      </c>
      <c r="M530" s="41">
        <f>'CD (20)'!$G$11</f>
        <v>0</v>
      </c>
      <c r="N530" s="41">
        <f>'CD (20)'!$G$12</f>
        <v>0</v>
      </c>
      <c r="O530" s="41">
        <f>'CD (20)'!$G$13</f>
        <v>0</v>
      </c>
      <c r="P530" s="41">
        <f>'CD (20)'!$G$14</f>
        <v>0</v>
      </c>
      <c r="Q530" s="41">
        <f>'CD (20)'!$G$15</f>
        <v>0</v>
      </c>
      <c r="R530" s="41">
        <f>'CD (20)'!$G$16</f>
        <v>0</v>
      </c>
      <c r="S530" s="41">
        <f>'CD (20)'!$G$17</f>
        <v>0</v>
      </c>
      <c r="T530" s="41">
        <f>'CD (20)'!$G$18</f>
        <v>0</v>
      </c>
      <c r="U530" s="41">
        <f>'CD (20)'!$G$19</f>
        <v>0</v>
      </c>
      <c r="V530" s="41">
        <f>'CD (20)'!$G$20</f>
        <v>0</v>
      </c>
      <c r="W530" s="41">
        <f>'CD (20)'!$G$21</f>
        <v>0</v>
      </c>
      <c r="X530" s="41">
        <f>'CD (20)'!$G$22</f>
        <v>0</v>
      </c>
      <c r="Y530" s="41">
        <f>'CD (20)'!$G$23</f>
        <v>0</v>
      </c>
      <c r="Z530" s="42">
        <f>'CD (20)'!$G$24</f>
        <v>0</v>
      </c>
      <c r="AA530" s="42">
        <f>'CD (20)'!$G$25</f>
        <v>0</v>
      </c>
      <c r="AB530" s="41">
        <f>'CD (20)'!$G$51</f>
        <v>0</v>
      </c>
      <c r="AC530" s="41">
        <f>'CD (20)'!$G$52</f>
        <v>0</v>
      </c>
      <c r="AD530" s="41">
        <f>'CD (20)'!$G$53</f>
        <v>0</v>
      </c>
      <c r="AE530" s="41">
        <f>'CD (20)'!$G$54</f>
        <v>0</v>
      </c>
      <c r="AF530" s="41">
        <f>'CD (20)'!$G$55</f>
        <v>0</v>
      </c>
      <c r="AG530" s="41">
        <f>'CD (20)'!$G$56</f>
        <v>0</v>
      </c>
      <c r="AH530" s="41">
        <f>'CD (20)'!$G$82</f>
        <v>0</v>
      </c>
      <c r="AI530" s="41">
        <f>'CD (20)'!$G$83</f>
        <v>0</v>
      </c>
      <c r="AJ530" s="41">
        <f>'CD (20)'!$G$84</f>
        <v>0</v>
      </c>
      <c r="AK530" s="41">
        <f>'CD (20)'!$G$85</f>
        <v>0</v>
      </c>
      <c r="AL530" s="41">
        <f>'CD (20)'!$G$86</f>
        <v>0</v>
      </c>
      <c r="AM530" s="41">
        <f>'CD (20)'!$G$87</f>
        <v>0</v>
      </c>
      <c r="AN530" s="41">
        <f>'CD (20)'!$G$113</f>
        <v>0</v>
      </c>
      <c r="AO530" s="41">
        <f>'CD (20)'!$G$114</f>
        <v>0</v>
      </c>
      <c r="AP530" s="41">
        <f>'CD (20)'!$G$115</f>
        <v>0</v>
      </c>
      <c r="AQ530" s="41">
        <f>'CD (20)'!$G$116</f>
        <v>0</v>
      </c>
      <c r="AR530" s="41">
        <f>'CD (20)'!$G$117</f>
        <v>0</v>
      </c>
      <c r="AS530" s="41">
        <f>'CD (20)'!$G$118</f>
        <v>0</v>
      </c>
      <c r="AT530" s="41">
        <f>'CD (20)'!$G$163</f>
        <v>0</v>
      </c>
      <c r="AU530" s="41">
        <f>'CD (20)'!$G$165</f>
        <v>0</v>
      </c>
      <c r="AV530" s="41">
        <f>'CD (20)'!$D$166</f>
        <v>0</v>
      </c>
      <c r="AW530" s="41">
        <f>'CD (20)'!$D$167</f>
        <v>0</v>
      </c>
      <c r="AX530" s="41">
        <f>'CD (20)'!$D$168</f>
        <v>0</v>
      </c>
      <c r="AY530" s="44" t="s">
        <v>104</v>
      </c>
      <c r="AZ530" s="3">
        <f t="shared" si="453"/>
        <v>-395</v>
      </c>
      <c r="BA530" s="3">
        <f t="shared" si="454"/>
        <v>-395</v>
      </c>
      <c r="BB530" s="3" t="str">
        <f t="shared" si="455"/>
        <v/>
      </c>
      <c r="BC530" s="3" t="str">
        <f t="shared" si="462"/>
        <v/>
      </c>
      <c r="BD530" s="3" t="str">
        <f t="shared" si="463"/>
        <v/>
      </c>
      <c r="BE530" s="3" t="str">
        <f t="shared" si="429"/>
        <v/>
      </c>
      <c r="BF530" s="3" t="str">
        <f t="shared" si="464"/>
        <v/>
      </c>
      <c r="BG530" s="3" t="str">
        <f t="shared" si="465"/>
        <v/>
      </c>
      <c r="BH530" s="3" t="str">
        <f t="shared" si="467"/>
        <v/>
      </c>
      <c r="BI530" s="3" t="str">
        <f t="shared" si="458"/>
        <v/>
      </c>
      <c r="BJ530" s="3" t="str">
        <f t="shared" si="459"/>
        <v/>
      </c>
      <c r="BK530" s="3" t="str">
        <f t="shared" si="460"/>
        <v/>
      </c>
      <c r="BL530" s="3" t="str">
        <f t="shared" si="466"/>
        <v/>
      </c>
    </row>
    <row r="531" spans="1:64" s="45" customFormat="1" x14ac:dyDescent="0.25">
      <c r="A531" s="40"/>
      <c r="B531" s="40"/>
      <c r="C531" s="40"/>
      <c r="D531" s="41">
        <v>5</v>
      </c>
      <c r="E531" s="41">
        <f>'CD (20)'!$H$3</f>
        <v>0</v>
      </c>
      <c r="F531" s="42">
        <f>'CD (20)'!$H$4</f>
        <v>0</v>
      </c>
      <c r="G531" s="43">
        <f t="shared" si="468"/>
        <v>-395</v>
      </c>
      <c r="H531" s="42">
        <f>'CD (20)'!$H$6</f>
        <v>0</v>
      </c>
      <c r="I531" s="43">
        <f t="shared" si="461"/>
        <v>-395</v>
      </c>
      <c r="J531" s="41">
        <f>'CD (20)'!$H$8</f>
        <v>0</v>
      </c>
      <c r="K531" s="42">
        <f>'CD (20)'!$H$9</f>
        <v>0</v>
      </c>
      <c r="L531" s="41">
        <f>'CD (20)'!$H$10</f>
        <v>0</v>
      </c>
      <c r="M531" s="41">
        <f>'CD (20)'!$H$11</f>
        <v>0</v>
      </c>
      <c r="N531" s="41">
        <f>'CD (20)'!$H$12</f>
        <v>0</v>
      </c>
      <c r="O531" s="41">
        <f>'CD (20)'!$H$13</f>
        <v>0</v>
      </c>
      <c r="P531" s="41">
        <f>'CD (20)'!$H$14</f>
        <v>0</v>
      </c>
      <c r="Q531" s="41">
        <f>'CD (20)'!$H$15</f>
        <v>0</v>
      </c>
      <c r="R531" s="41">
        <f>'CD (20)'!$H$16</f>
        <v>0</v>
      </c>
      <c r="S531" s="41">
        <f>'CD (20)'!$H$17</f>
        <v>0</v>
      </c>
      <c r="T531" s="41">
        <f>'CD (20)'!$H$18</f>
        <v>0</v>
      </c>
      <c r="U531" s="41">
        <f>'CD (20)'!$H$19</f>
        <v>0</v>
      </c>
      <c r="V531" s="41">
        <f>'CD (20)'!$H$20</f>
        <v>0</v>
      </c>
      <c r="W531" s="41">
        <f>'CD (20)'!$H$21</f>
        <v>0</v>
      </c>
      <c r="X531" s="41">
        <f>'CD (20)'!$H$22</f>
        <v>0</v>
      </c>
      <c r="Y531" s="41">
        <f>'CD (20)'!$H$23</f>
        <v>0</v>
      </c>
      <c r="Z531" s="42">
        <f>'CD (20)'!$H$24</f>
        <v>0</v>
      </c>
      <c r="AA531" s="42">
        <f>'CD (20)'!$H$25</f>
        <v>0</v>
      </c>
      <c r="AB531" s="41">
        <f>'CD (20)'!$H$51</f>
        <v>0</v>
      </c>
      <c r="AC531" s="41">
        <f>'CD (20)'!$H$52</f>
        <v>0</v>
      </c>
      <c r="AD531" s="41">
        <f>'CD (20)'!$H$53</f>
        <v>0</v>
      </c>
      <c r="AE531" s="41">
        <f>'CD (20)'!$H$54</f>
        <v>0</v>
      </c>
      <c r="AF531" s="41">
        <f>'CD (20)'!$H$55</f>
        <v>0</v>
      </c>
      <c r="AG531" s="41">
        <f>'CD (20)'!$H$56</f>
        <v>0</v>
      </c>
      <c r="AH531" s="41">
        <f>'CD (20)'!$H$82</f>
        <v>0</v>
      </c>
      <c r="AI531" s="41">
        <f>'CD (20)'!$H$83</f>
        <v>0</v>
      </c>
      <c r="AJ531" s="41">
        <f>'CD (20)'!$H$84</f>
        <v>0</v>
      </c>
      <c r="AK531" s="41">
        <f>'CD (20)'!$H$85</f>
        <v>0</v>
      </c>
      <c r="AL531" s="41">
        <f>'CD (20)'!$H$86</f>
        <v>0</v>
      </c>
      <c r="AM531" s="41">
        <f>'CD (20)'!$H$87</f>
        <v>0</v>
      </c>
      <c r="AN531" s="41">
        <f>'CD (20)'!$H$113</f>
        <v>0</v>
      </c>
      <c r="AO531" s="41">
        <f>'CD (20)'!$H$114</f>
        <v>0</v>
      </c>
      <c r="AP531" s="41">
        <f>'CD (20)'!$H$115</f>
        <v>0</v>
      </c>
      <c r="AQ531" s="41">
        <f>'CD (20)'!$H$116</f>
        <v>0</v>
      </c>
      <c r="AR531" s="41">
        <f>'CD (20)'!$H$117</f>
        <v>0</v>
      </c>
      <c r="AS531" s="41">
        <f>'CD (20)'!$H$118</f>
        <v>0</v>
      </c>
      <c r="AT531" s="41">
        <f>'CD (20)'!$H$163</f>
        <v>0</v>
      </c>
      <c r="AU531" s="41">
        <f>'CD (20)'!$H$165</f>
        <v>0</v>
      </c>
      <c r="AV531" s="41">
        <f>'CD (20)'!$E$166</f>
        <v>0</v>
      </c>
      <c r="AW531" s="41">
        <f>'CD (20)'!$E$167</f>
        <v>0</v>
      </c>
      <c r="AX531" s="41">
        <f>'CD (20)'!$E$168</f>
        <v>0</v>
      </c>
      <c r="AY531" s="44" t="s">
        <v>104</v>
      </c>
      <c r="AZ531" s="3">
        <f t="shared" si="453"/>
        <v>-395</v>
      </c>
      <c r="BA531" s="3">
        <f t="shared" si="454"/>
        <v>-395</v>
      </c>
      <c r="BB531" s="3" t="str">
        <f t="shared" si="455"/>
        <v/>
      </c>
      <c r="BC531" s="3" t="str">
        <f t="shared" si="462"/>
        <v/>
      </c>
      <c r="BD531" s="3" t="str">
        <f t="shared" si="463"/>
        <v/>
      </c>
      <c r="BE531" s="3" t="str">
        <f t="shared" si="429"/>
        <v/>
      </c>
      <c r="BF531" s="3" t="str">
        <f t="shared" si="464"/>
        <v/>
      </c>
      <c r="BG531" s="3" t="str">
        <f t="shared" si="465"/>
        <v/>
      </c>
      <c r="BH531" s="3" t="str">
        <f t="shared" si="467"/>
        <v/>
      </c>
      <c r="BI531" s="3" t="str">
        <f t="shared" si="458"/>
        <v/>
      </c>
      <c r="BJ531" s="3" t="str">
        <f t="shared" si="459"/>
        <v/>
      </c>
      <c r="BK531" s="3" t="str">
        <f t="shared" si="460"/>
        <v/>
      </c>
      <c r="BL531" s="3" t="str">
        <f t="shared" si="466"/>
        <v/>
      </c>
    </row>
    <row r="532" spans="1:64" s="45" customFormat="1" x14ac:dyDescent="0.25">
      <c r="A532" s="40"/>
      <c r="B532" s="40"/>
      <c r="C532" s="40"/>
      <c r="D532" s="41">
        <v>6</v>
      </c>
      <c r="E532" s="41">
        <f>'CD (20)'!$I$3</f>
        <v>0</v>
      </c>
      <c r="F532" s="42">
        <f>'CD (20)'!$I$4</f>
        <v>0</v>
      </c>
      <c r="G532" s="43">
        <f t="shared" si="468"/>
        <v>-395</v>
      </c>
      <c r="H532" s="42">
        <f>'CD (20)'!$I$6</f>
        <v>0</v>
      </c>
      <c r="I532" s="43">
        <f t="shared" si="461"/>
        <v>-395</v>
      </c>
      <c r="J532" s="41">
        <f>'CD (20)'!$I$8</f>
        <v>0</v>
      </c>
      <c r="K532" s="42">
        <f>'CD (20)'!$I$9</f>
        <v>0</v>
      </c>
      <c r="L532" s="41">
        <f>'CD (20)'!$I$10</f>
        <v>0</v>
      </c>
      <c r="M532" s="41">
        <f>'CD (20)'!$I$11</f>
        <v>0</v>
      </c>
      <c r="N532" s="41">
        <f>'CD (20)'!$I$12</f>
        <v>0</v>
      </c>
      <c r="O532" s="41">
        <f>'CD (20)'!$I$13</f>
        <v>0</v>
      </c>
      <c r="P532" s="41">
        <f>'CD (20)'!$I$14</f>
        <v>0</v>
      </c>
      <c r="Q532" s="41">
        <f>'CD (20)'!$I$15</f>
        <v>0</v>
      </c>
      <c r="R532" s="41">
        <f>'CD (20)'!$I$16</f>
        <v>0</v>
      </c>
      <c r="S532" s="41">
        <f>'CD (20)'!$I$17</f>
        <v>0</v>
      </c>
      <c r="T532" s="41">
        <f>'CD (20)'!$I$18</f>
        <v>0</v>
      </c>
      <c r="U532" s="41">
        <f>'CD (20)'!$I$19</f>
        <v>0</v>
      </c>
      <c r="V532" s="41">
        <f>'CD (20)'!$I$20</f>
        <v>0</v>
      </c>
      <c r="W532" s="41">
        <f>'CD (20)'!$I$21</f>
        <v>0</v>
      </c>
      <c r="X532" s="41">
        <f>'CD (20)'!$I$22</f>
        <v>0</v>
      </c>
      <c r="Y532" s="41">
        <f>'CD (20)'!$I$23</f>
        <v>0</v>
      </c>
      <c r="Z532" s="42">
        <f>'CD (20)'!$I$24</f>
        <v>0</v>
      </c>
      <c r="AA532" s="42">
        <f>'CD (20)'!$I$25</f>
        <v>0</v>
      </c>
      <c r="AB532" s="41">
        <f>'CD (20)'!$I$51</f>
        <v>0</v>
      </c>
      <c r="AC532" s="41">
        <f>'CD (20)'!$I$52</f>
        <v>0</v>
      </c>
      <c r="AD532" s="41">
        <f>'CD (20)'!$I$53</f>
        <v>0</v>
      </c>
      <c r="AE532" s="41">
        <f>'CD (20)'!$I$54</f>
        <v>0</v>
      </c>
      <c r="AF532" s="41">
        <f>'CD (20)'!$I$55</f>
        <v>0</v>
      </c>
      <c r="AG532" s="41">
        <f>'CD (20)'!$I$56</f>
        <v>0</v>
      </c>
      <c r="AH532" s="41">
        <f>'CD (20)'!$I$82</f>
        <v>0</v>
      </c>
      <c r="AI532" s="41">
        <f>'CD (20)'!$I$83</f>
        <v>0</v>
      </c>
      <c r="AJ532" s="41">
        <f>'CD (20)'!$I$84</f>
        <v>0</v>
      </c>
      <c r="AK532" s="41">
        <f>'CD (20)'!$I$85</f>
        <v>0</v>
      </c>
      <c r="AL532" s="41">
        <f>'CD (20)'!$I$86</f>
        <v>0</v>
      </c>
      <c r="AM532" s="41">
        <f>'CD (20)'!$I$87</f>
        <v>0</v>
      </c>
      <c r="AN532" s="41">
        <f>'CD (20)'!$I$113</f>
        <v>0</v>
      </c>
      <c r="AO532" s="41">
        <f>'CD (20)'!$I$114</f>
        <v>0</v>
      </c>
      <c r="AP532" s="41">
        <f>'CD (20)'!$I$115</f>
        <v>0</v>
      </c>
      <c r="AQ532" s="41">
        <f>'CD (20)'!$I$116</f>
        <v>0</v>
      </c>
      <c r="AR532" s="41">
        <f>'CD (20)'!$I$117</f>
        <v>0</v>
      </c>
      <c r="AS532" s="41">
        <f>'CD (20)'!$I$118</f>
        <v>0</v>
      </c>
      <c r="AT532" s="41">
        <f>'CD (20)'!$I$163</f>
        <v>0</v>
      </c>
      <c r="AU532" s="41">
        <f>'CD (20)'!$I$165</f>
        <v>0</v>
      </c>
      <c r="AV532" s="41">
        <f>'CD (20)'!$F$166</f>
        <v>0</v>
      </c>
      <c r="AW532" s="41">
        <f>'CD (20)'!$F$167</f>
        <v>0</v>
      </c>
      <c r="AX532" s="41">
        <f>'CD (20)'!$F$168</f>
        <v>0</v>
      </c>
      <c r="AY532" s="44" t="s">
        <v>104</v>
      </c>
      <c r="AZ532" s="3">
        <f t="shared" si="453"/>
        <v>-395</v>
      </c>
      <c r="BA532" s="3">
        <f t="shared" si="454"/>
        <v>-395</v>
      </c>
      <c r="BB532" s="3" t="str">
        <f t="shared" si="455"/>
        <v/>
      </c>
      <c r="BC532" s="3" t="str">
        <f t="shared" si="462"/>
        <v/>
      </c>
      <c r="BD532" s="3" t="str">
        <f t="shared" si="463"/>
        <v/>
      </c>
      <c r="BE532" s="3" t="str">
        <f t="shared" si="429"/>
        <v/>
      </c>
      <c r="BF532" s="3" t="str">
        <f t="shared" si="464"/>
        <v/>
      </c>
      <c r="BG532" s="3" t="str">
        <f t="shared" si="465"/>
        <v/>
      </c>
      <c r="BH532" s="3" t="str">
        <f t="shared" si="467"/>
        <v/>
      </c>
      <c r="BI532" s="3" t="str">
        <f t="shared" si="458"/>
        <v/>
      </c>
      <c r="BJ532" s="3" t="str">
        <f t="shared" si="459"/>
        <v/>
      </c>
      <c r="BK532" s="3" t="str">
        <f t="shared" si="460"/>
        <v/>
      </c>
      <c r="BL532" s="3" t="str">
        <f t="shared" si="466"/>
        <v/>
      </c>
    </row>
    <row r="533" spans="1:64" s="45" customFormat="1" x14ac:dyDescent="0.25">
      <c r="A533" s="40"/>
      <c r="B533" s="40"/>
      <c r="C533" s="40"/>
      <c r="D533" s="41">
        <v>7</v>
      </c>
      <c r="E533" s="41">
        <f>'CD (20)'!$J$3</f>
        <v>0</v>
      </c>
      <c r="F533" s="42">
        <f>'CD (20)'!$J$4</f>
        <v>0</v>
      </c>
      <c r="G533" s="43">
        <f t="shared" si="468"/>
        <v>-395</v>
      </c>
      <c r="H533" s="42">
        <f>'CD (20)'!$J$6</f>
        <v>0</v>
      </c>
      <c r="I533" s="43">
        <f t="shared" si="461"/>
        <v>-395</v>
      </c>
      <c r="J533" s="41">
        <f>'CD (20)'!$J$8</f>
        <v>0</v>
      </c>
      <c r="K533" s="42">
        <f>'CD (20)'!$J$9</f>
        <v>0</v>
      </c>
      <c r="L533" s="41">
        <f>'CD (20)'!$J$10</f>
        <v>0</v>
      </c>
      <c r="M533" s="41">
        <f>'CD (20)'!$J$11</f>
        <v>0</v>
      </c>
      <c r="N533" s="41">
        <f>'CD (20)'!$J$12</f>
        <v>0</v>
      </c>
      <c r="O533" s="41">
        <f>'CD (20)'!$J$13</f>
        <v>0</v>
      </c>
      <c r="P533" s="41">
        <f>'CD (20)'!$J$14</f>
        <v>0</v>
      </c>
      <c r="Q533" s="41">
        <f>'CD (20)'!$J$15</f>
        <v>0</v>
      </c>
      <c r="R533" s="41">
        <f>'CD (20)'!$J$16</f>
        <v>0</v>
      </c>
      <c r="S533" s="41">
        <f>'CD (20)'!$J$17</f>
        <v>0</v>
      </c>
      <c r="T533" s="41">
        <f>'CD (20)'!$J$18</f>
        <v>0</v>
      </c>
      <c r="U533" s="41">
        <f>'CD (20)'!$J$19</f>
        <v>0</v>
      </c>
      <c r="V533" s="41">
        <f>'CD (20)'!$J$20</f>
        <v>0</v>
      </c>
      <c r="W533" s="41">
        <f>'CD (20)'!$J$21</f>
        <v>0</v>
      </c>
      <c r="X533" s="41">
        <f>'CD (20)'!$J$22</f>
        <v>0</v>
      </c>
      <c r="Y533" s="41">
        <f>'CD (20)'!$J$23</f>
        <v>0</v>
      </c>
      <c r="Z533" s="42">
        <f>'CD (20)'!$J$24</f>
        <v>0</v>
      </c>
      <c r="AA533" s="42">
        <f>'CD (20)'!$J$25</f>
        <v>0</v>
      </c>
      <c r="AB533" s="41">
        <f>'CD (20)'!$J$51</f>
        <v>0</v>
      </c>
      <c r="AC533" s="41">
        <f>'CD (20)'!$J$52</f>
        <v>0</v>
      </c>
      <c r="AD533" s="41">
        <f>'CD (20)'!$J$53</f>
        <v>0</v>
      </c>
      <c r="AE533" s="41">
        <f>'CD (20)'!$J$54</f>
        <v>0</v>
      </c>
      <c r="AF533" s="41">
        <f>'CD (20)'!$J$55</f>
        <v>0</v>
      </c>
      <c r="AG533" s="41">
        <f>'CD (20)'!$J$56</f>
        <v>0</v>
      </c>
      <c r="AH533" s="41">
        <f>'CD (20)'!$J$82</f>
        <v>0</v>
      </c>
      <c r="AI533" s="41">
        <f>'CD (20)'!$J$83</f>
        <v>0</v>
      </c>
      <c r="AJ533" s="41">
        <f>'CD (20)'!$J$84</f>
        <v>0</v>
      </c>
      <c r="AK533" s="41">
        <f>'CD (20)'!$J$85</f>
        <v>0</v>
      </c>
      <c r="AL533" s="41">
        <f>'CD (20)'!$J$86</f>
        <v>0</v>
      </c>
      <c r="AM533" s="41">
        <f>'CD (20)'!$J$87</f>
        <v>0</v>
      </c>
      <c r="AN533" s="41">
        <f>'CD (20)'!$J$113</f>
        <v>0</v>
      </c>
      <c r="AO533" s="41">
        <f>'CD (20)'!$J$114</f>
        <v>0</v>
      </c>
      <c r="AP533" s="41">
        <f>'CD (20)'!$J$115</f>
        <v>0</v>
      </c>
      <c r="AQ533" s="41">
        <f>'CD (20)'!$J$116</f>
        <v>0</v>
      </c>
      <c r="AR533" s="41">
        <f>'CD (20)'!$J$117</f>
        <v>0</v>
      </c>
      <c r="AS533" s="41">
        <f>'CD (20)'!$J$118</f>
        <v>0</v>
      </c>
      <c r="AT533" s="41">
        <f>'CD (20)'!$J$163</f>
        <v>0</v>
      </c>
      <c r="AU533" s="41">
        <f>'CD (20)'!$J$165</f>
        <v>0</v>
      </c>
      <c r="AV533" s="41">
        <f>'CD (20)'!$F$166</f>
        <v>0</v>
      </c>
      <c r="AW533" s="41">
        <f>'CD (20)'!$F$167</f>
        <v>0</v>
      </c>
      <c r="AX533" s="41">
        <f>'CD (20)'!$F$168</f>
        <v>0</v>
      </c>
      <c r="AY533" s="44" t="s">
        <v>104</v>
      </c>
      <c r="AZ533" s="3">
        <f t="shared" si="453"/>
        <v>-395</v>
      </c>
      <c r="BA533" s="3">
        <f t="shared" si="454"/>
        <v>-395</v>
      </c>
      <c r="BB533" s="3" t="str">
        <f t="shared" si="455"/>
        <v/>
      </c>
      <c r="BC533" s="3" t="str">
        <f t="shared" si="462"/>
        <v/>
      </c>
      <c r="BD533" s="3" t="str">
        <f t="shared" si="463"/>
        <v/>
      </c>
      <c r="BE533" s="3" t="str">
        <f t="shared" si="429"/>
        <v/>
      </c>
      <c r="BF533" s="3" t="str">
        <f t="shared" si="464"/>
        <v/>
      </c>
      <c r="BG533" s="3" t="str">
        <f t="shared" si="465"/>
        <v/>
      </c>
      <c r="BH533" s="3" t="str">
        <f t="shared" si="467"/>
        <v/>
      </c>
      <c r="BI533" s="3" t="str">
        <f t="shared" si="458"/>
        <v/>
      </c>
      <c r="BJ533" s="3" t="str">
        <f t="shared" si="459"/>
        <v/>
      </c>
      <c r="BK533" s="3" t="str">
        <f t="shared" si="460"/>
        <v/>
      </c>
      <c r="BL533" s="3" t="str">
        <f t="shared" si="466"/>
        <v/>
      </c>
    </row>
    <row r="534" spans="1:64" s="45" customFormat="1" x14ac:dyDescent="0.25">
      <c r="A534" s="40"/>
      <c r="B534" s="40"/>
      <c r="C534" s="40"/>
      <c r="D534" s="41">
        <v>8</v>
      </c>
      <c r="E534" s="41">
        <f>'CD (20)'!$K$3</f>
        <v>0</v>
      </c>
      <c r="F534" s="42">
        <f>'CD (20)'!$K$4</f>
        <v>0</v>
      </c>
      <c r="G534" s="43">
        <f t="shared" si="468"/>
        <v>-395</v>
      </c>
      <c r="H534" s="42">
        <f>'CD (20)'!$K$6</f>
        <v>0</v>
      </c>
      <c r="I534" s="43">
        <f t="shared" si="461"/>
        <v>-395</v>
      </c>
      <c r="J534" s="41">
        <f>'CD (20)'!$K$8</f>
        <v>0</v>
      </c>
      <c r="K534" s="42">
        <f>'CD (20)'!$K$9</f>
        <v>0</v>
      </c>
      <c r="L534" s="41">
        <f>'CD (20)'!$K$10</f>
        <v>0</v>
      </c>
      <c r="M534" s="41">
        <f>'CD (20)'!$K$11</f>
        <v>0</v>
      </c>
      <c r="N534" s="41">
        <f>'CD (20)'!$K$12</f>
        <v>0</v>
      </c>
      <c r="O534" s="41">
        <f>'CD (20)'!$K$13</f>
        <v>0</v>
      </c>
      <c r="P534" s="41">
        <f>'CD (20)'!$K$14</f>
        <v>0</v>
      </c>
      <c r="Q534" s="41">
        <f>'CD (20)'!$K$15</f>
        <v>0</v>
      </c>
      <c r="R534" s="41">
        <f>'CD (20)'!$K$16</f>
        <v>0</v>
      </c>
      <c r="S534" s="41">
        <f>'CD (20)'!$K$17</f>
        <v>0</v>
      </c>
      <c r="T534" s="41">
        <f>'CD (20)'!$K$18</f>
        <v>0</v>
      </c>
      <c r="U534" s="41">
        <f>'CD (20)'!$K$19</f>
        <v>0</v>
      </c>
      <c r="V534" s="41">
        <f>'CD (20)'!$K$20</f>
        <v>0</v>
      </c>
      <c r="W534" s="41">
        <f>'CD (20)'!$K$21</f>
        <v>0</v>
      </c>
      <c r="X534" s="41">
        <f>'CD (20)'!$K$22</f>
        <v>0</v>
      </c>
      <c r="Y534" s="41">
        <f>'CD (20)'!$K$23</f>
        <v>0</v>
      </c>
      <c r="Z534" s="42">
        <f>'CD (20)'!$K$24</f>
        <v>0</v>
      </c>
      <c r="AA534" s="42">
        <f>'CD (20)'!$K$25</f>
        <v>0</v>
      </c>
      <c r="AB534" s="41">
        <f>'CD (20)'!$K$51</f>
        <v>0</v>
      </c>
      <c r="AC534" s="41">
        <f>'CD (20)'!$K$52</f>
        <v>0</v>
      </c>
      <c r="AD534" s="41">
        <f>'CD (20)'!$K$53</f>
        <v>0</v>
      </c>
      <c r="AE534" s="41">
        <f>'CD (20)'!$K$54</f>
        <v>0</v>
      </c>
      <c r="AF534" s="41">
        <f>'CD (20)'!$K$55</f>
        <v>0</v>
      </c>
      <c r="AG534" s="41">
        <f>'CD (20)'!$K$56</f>
        <v>0</v>
      </c>
      <c r="AH534" s="41">
        <f>'CD (20)'!$K$82</f>
        <v>0</v>
      </c>
      <c r="AI534" s="41">
        <f>'CD (20)'!$K$83</f>
        <v>0</v>
      </c>
      <c r="AJ534" s="41">
        <f>'CD (20)'!$K$84</f>
        <v>0</v>
      </c>
      <c r="AK534" s="41">
        <f>'CD (20)'!$K$85</f>
        <v>0</v>
      </c>
      <c r="AL534" s="41">
        <f>'CD (20)'!$K$86</f>
        <v>0</v>
      </c>
      <c r="AM534" s="41">
        <f>'CD (20)'!$K$87</f>
        <v>0</v>
      </c>
      <c r="AN534" s="41">
        <f>'CD (20)'!$K$113</f>
        <v>0</v>
      </c>
      <c r="AO534" s="41">
        <f>'CD (20)'!$K$114</f>
        <v>0</v>
      </c>
      <c r="AP534" s="41">
        <f>'CD (20)'!$K$115</f>
        <v>0</v>
      </c>
      <c r="AQ534" s="41">
        <f>'CD (20)'!$K$116</f>
        <v>0</v>
      </c>
      <c r="AR534" s="41">
        <f>'CD (20)'!$K$117</f>
        <v>0</v>
      </c>
      <c r="AS534" s="41">
        <f>'CD (20)'!$K$118</f>
        <v>0</v>
      </c>
      <c r="AT534" s="41">
        <f>'CD (20)'!$K$163</f>
        <v>0</v>
      </c>
      <c r="AU534" s="41">
        <f>'CD (20)'!$K$165</f>
        <v>0</v>
      </c>
      <c r="AV534" s="41">
        <f>'CD (20)'!$F$166</f>
        <v>0</v>
      </c>
      <c r="AW534" s="41">
        <f>'CD (20)'!$F$167</f>
        <v>0</v>
      </c>
      <c r="AX534" s="41">
        <f>'CD (20)'!$F$168</f>
        <v>0</v>
      </c>
      <c r="AY534" s="44" t="s">
        <v>104</v>
      </c>
      <c r="AZ534" s="3">
        <f t="shared" si="453"/>
        <v>-395</v>
      </c>
      <c r="BA534" s="3">
        <f t="shared" si="454"/>
        <v>-395</v>
      </c>
      <c r="BB534" s="3" t="str">
        <f t="shared" si="455"/>
        <v/>
      </c>
      <c r="BC534" s="3" t="str">
        <f t="shared" si="462"/>
        <v/>
      </c>
      <c r="BD534" s="3" t="str">
        <f t="shared" si="463"/>
        <v/>
      </c>
      <c r="BE534" s="3" t="str">
        <f t="shared" si="429"/>
        <v/>
      </c>
      <c r="BF534" s="3" t="str">
        <f t="shared" si="464"/>
        <v/>
      </c>
      <c r="BG534" s="3" t="str">
        <f t="shared" si="465"/>
        <v/>
      </c>
      <c r="BH534" s="3" t="str">
        <f t="shared" si="467"/>
        <v/>
      </c>
      <c r="BI534" s="3" t="str">
        <f t="shared" si="458"/>
        <v/>
      </c>
      <c r="BJ534" s="3" t="str">
        <f t="shared" si="459"/>
        <v/>
      </c>
      <c r="BK534" s="3" t="str">
        <f t="shared" si="460"/>
        <v/>
      </c>
      <c r="BL534" s="3" t="str">
        <f t="shared" si="466"/>
        <v/>
      </c>
    </row>
    <row r="535" spans="1:64" s="45" customFormat="1" x14ac:dyDescent="0.25">
      <c r="A535" s="40"/>
      <c r="B535" s="40"/>
      <c r="C535" s="40"/>
      <c r="D535" s="41">
        <v>9</v>
      </c>
      <c r="E535" s="41">
        <f>'CD (20)'!$L$3</f>
        <v>0</v>
      </c>
      <c r="F535" s="42">
        <f>'CD (20)'!$L$4</f>
        <v>0</v>
      </c>
      <c r="G535" s="43">
        <f t="shared" si="468"/>
        <v>-395</v>
      </c>
      <c r="H535" s="42">
        <f>'CD (20)'!$L$6</f>
        <v>0</v>
      </c>
      <c r="I535" s="43">
        <f t="shared" si="461"/>
        <v>-395</v>
      </c>
      <c r="J535" s="41">
        <f>'CD (20)'!$L$8</f>
        <v>0</v>
      </c>
      <c r="K535" s="42">
        <f>'CD (20)'!$L$9</f>
        <v>0</v>
      </c>
      <c r="L535" s="41">
        <f>'CD (20)'!$L$10</f>
        <v>0</v>
      </c>
      <c r="M535" s="41">
        <f>'CD (20)'!$L$11</f>
        <v>0</v>
      </c>
      <c r="N535" s="41">
        <f>'CD (20)'!$L$12</f>
        <v>0</v>
      </c>
      <c r="O535" s="41">
        <f>'CD (20)'!$L$13</f>
        <v>0</v>
      </c>
      <c r="P535" s="41">
        <f>'CD (20)'!$L$14</f>
        <v>0</v>
      </c>
      <c r="Q535" s="41">
        <f>'CD (20)'!$L$15</f>
        <v>0</v>
      </c>
      <c r="R535" s="41">
        <f>'CD (20)'!$L$16</f>
        <v>0</v>
      </c>
      <c r="S535" s="41">
        <f>'CD (20)'!$L$17</f>
        <v>0</v>
      </c>
      <c r="T535" s="41">
        <f>'CD (20)'!$L$18</f>
        <v>0</v>
      </c>
      <c r="U535" s="41">
        <f>'CD (20)'!$L$19</f>
        <v>0</v>
      </c>
      <c r="V535" s="41">
        <f>'CD (20)'!$L$20</f>
        <v>0</v>
      </c>
      <c r="W535" s="41">
        <f>'CD (20)'!$L$21</f>
        <v>0</v>
      </c>
      <c r="X535" s="41">
        <f>'CD (20)'!$L$22</f>
        <v>0</v>
      </c>
      <c r="Y535" s="41">
        <f>'CD (20)'!$L$23</f>
        <v>0</v>
      </c>
      <c r="Z535" s="42">
        <f>'CD (20)'!$L$24</f>
        <v>0</v>
      </c>
      <c r="AA535" s="42">
        <f>'CD (20)'!$L$25</f>
        <v>0</v>
      </c>
      <c r="AB535" s="41">
        <f>'CD (20)'!$L$51</f>
        <v>0</v>
      </c>
      <c r="AC535" s="41">
        <f>'CD (20)'!$L$52</f>
        <v>0</v>
      </c>
      <c r="AD535" s="41">
        <f>'CD (20)'!$L$53</f>
        <v>0</v>
      </c>
      <c r="AE535" s="41">
        <f>'CD (20)'!$L$54</f>
        <v>0</v>
      </c>
      <c r="AF535" s="41">
        <f>'CD (20)'!$L$55</f>
        <v>0</v>
      </c>
      <c r="AG535" s="41">
        <f>'CD (20)'!$L$56</f>
        <v>0</v>
      </c>
      <c r="AH535" s="41">
        <f>'CD (20)'!$L$82</f>
        <v>0</v>
      </c>
      <c r="AI535" s="41">
        <f>'CD (20)'!$L$83</f>
        <v>0</v>
      </c>
      <c r="AJ535" s="41">
        <f>'CD (20)'!$L$84</f>
        <v>0</v>
      </c>
      <c r="AK535" s="41">
        <f>'CD (20)'!$L$85</f>
        <v>0</v>
      </c>
      <c r="AL535" s="41">
        <f>'CD (20)'!$L$86</f>
        <v>0</v>
      </c>
      <c r="AM535" s="41">
        <f>'CD (20)'!$L$87</f>
        <v>0</v>
      </c>
      <c r="AN535" s="41">
        <f>'CD (20)'!$L$113</f>
        <v>0</v>
      </c>
      <c r="AO535" s="41">
        <f>'CD (20)'!$L$114</f>
        <v>0</v>
      </c>
      <c r="AP535" s="41">
        <f>'CD (20)'!$L$115</f>
        <v>0</v>
      </c>
      <c r="AQ535" s="41">
        <f>'CD (20)'!$L$116</f>
        <v>0</v>
      </c>
      <c r="AR535" s="41">
        <f>'CD (20)'!$L$117</f>
        <v>0</v>
      </c>
      <c r="AS535" s="41">
        <f>'CD (20)'!$L$118</f>
        <v>0</v>
      </c>
      <c r="AT535" s="41">
        <f>'CD (20)'!$L$163</f>
        <v>0</v>
      </c>
      <c r="AU535" s="41">
        <f>'CD (20)'!$L$165</f>
        <v>0</v>
      </c>
      <c r="AV535" s="41">
        <f>'CD (20)'!$F$166</f>
        <v>0</v>
      </c>
      <c r="AW535" s="41">
        <f>'CD (20)'!$F$167</f>
        <v>0</v>
      </c>
      <c r="AX535" s="41">
        <f>'CD (20)'!$F$168</f>
        <v>0</v>
      </c>
      <c r="AY535" s="44" t="s">
        <v>104</v>
      </c>
      <c r="AZ535" s="3">
        <f t="shared" si="453"/>
        <v>-395</v>
      </c>
      <c r="BA535" s="3">
        <f t="shared" si="454"/>
        <v>-395</v>
      </c>
      <c r="BB535" s="3" t="str">
        <f t="shared" si="455"/>
        <v/>
      </c>
      <c r="BC535" s="3" t="str">
        <f t="shared" si="462"/>
        <v/>
      </c>
      <c r="BD535" s="3" t="str">
        <f t="shared" si="463"/>
        <v/>
      </c>
      <c r="BE535" s="3" t="str">
        <f t="shared" si="429"/>
        <v/>
      </c>
      <c r="BF535" s="3" t="str">
        <f t="shared" si="464"/>
        <v/>
      </c>
      <c r="BG535" s="3" t="str">
        <f t="shared" si="465"/>
        <v/>
      </c>
      <c r="BH535" s="3" t="str">
        <f t="shared" si="467"/>
        <v/>
      </c>
      <c r="BI535" s="3" t="str">
        <f t="shared" si="458"/>
        <v/>
      </c>
      <c r="BJ535" s="3" t="str">
        <f t="shared" si="459"/>
        <v/>
      </c>
      <c r="BK535" s="3" t="str">
        <f t="shared" si="460"/>
        <v/>
      </c>
      <c r="BL535" s="3" t="str">
        <f t="shared" si="466"/>
        <v/>
      </c>
    </row>
    <row r="536" spans="1:64" s="45" customFormat="1" x14ac:dyDescent="0.25">
      <c r="A536" s="40"/>
      <c r="B536" s="40"/>
      <c r="C536" s="40"/>
      <c r="D536" s="41">
        <v>10</v>
      </c>
      <c r="E536" s="41">
        <f>'CD (20)'!$M$3</f>
        <v>0</v>
      </c>
      <c r="F536" s="42">
        <f>'CD (20)'!$M$4</f>
        <v>0</v>
      </c>
      <c r="G536" s="43">
        <f t="shared" si="468"/>
        <v>-395</v>
      </c>
      <c r="H536" s="42">
        <f>'CD (20)'!$M$6</f>
        <v>0</v>
      </c>
      <c r="I536" s="43">
        <f t="shared" si="461"/>
        <v>-395</v>
      </c>
      <c r="J536" s="41">
        <f>'CD (20)'!$M$8</f>
        <v>0</v>
      </c>
      <c r="K536" s="42">
        <f>'CD (20)'!$M$9</f>
        <v>0</v>
      </c>
      <c r="L536" s="41">
        <f>'CD (20)'!$M$10</f>
        <v>0</v>
      </c>
      <c r="M536" s="41">
        <f>'CD (20)'!$M$11</f>
        <v>0</v>
      </c>
      <c r="N536" s="41">
        <f>'CD (20)'!$M$12</f>
        <v>0</v>
      </c>
      <c r="O536" s="41">
        <f>'CD (20)'!$M$13</f>
        <v>0</v>
      </c>
      <c r="P536" s="41">
        <f>'CD (20)'!$M$14</f>
        <v>0</v>
      </c>
      <c r="Q536" s="41">
        <f>'CD (20)'!$M$15</f>
        <v>0</v>
      </c>
      <c r="R536" s="41">
        <f>'CD (20)'!$M$16</f>
        <v>0</v>
      </c>
      <c r="S536" s="41">
        <f>'CD (20)'!$M$17</f>
        <v>0</v>
      </c>
      <c r="T536" s="41">
        <f>'CD (20)'!$M$18</f>
        <v>0</v>
      </c>
      <c r="U536" s="41">
        <f>'CD (20)'!$M$19</f>
        <v>0</v>
      </c>
      <c r="V536" s="41">
        <f>'CD (20)'!$M$20</f>
        <v>0</v>
      </c>
      <c r="W536" s="41">
        <f>'CD (20)'!$M$21</f>
        <v>0</v>
      </c>
      <c r="X536" s="41">
        <f>'CD (20)'!$M$22</f>
        <v>0</v>
      </c>
      <c r="Y536" s="41">
        <f>'CD (20)'!$M$23</f>
        <v>0</v>
      </c>
      <c r="Z536" s="42">
        <f>'CD (20)'!$M$24</f>
        <v>0</v>
      </c>
      <c r="AA536" s="42">
        <f>'CD (20)'!$M$25</f>
        <v>0</v>
      </c>
      <c r="AB536" s="41">
        <f>'CD (20)'!$M$51</f>
        <v>0</v>
      </c>
      <c r="AC536" s="41">
        <f>'CD (20)'!$M$52</f>
        <v>0</v>
      </c>
      <c r="AD536" s="41">
        <f>'CD (20)'!$M$53</f>
        <v>0</v>
      </c>
      <c r="AE536" s="41">
        <f>'CD (20)'!$M$54</f>
        <v>0</v>
      </c>
      <c r="AF536" s="41">
        <f>'CD (20)'!$M$55</f>
        <v>0</v>
      </c>
      <c r="AG536" s="41">
        <f>'CD (20)'!$M$56</f>
        <v>0</v>
      </c>
      <c r="AH536" s="41">
        <f>'CD (20)'!$M$82</f>
        <v>0</v>
      </c>
      <c r="AI536" s="41">
        <f>'CD (20)'!$M$83</f>
        <v>0</v>
      </c>
      <c r="AJ536" s="41">
        <f>'CD (20)'!$M$84</f>
        <v>0</v>
      </c>
      <c r="AK536" s="41">
        <f>'CD (20)'!$M$85</f>
        <v>0</v>
      </c>
      <c r="AL536" s="41">
        <f>'CD (20)'!$M$86</f>
        <v>0</v>
      </c>
      <c r="AM536" s="41">
        <f>'CD (20)'!$M$87</f>
        <v>0</v>
      </c>
      <c r="AN536" s="41">
        <f>'CD (20)'!$M$113</f>
        <v>0</v>
      </c>
      <c r="AO536" s="41">
        <f>'CD (20)'!$M$114</f>
        <v>0</v>
      </c>
      <c r="AP536" s="41">
        <f>'CD (20)'!$M$115</f>
        <v>0</v>
      </c>
      <c r="AQ536" s="41">
        <f>'CD (20)'!$M$116</f>
        <v>0</v>
      </c>
      <c r="AR536" s="41">
        <f>'CD (20)'!$M$117</f>
        <v>0</v>
      </c>
      <c r="AS536" s="41">
        <f>'CD (20)'!$M$118</f>
        <v>0</v>
      </c>
      <c r="AT536" s="41">
        <f>'CD (20)'!$M$163</f>
        <v>0</v>
      </c>
      <c r="AU536" s="41">
        <f>'CD (20)'!$M$165</f>
        <v>0</v>
      </c>
      <c r="AV536" s="41">
        <f>'CD (20)'!$F$166</f>
        <v>0</v>
      </c>
      <c r="AW536" s="41">
        <f>'CD (20)'!$F$167</f>
        <v>0</v>
      </c>
      <c r="AX536" s="41">
        <f>'CD (20)'!$F$168</f>
        <v>0</v>
      </c>
      <c r="AY536" s="44" t="s">
        <v>104</v>
      </c>
      <c r="AZ536" s="3">
        <f t="shared" si="453"/>
        <v>-395</v>
      </c>
      <c r="BA536" s="3">
        <f t="shared" si="454"/>
        <v>-395</v>
      </c>
      <c r="BB536" s="3" t="str">
        <f t="shared" si="455"/>
        <v/>
      </c>
      <c r="BC536" s="3" t="str">
        <f t="shared" si="462"/>
        <v/>
      </c>
      <c r="BD536" s="3" t="str">
        <f t="shared" si="463"/>
        <v/>
      </c>
      <c r="BE536" s="3" t="str">
        <f t="shared" si="429"/>
        <v/>
      </c>
      <c r="BF536" s="3" t="str">
        <f t="shared" si="464"/>
        <v/>
      </c>
      <c r="BG536" s="3" t="str">
        <f t="shared" si="465"/>
        <v/>
      </c>
      <c r="BH536" s="3" t="str">
        <f t="shared" si="467"/>
        <v/>
      </c>
      <c r="BI536" s="3" t="str">
        <f t="shared" si="458"/>
        <v/>
      </c>
      <c r="BJ536" s="3" t="str">
        <f t="shared" si="459"/>
        <v/>
      </c>
      <c r="BK536" s="3" t="str">
        <f t="shared" si="460"/>
        <v/>
      </c>
      <c r="BL536" s="3" t="str">
        <f t="shared" si="466"/>
        <v/>
      </c>
    </row>
    <row r="537" spans="1:64" s="45" customFormat="1" x14ac:dyDescent="0.25">
      <c r="A537" s="40"/>
      <c r="B537" s="40"/>
      <c r="C537" s="40"/>
      <c r="D537" s="41">
        <v>11</v>
      </c>
      <c r="E537" s="41">
        <f>'CD (20)'!$N$3</f>
        <v>0</v>
      </c>
      <c r="F537" s="42">
        <f>'CD (20)'!$N$4</f>
        <v>0</v>
      </c>
      <c r="G537" s="43">
        <f t="shared" si="468"/>
        <v>-395</v>
      </c>
      <c r="H537" s="42">
        <f>'CD (20)'!$N$6</f>
        <v>0</v>
      </c>
      <c r="I537" s="43">
        <f t="shared" si="461"/>
        <v>-395</v>
      </c>
      <c r="J537" s="41">
        <f>'CD (20)'!$N$8</f>
        <v>0</v>
      </c>
      <c r="K537" s="42">
        <f>'CD (20)'!$N$9</f>
        <v>0</v>
      </c>
      <c r="L537" s="41">
        <f>'CD (20)'!$N$10</f>
        <v>0</v>
      </c>
      <c r="M537" s="41">
        <f>'CD (20)'!$N$11</f>
        <v>0</v>
      </c>
      <c r="N537" s="41">
        <f>'CD (20)'!$N$12</f>
        <v>0</v>
      </c>
      <c r="O537" s="41">
        <f>'CD (20)'!$N$13</f>
        <v>0</v>
      </c>
      <c r="P537" s="41">
        <f>'CD (20)'!$N$14</f>
        <v>0</v>
      </c>
      <c r="Q537" s="41">
        <f>'CD (20)'!$N$15</f>
        <v>0</v>
      </c>
      <c r="R537" s="41">
        <f>'CD (20)'!$N$16</f>
        <v>0</v>
      </c>
      <c r="S537" s="41">
        <f>'CD (20)'!$N$17</f>
        <v>0</v>
      </c>
      <c r="T537" s="41">
        <f>'CD (20)'!$N$18</f>
        <v>0</v>
      </c>
      <c r="U537" s="41">
        <f>'CD (20)'!$N$19</f>
        <v>0</v>
      </c>
      <c r="V537" s="41">
        <f>'CD (20)'!$N$20</f>
        <v>0</v>
      </c>
      <c r="W537" s="41">
        <f>'CD (20)'!$N$21</f>
        <v>0</v>
      </c>
      <c r="X537" s="41">
        <f>'CD (20)'!$N$22</f>
        <v>0</v>
      </c>
      <c r="Y537" s="41">
        <f>'CD (20)'!$N$23</f>
        <v>0</v>
      </c>
      <c r="Z537" s="42">
        <f>'CD (20)'!$N$24</f>
        <v>0</v>
      </c>
      <c r="AA537" s="42">
        <f>'CD (20)'!$N$25</f>
        <v>0</v>
      </c>
      <c r="AB537" s="41">
        <f>'CD (20)'!$N$51</f>
        <v>0</v>
      </c>
      <c r="AC537" s="41">
        <f>'CD (20)'!$N$52</f>
        <v>0</v>
      </c>
      <c r="AD537" s="41">
        <f>'CD (20)'!$N$53</f>
        <v>0</v>
      </c>
      <c r="AE537" s="41">
        <f>'CD (20)'!$N$54</f>
        <v>0</v>
      </c>
      <c r="AF537" s="41">
        <f>'CD (20)'!$N$55</f>
        <v>0</v>
      </c>
      <c r="AG537" s="41">
        <f>'CD (20)'!$N$56</f>
        <v>0</v>
      </c>
      <c r="AH537" s="41">
        <f>'CD (20)'!$N$82</f>
        <v>0</v>
      </c>
      <c r="AI537" s="41">
        <f>'CD (20)'!$N$83</f>
        <v>0</v>
      </c>
      <c r="AJ537" s="41">
        <f>'CD (20)'!$N$84</f>
        <v>0</v>
      </c>
      <c r="AK537" s="41">
        <f>'CD (20)'!$N$85</f>
        <v>0</v>
      </c>
      <c r="AL537" s="41">
        <f>'CD (20)'!$N$86</f>
        <v>0</v>
      </c>
      <c r="AM537" s="41">
        <f>'CD (20)'!$N$87</f>
        <v>0</v>
      </c>
      <c r="AN537" s="41">
        <f>'CD (20)'!$N$113</f>
        <v>0</v>
      </c>
      <c r="AO537" s="41">
        <f>'CD (20)'!$N$114</f>
        <v>0</v>
      </c>
      <c r="AP537" s="41">
        <f>'CD (20)'!$N$115</f>
        <v>0</v>
      </c>
      <c r="AQ537" s="41">
        <f>'CD (20)'!$N$116</f>
        <v>0</v>
      </c>
      <c r="AR537" s="41">
        <f>'CD (20)'!$N$117</f>
        <v>0</v>
      </c>
      <c r="AS537" s="41">
        <f>'CD (20)'!$N$118</f>
        <v>0</v>
      </c>
      <c r="AT537" s="41">
        <f>'CD (20)'!$N$163</f>
        <v>0</v>
      </c>
      <c r="AU537" s="41">
        <f>'CD (20)'!$N$165</f>
        <v>0</v>
      </c>
      <c r="AV537" s="41">
        <f>'CD (20)'!$F$166</f>
        <v>0</v>
      </c>
      <c r="AW537" s="41">
        <f>'CD (20)'!$F$167</f>
        <v>0</v>
      </c>
      <c r="AX537" s="41">
        <f>'CD (20)'!$F$168</f>
        <v>0</v>
      </c>
      <c r="AY537" s="44" t="s">
        <v>104</v>
      </c>
      <c r="AZ537" s="3">
        <f t="shared" si="453"/>
        <v>-395</v>
      </c>
      <c r="BA537" s="3">
        <f t="shared" si="454"/>
        <v>-395</v>
      </c>
      <c r="BB537" s="3" t="str">
        <f t="shared" si="455"/>
        <v/>
      </c>
      <c r="BC537" s="3" t="str">
        <f t="shared" si="462"/>
        <v/>
      </c>
      <c r="BD537" s="3" t="str">
        <f t="shared" si="463"/>
        <v/>
      </c>
      <c r="BE537" s="3" t="str">
        <f t="shared" si="429"/>
        <v/>
      </c>
      <c r="BF537" s="3" t="str">
        <f t="shared" si="464"/>
        <v/>
      </c>
      <c r="BG537" s="3" t="str">
        <f t="shared" si="465"/>
        <v/>
      </c>
      <c r="BH537" s="3" t="str">
        <f t="shared" si="467"/>
        <v/>
      </c>
      <c r="BI537" s="3" t="str">
        <f t="shared" si="458"/>
        <v/>
      </c>
      <c r="BJ537" s="3" t="str">
        <f t="shared" si="459"/>
        <v/>
      </c>
      <c r="BK537" s="3" t="str">
        <f t="shared" si="460"/>
        <v/>
      </c>
      <c r="BL537" s="3" t="str">
        <f t="shared" si="466"/>
        <v/>
      </c>
    </row>
    <row r="538" spans="1:64" s="45" customFormat="1" x14ac:dyDescent="0.25">
      <c r="A538" s="40"/>
      <c r="B538" s="40"/>
      <c r="C538" s="40"/>
      <c r="D538" s="41">
        <v>12</v>
      </c>
      <c r="E538" s="41">
        <f>'CD (20)'!$O$3</f>
        <v>0</v>
      </c>
      <c r="F538" s="42">
        <f>'CD (20)'!$O$4</f>
        <v>0</v>
      </c>
      <c r="G538" s="43">
        <f t="shared" si="468"/>
        <v>-395</v>
      </c>
      <c r="H538" s="42">
        <f>'CD (20)'!$O$6</f>
        <v>0</v>
      </c>
      <c r="I538" s="43">
        <f t="shared" si="461"/>
        <v>-395</v>
      </c>
      <c r="J538" s="41">
        <f>'CD (20)'!$O$8</f>
        <v>0</v>
      </c>
      <c r="K538" s="42">
        <f>'CD (20)'!$O$9</f>
        <v>0</v>
      </c>
      <c r="L538" s="41">
        <f>'CD (20)'!$O$10</f>
        <v>0</v>
      </c>
      <c r="M538" s="41">
        <f>'CD (20)'!$O$11</f>
        <v>0</v>
      </c>
      <c r="N538" s="41">
        <f>'CD (20)'!$O$12</f>
        <v>0</v>
      </c>
      <c r="O538" s="41">
        <f>'CD (20)'!$O$13</f>
        <v>0</v>
      </c>
      <c r="P538" s="41">
        <f>'CD (20)'!$O$14</f>
        <v>0</v>
      </c>
      <c r="Q538" s="41">
        <f>'CD (20)'!$O$15</f>
        <v>0</v>
      </c>
      <c r="R538" s="41">
        <f>'CD (20)'!$O$16</f>
        <v>0</v>
      </c>
      <c r="S538" s="41">
        <f>'CD (20)'!$O$17</f>
        <v>0</v>
      </c>
      <c r="T538" s="41">
        <f>'CD (20)'!$O$18</f>
        <v>0</v>
      </c>
      <c r="U538" s="41">
        <f>'CD (20)'!$O$19</f>
        <v>0</v>
      </c>
      <c r="V538" s="41">
        <f>'CD (20)'!$O$20</f>
        <v>0</v>
      </c>
      <c r="W538" s="41">
        <f>'CD (20)'!$O$21</f>
        <v>0</v>
      </c>
      <c r="X538" s="41">
        <f>'CD (20)'!$O$22</f>
        <v>0</v>
      </c>
      <c r="Y538" s="41">
        <f>'CD (20)'!$O$23</f>
        <v>0</v>
      </c>
      <c r="Z538" s="42">
        <f>'CD (20)'!$O$24</f>
        <v>0</v>
      </c>
      <c r="AA538" s="42">
        <f>'CD (20)'!$O$25</f>
        <v>0</v>
      </c>
      <c r="AB538" s="41">
        <f>'CD (20)'!$O$51</f>
        <v>0</v>
      </c>
      <c r="AC538" s="41">
        <f>'CD (20)'!$O$52</f>
        <v>0</v>
      </c>
      <c r="AD538" s="41">
        <f>'CD (20)'!$O$53</f>
        <v>0</v>
      </c>
      <c r="AE538" s="41">
        <f>'CD (20)'!$O$54</f>
        <v>0</v>
      </c>
      <c r="AF538" s="41">
        <f>'CD (20)'!$O$55</f>
        <v>0</v>
      </c>
      <c r="AG538" s="41">
        <f>'CD (20)'!$O$56</f>
        <v>0</v>
      </c>
      <c r="AH538" s="41">
        <f>'CD (20)'!$O$82</f>
        <v>0</v>
      </c>
      <c r="AI538" s="41">
        <f>'CD (20)'!$O$83</f>
        <v>0</v>
      </c>
      <c r="AJ538" s="41">
        <f>'CD (20)'!$O$84</f>
        <v>0</v>
      </c>
      <c r="AK538" s="41">
        <f>'CD (20)'!$O$85</f>
        <v>0</v>
      </c>
      <c r="AL538" s="41">
        <f>'CD (20)'!$O$86</f>
        <v>0</v>
      </c>
      <c r="AM538" s="41">
        <f>'CD (20)'!$O$87</f>
        <v>0</v>
      </c>
      <c r="AN538" s="41">
        <f>'CD (20)'!$O$113</f>
        <v>0</v>
      </c>
      <c r="AO538" s="41">
        <f>'CD (20)'!$O$114</f>
        <v>0</v>
      </c>
      <c r="AP538" s="41">
        <f>'CD (20)'!$O$115</f>
        <v>0</v>
      </c>
      <c r="AQ538" s="41">
        <f>'CD (20)'!$O$116</f>
        <v>0</v>
      </c>
      <c r="AR538" s="41">
        <f>'CD (20)'!$O$117</f>
        <v>0</v>
      </c>
      <c r="AS538" s="41">
        <f>'CD (20)'!$O$118</f>
        <v>0</v>
      </c>
      <c r="AT538" s="41">
        <f>'CD (20)'!$O$163</f>
        <v>0</v>
      </c>
      <c r="AU538" s="41">
        <f>'CD (20)'!$O$165</f>
        <v>0</v>
      </c>
      <c r="AV538" s="41">
        <f>'CD (20)'!$F$166</f>
        <v>0</v>
      </c>
      <c r="AW538" s="41">
        <f>'CD (20)'!$F$167</f>
        <v>0</v>
      </c>
      <c r="AX538" s="41">
        <f>'CD (20)'!$F$168</f>
        <v>0</v>
      </c>
      <c r="AY538" s="44" t="s">
        <v>104</v>
      </c>
      <c r="AZ538" s="3">
        <f t="shared" si="453"/>
        <v>-395</v>
      </c>
      <c r="BA538" s="3">
        <f t="shared" si="454"/>
        <v>-395</v>
      </c>
      <c r="BB538" s="3" t="str">
        <f t="shared" si="455"/>
        <v/>
      </c>
      <c r="BC538" s="3" t="str">
        <f t="shared" si="462"/>
        <v/>
      </c>
      <c r="BD538" s="3" t="str">
        <f t="shared" si="463"/>
        <v/>
      </c>
      <c r="BE538" s="3" t="str">
        <f t="shared" si="429"/>
        <v/>
      </c>
      <c r="BF538" s="3" t="str">
        <f t="shared" si="464"/>
        <v/>
      </c>
      <c r="BG538" s="3" t="str">
        <f t="shared" si="465"/>
        <v/>
      </c>
      <c r="BH538" s="3" t="str">
        <f t="shared" si="467"/>
        <v/>
      </c>
      <c r="BI538" s="3" t="str">
        <f t="shared" si="458"/>
        <v/>
      </c>
      <c r="BJ538" s="3" t="str">
        <f t="shared" si="459"/>
        <v/>
      </c>
      <c r="BK538" s="3" t="str">
        <f t="shared" si="460"/>
        <v/>
      </c>
      <c r="BL538" s="3" t="str">
        <f t="shared" si="466"/>
        <v/>
      </c>
    </row>
    <row r="539" spans="1:64" s="45" customFormat="1" x14ac:dyDescent="0.25">
      <c r="A539" s="40"/>
      <c r="B539" s="40"/>
      <c r="C539" s="40"/>
      <c r="D539" s="41">
        <v>13</v>
      </c>
      <c r="E539" s="41">
        <f>'CD (20)'!$P$3</f>
        <v>0</v>
      </c>
      <c r="F539" s="42">
        <f>'CD (20)'!$P$4</f>
        <v>0</v>
      </c>
      <c r="G539" s="43">
        <f t="shared" si="468"/>
        <v>-395</v>
      </c>
      <c r="H539" s="42">
        <f>'CD (20)'!$P$6</f>
        <v>0</v>
      </c>
      <c r="I539" s="43">
        <f t="shared" si="461"/>
        <v>-395</v>
      </c>
      <c r="J539" s="41">
        <f>'CD (20)'!$P$8</f>
        <v>0</v>
      </c>
      <c r="K539" s="42">
        <f>'CD (20)'!$P$9</f>
        <v>0</v>
      </c>
      <c r="L539" s="41">
        <f>'CD (20)'!$P$10</f>
        <v>0</v>
      </c>
      <c r="M539" s="41">
        <f>'CD (20)'!$P$11</f>
        <v>0</v>
      </c>
      <c r="N539" s="41">
        <f>'CD (20)'!$P$12</f>
        <v>0</v>
      </c>
      <c r="O539" s="41">
        <f>'CD (20)'!$P$13</f>
        <v>0</v>
      </c>
      <c r="P539" s="41">
        <f>'CD (20)'!$P$14</f>
        <v>0</v>
      </c>
      <c r="Q539" s="41">
        <f>'CD (20)'!$P$15</f>
        <v>0</v>
      </c>
      <c r="R539" s="41">
        <f>'CD (20)'!$P$16</f>
        <v>0</v>
      </c>
      <c r="S539" s="41">
        <f>'CD (20)'!$P$17</f>
        <v>0</v>
      </c>
      <c r="T539" s="41">
        <f>'CD (20)'!$P$18</f>
        <v>0</v>
      </c>
      <c r="U539" s="41">
        <f>'CD (20)'!$P$19</f>
        <v>0</v>
      </c>
      <c r="V539" s="41">
        <f>'CD (20)'!$P$20</f>
        <v>0</v>
      </c>
      <c r="W539" s="41">
        <f>'CD (20)'!$P$21</f>
        <v>0</v>
      </c>
      <c r="X539" s="41">
        <f>'CD (20)'!$P$22</f>
        <v>0</v>
      </c>
      <c r="Y539" s="41">
        <f>'CD (20)'!$P$23</f>
        <v>0</v>
      </c>
      <c r="Z539" s="42">
        <f>'CD (20)'!$P$24</f>
        <v>0</v>
      </c>
      <c r="AA539" s="42">
        <f>'CD (20)'!$P$25</f>
        <v>0</v>
      </c>
      <c r="AB539" s="41">
        <f>'CD (20)'!$P$51</f>
        <v>0</v>
      </c>
      <c r="AC539" s="41">
        <f>'CD (20)'!$P$52</f>
        <v>0</v>
      </c>
      <c r="AD539" s="41">
        <f>'CD (20)'!$P$53</f>
        <v>0</v>
      </c>
      <c r="AE539" s="41">
        <f>'CD (20)'!$P$54</f>
        <v>0</v>
      </c>
      <c r="AF539" s="41">
        <f>'CD (20)'!$P$55</f>
        <v>0</v>
      </c>
      <c r="AG539" s="41">
        <f>'CD (20)'!$P$56</f>
        <v>0</v>
      </c>
      <c r="AH539" s="41">
        <f>'CD (20)'!$P$82</f>
        <v>0</v>
      </c>
      <c r="AI539" s="41">
        <f>'CD (20)'!$P$83</f>
        <v>0</v>
      </c>
      <c r="AJ539" s="41">
        <f>'CD (20)'!$P$84</f>
        <v>0</v>
      </c>
      <c r="AK539" s="41">
        <f>'CD (20)'!$P$85</f>
        <v>0</v>
      </c>
      <c r="AL539" s="41">
        <f>'CD (20)'!$P$86</f>
        <v>0</v>
      </c>
      <c r="AM539" s="41">
        <f>'CD (20)'!$P$87</f>
        <v>0</v>
      </c>
      <c r="AN539" s="41">
        <f>'CD (20)'!$P$113</f>
        <v>0</v>
      </c>
      <c r="AO539" s="41">
        <f>'CD (20)'!$P$114</f>
        <v>0</v>
      </c>
      <c r="AP539" s="41">
        <f>'CD (20)'!$P$115</f>
        <v>0</v>
      </c>
      <c r="AQ539" s="41">
        <f>'CD (20)'!$P$116</f>
        <v>0</v>
      </c>
      <c r="AR539" s="41">
        <f>'CD (20)'!$P$117</f>
        <v>0</v>
      </c>
      <c r="AS539" s="41">
        <f>'CD (20)'!$P$118</f>
        <v>0</v>
      </c>
      <c r="AT539" s="41">
        <f>'CD (20)'!$P$163</f>
        <v>0</v>
      </c>
      <c r="AU539" s="41">
        <f>'CD (20)'!$P$165</f>
        <v>0</v>
      </c>
      <c r="AV539" s="41">
        <f>'CD (20)'!$F$166</f>
        <v>0</v>
      </c>
      <c r="AW539" s="41">
        <f>'CD (20)'!$F$167</f>
        <v>0</v>
      </c>
      <c r="AX539" s="41">
        <f>'CD (20)'!$F$168</f>
        <v>0</v>
      </c>
      <c r="AY539" s="44" t="s">
        <v>104</v>
      </c>
      <c r="AZ539" s="3">
        <f t="shared" si="453"/>
        <v>-395</v>
      </c>
      <c r="BA539" s="3">
        <f t="shared" si="454"/>
        <v>-395</v>
      </c>
      <c r="BB539" s="3" t="str">
        <f t="shared" si="455"/>
        <v/>
      </c>
      <c r="BC539" s="3" t="str">
        <f t="shared" si="462"/>
        <v/>
      </c>
      <c r="BD539" s="3" t="str">
        <f t="shared" si="463"/>
        <v/>
      </c>
      <c r="BE539" s="3" t="str">
        <f t="shared" si="429"/>
        <v/>
      </c>
      <c r="BF539" s="3" t="str">
        <f t="shared" si="464"/>
        <v/>
      </c>
      <c r="BG539" s="3" t="str">
        <f t="shared" si="465"/>
        <v/>
      </c>
      <c r="BH539" s="3" t="str">
        <f t="shared" si="467"/>
        <v/>
      </c>
      <c r="BI539" s="3" t="str">
        <f t="shared" si="458"/>
        <v/>
      </c>
      <c r="BJ539" s="3" t="str">
        <f t="shared" si="459"/>
        <v/>
      </c>
      <c r="BK539" s="3" t="str">
        <f t="shared" si="460"/>
        <v/>
      </c>
      <c r="BL539" s="3" t="str">
        <f t="shared" si="466"/>
        <v/>
      </c>
    </row>
    <row r="540" spans="1:64" s="45" customFormat="1" x14ac:dyDescent="0.25">
      <c r="A540" s="40"/>
      <c r="B540" s="40"/>
      <c r="C540" s="40"/>
      <c r="D540" s="41">
        <v>14</v>
      </c>
      <c r="E540" s="41">
        <f>'CD (20)'!$Q$3</f>
        <v>0</v>
      </c>
      <c r="F540" s="42">
        <f>'CD (20)'!$Q$4</f>
        <v>0</v>
      </c>
      <c r="G540" s="43">
        <f t="shared" si="468"/>
        <v>-395</v>
      </c>
      <c r="H540" s="42">
        <f>'CD (20)'!$Q$6</f>
        <v>0</v>
      </c>
      <c r="I540" s="43">
        <f t="shared" si="461"/>
        <v>-395</v>
      </c>
      <c r="J540" s="41">
        <f>'CD (20)'!$Q$8</f>
        <v>0</v>
      </c>
      <c r="K540" s="42">
        <f>'CD (20)'!$Q$9</f>
        <v>0</v>
      </c>
      <c r="L540" s="41">
        <f>'CD (20)'!$Q$10</f>
        <v>0</v>
      </c>
      <c r="M540" s="41">
        <f>'CD (20)'!$Q$11</f>
        <v>0</v>
      </c>
      <c r="N540" s="41">
        <f>'CD (20)'!$Q$12</f>
        <v>0</v>
      </c>
      <c r="O540" s="41">
        <f>'CD (20)'!$Q$13</f>
        <v>0</v>
      </c>
      <c r="P540" s="41">
        <f>'CD (20)'!$Q$14</f>
        <v>0</v>
      </c>
      <c r="Q540" s="41">
        <f>'CD (20)'!$Q$15</f>
        <v>0</v>
      </c>
      <c r="R540" s="41">
        <f>'CD (20)'!$Q$16</f>
        <v>0</v>
      </c>
      <c r="S540" s="41">
        <f>'CD (20)'!$Q$17</f>
        <v>0</v>
      </c>
      <c r="T540" s="41">
        <f>'CD (20)'!$Q$18</f>
        <v>0</v>
      </c>
      <c r="U540" s="41">
        <f>'CD (20)'!$Q$19</f>
        <v>0</v>
      </c>
      <c r="V540" s="41">
        <f>'CD (20)'!$Q$20</f>
        <v>0</v>
      </c>
      <c r="W540" s="41">
        <f>'CD (20)'!$Q$21</f>
        <v>0</v>
      </c>
      <c r="X540" s="41">
        <f>'CD (20)'!$Q$22</f>
        <v>0</v>
      </c>
      <c r="Y540" s="41">
        <f>'CD (20)'!$Q$23</f>
        <v>0</v>
      </c>
      <c r="Z540" s="42">
        <f>'CD (20)'!$Q$24</f>
        <v>0</v>
      </c>
      <c r="AA540" s="42">
        <f>'CD (20)'!$Q$25</f>
        <v>0</v>
      </c>
      <c r="AB540" s="41">
        <f>'CD (20)'!$Q$51</f>
        <v>0</v>
      </c>
      <c r="AC540" s="41">
        <f>'CD (20)'!$Q$52</f>
        <v>0</v>
      </c>
      <c r="AD540" s="41">
        <f>'CD (20)'!$Q$53</f>
        <v>0</v>
      </c>
      <c r="AE540" s="41">
        <f>'CD (20)'!$Q$54</f>
        <v>0</v>
      </c>
      <c r="AF540" s="41">
        <f>'CD (20)'!$Q$55</f>
        <v>0</v>
      </c>
      <c r="AG540" s="41">
        <f>'CD (20)'!$Q$56</f>
        <v>0</v>
      </c>
      <c r="AH540" s="41">
        <f>'CD (20)'!$Q$82</f>
        <v>0</v>
      </c>
      <c r="AI540" s="41">
        <f>'CD (20)'!$Q$83</f>
        <v>0</v>
      </c>
      <c r="AJ540" s="41">
        <f>'CD (20)'!$Q$84</f>
        <v>0</v>
      </c>
      <c r="AK540" s="41">
        <f>'CD (20)'!$Q$85</f>
        <v>0</v>
      </c>
      <c r="AL540" s="41">
        <f>'CD (20)'!$Q$86</f>
        <v>0</v>
      </c>
      <c r="AM540" s="41">
        <f>'CD (20)'!$Q$87</f>
        <v>0</v>
      </c>
      <c r="AN540" s="41">
        <f>'CD (20)'!$Q$113</f>
        <v>0</v>
      </c>
      <c r="AO540" s="41">
        <f>'CD (20)'!$Q$114</f>
        <v>0</v>
      </c>
      <c r="AP540" s="41">
        <f>'CD (20)'!$Q$115</f>
        <v>0</v>
      </c>
      <c r="AQ540" s="41">
        <f>'CD (20)'!$Q$116</f>
        <v>0</v>
      </c>
      <c r="AR540" s="41">
        <f>'CD (20)'!$Q$117</f>
        <v>0</v>
      </c>
      <c r="AS540" s="41">
        <f>'CD (20)'!$Q$118</f>
        <v>0</v>
      </c>
      <c r="AT540" s="41">
        <f>'CD (20)'!$Q$163</f>
        <v>0</v>
      </c>
      <c r="AU540" s="41">
        <f>'CD (20)'!$Q$165</f>
        <v>0</v>
      </c>
      <c r="AV540" s="41">
        <f>'CD (20)'!$F$166</f>
        <v>0</v>
      </c>
      <c r="AW540" s="41">
        <f>'CD (20)'!$F$167</f>
        <v>0</v>
      </c>
      <c r="AX540" s="41">
        <f>'CD (20)'!$F$168</f>
        <v>0</v>
      </c>
      <c r="AY540" s="44" t="s">
        <v>104</v>
      </c>
      <c r="AZ540" s="3">
        <f t="shared" si="453"/>
        <v>-395</v>
      </c>
      <c r="BA540" s="3">
        <f t="shared" si="454"/>
        <v>-395</v>
      </c>
      <c r="BB540" s="3" t="str">
        <f t="shared" si="455"/>
        <v/>
      </c>
      <c r="BC540" s="3" t="str">
        <f t="shared" si="462"/>
        <v/>
      </c>
      <c r="BD540" s="3" t="str">
        <f t="shared" si="463"/>
        <v/>
      </c>
      <c r="BE540" s="3" t="str">
        <f t="shared" si="429"/>
        <v/>
      </c>
      <c r="BF540" s="3" t="str">
        <f t="shared" si="464"/>
        <v/>
      </c>
      <c r="BG540" s="3" t="str">
        <f t="shared" si="465"/>
        <v/>
      </c>
      <c r="BH540" s="3" t="str">
        <f t="shared" si="467"/>
        <v/>
      </c>
      <c r="BI540" s="3" t="str">
        <f t="shared" si="458"/>
        <v/>
      </c>
      <c r="BJ540" s="3" t="str">
        <f t="shared" si="459"/>
        <v/>
      </c>
      <c r="BK540" s="3" t="str">
        <f t="shared" si="460"/>
        <v/>
      </c>
      <c r="BL540" s="3" t="str">
        <f t="shared" si="466"/>
        <v/>
      </c>
    </row>
    <row r="541" spans="1:64" s="45" customFormat="1" x14ac:dyDescent="0.25">
      <c r="A541" s="40"/>
      <c r="B541" s="40"/>
      <c r="C541" s="40"/>
      <c r="D541" s="41">
        <v>15</v>
      </c>
      <c r="E541" s="41">
        <f>'CD (20)'!$R$3</f>
        <v>0</v>
      </c>
      <c r="F541" s="42">
        <f>'CD (20)'!$R$4</f>
        <v>0</v>
      </c>
      <c r="G541" s="43">
        <f t="shared" si="468"/>
        <v>-395</v>
      </c>
      <c r="H541" s="42">
        <f>'CD (20)'!$R$6</f>
        <v>0</v>
      </c>
      <c r="I541" s="43">
        <f t="shared" si="461"/>
        <v>-395</v>
      </c>
      <c r="J541" s="41">
        <f>'CD (20)'!$R$8</f>
        <v>0</v>
      </c>
      <c r="K541" s="42">
        <f>'CD (20)'!$R$9</f>
        <v>0</v>
      </c>
      <c r="L541" s="41">
        <f>'CD (20)'!$R$10</f>
        <v>0</v>
      </c>
      <c r="M541" s="41">
        <f>'CD (20)'!$R$11</f>
        <v>0</v>
      </c>
      <c r="N541" s="41">
        <f>'CD (20)'!$R$12</f>
        <v>0</v>
      </c>
      <c r="O541" s="41">
        <f>'CD (20)'!$R$13</f>
        <v>0</v>
      </c>
      <c r="P541" s="41">
        <f>'CD (20)'!$R$14</f>
        <v>0</v>
      </c>
      <c r="Q541" s="41">
        <f>'CD (20)'!$R$15</f>
        <v>0</v>
      </c>
      <c r="R541" s="41">
        <f>'CD (20)'!$R$16</f>
        <v>0</v>
      </c>
      <c r="S541" s="41">
        <f>'CD (20)'!$R$17</f>
        <v>0</v>
      </c>
      <c r="T541" s="41">
        <f>'CD (20)'!$R$18</f>
        <v>0</v>
      </c>
      <c r="U541" s="41">
        <f>'CD (20)'!$R$19</f>
        <v>0</v>
      </c>
      <c r="V541" s="41">
        <f>'CD (20)'!$R$20</f>
        <v>0</v>
      </c>
      <c r="W541" s="41">
        <f>'CD (20)'!$R$21</f>
        <v>0</v>
      </c>
      <c r="X541" s="41">
        <f>'CD (20)'!$R$22</f>
        <v>0</v>
      </c>
      <c r="Y541" s="41">
        <f>'CD (20)'!$R$23</f>
        <v>0</v>
      </c>
      <c r="Z541" s="42">
        <f>'CD (20)'!$R$24</f>
        <v>0</v>
      </c>
      <c r="AA541" s="42">
        <f>'CD (20)'!$R$25</f>
        <v>0</v>
      </c>
      <c r="AB541" s="41">
        <f>'CD (20)'!$R$51</f>
        <v>0</v>
      </c>
      <c r="AC541" s="41">
        <f>'CD (20)'!$R$52</f>
        <v>0</v>
      </c>
      <c r="AD541" s="41">
        <f>'CD (20)'!$R$53</f>
        <v>0</v>
      </c>
      <c r="AE541" s="41">
        <f>'CD (20)'!$R$54</f>
        <v>0</v>
      </c>
      <c r="AF541" s="41">
        <f>'CD (20)'!$R$55</f>
        <v>0</v>
      </c>
      <c r="AG541" s="41">
        <f>'CD (20)'!$R$56</f>
        <v>0</v>
      </c>
      <c r="AH541" s="41">
        <f>'CD (20)'!$R$82</f>
        <v>0</v>
      </c>
      <c r="AI541" s="41">
        <f>'CD (20)'!$R$83</f>
        <v>0</v>
      </c>
      <c r="AJ541" s="41">
        <f>'CD (20)'!$R$84</f>
        <v>0</v>
      </c>
      <c r="AK541" s="41">
        <f>'CD (20)'!$R$85</f>
        <v>0</v>
      </c>
      <c r="AL541" s="41">
        <f>'CD (20)'!$R$86</f>
        <v>0</v>
      </c>
      <c r="AM541" s="41">
        <f>'CD (20)'!$R$87</f>
        <v>0</v>
      </c>
      <c r="AN541" s="41">
        <f>'CD (20)'!$R$113</f>
        <v>0</v>
      </c>
      <c r="AO541" s="41">
        <f>'CD (20)'!$R$114</f>
        <v>0</v>
      </c>
      <c r="AP541" s="41">
        <f>'CD (20)'!$R$115</f>
        <v>0</v>
      </c>
      <c r="AQ541" s="41">
        <f>'CD (20)'!$R$116</f>
        <v>0</v>
      </c>
      <c r="AR541" s="41">
        <f>'CD (20)'!$R$117</f>
        <v>0</v>
      </c>
      <c r="AS541" s="41">
        <f>'CD (20)'!$R$118</f>
        <v>0</v>
      </c>
      <c r="AT541" s="41">
        <f>'CD (20)'!$R$163</f>
        <v>0</v>
      </c>
      <c r="AU541" s="41">
        <f>'CD (20)'!$R$165</f>
        <v>0</v>
      </c>
      <c r="AV541" s="41">
        <f>'CD (20)'!$F$166</f>
        <v>0</v>
      </c>
      <c r="AW541" s="41">
        <f>'CD (20)'!$F$167</f>
        <v>0</v>
      </c>
      <c r="AX541" s="41">
        <f>'CD (20)'!$F$168</f>
        <v>0</v>
      </c>
      <c r="AY541" s="44" t="s">
        <v>104</v>
      </c>
      <c r="AZ541" s="3">
        <f t="shared" si="453"/>
        <v>-395</v>
      </c>
      <c r="BA541" s="3">
        <f t="shared" si="454"/>
        <v>-395</v>
      </c>
      <c r="BB541" s="3" t="str">
        <f t="shared" si="455"/>
        <v/>
      </c>
      <c r="BC541" s="3" t="str">
        <f>IF(BB541="","",BB541)</f>
        <v/>
      </c>
      <c r="BD541" s="3" t="str">
        <f>IF(AU541="Yes",BB541,"")</f>
        <v/>
      </c>
      <c r="BE541" s="3" t="str">
        <f t="shared" si="429"/>
        <v/>
      </c>
      <c r="BF541" s="3" t="str">
        <f>IF(AG541="Clinical",BB541,"")</f>
        <v/>
      </c>
      <c r="BG541" s="3" t="str">
        <f>IF(AN541&lt;0,$I541,"")</f>
        <v/>
      </c>
      <c r="BH541" s="3" t="str">
        <f t="shared" si="467"/>
        <v/>
      </c>
      <c r="BI541" s="3" t="str">
        <f t="shared" si="458"/>
        <v/>
      </c>
      <c r="BJ541" s="3" t="str">
        <f t="shared" si="459"/>
        <v/>
      </c>
      <c r="BK541" s="3" t="str">
        <f t="shared" si="460"/>
        <v/>
      </c>
      <c r="BL541" s="3" t="str">
        <f>IF(AND(AG541="Clinical",AM541="Non-C"),BB541,"")</f>
        <v/>
      </c>
    </row>
    <row r="542" spans="1:64" s="45" customFormat="1" x14ac:dyDescent="0.25">
      <c r="A542" s="40"/>
      <c r="B542" s="40"/>
      <c r="C542" s="40"/>
      <c r="D542" s="41">
        <v>16</v>
      </c>
      <c r="E542" s="41">
        <f>'CD (20)'!$S$3</f>
        <v>0</v>
      </c>
      <c r="F542" s="42">
        <f>'CD (20)'!$S$4</f>
        <v>0</v>
      </c>
      <c r="G542" s="43">
        <f t="shared" si="468"/>
        <v>-395</v>
      </c>
      <c r="H542" s="42">
        <f>'CD (20)'!$S$6</f>
        <v>0</v>
      </c>
      <c r="I542" s="43">
        <f t="shared" si="461"/>
        <v>-395</v>
      </c>
      <c r="J542" s="41">
        <f>'CD (20)'!$S$8</f>
        <v>0</v>
      </c>
      <c r="K542" s="42">
        <f>'CD (20)'!$S$9</f>
        <v>0</v>
      </c>
      <c r="L542" s="41">
        <f>'CD (20)'!$S$10</f>
        <v>0</v>
      </c>
      <c r="M542" s="41">
        <f>'CD (20)'!$S$11</f>
        <v>0</v>
      </c>
      <c r="N542" s="41">
        <f>'CD (20)'!$S$12</f>
        <v>0</v>
      </c>
      <c r="O542" s="41">
        <f>'CD (20)'!$S$13</f>
        <v>0</v>
      </c>
      <c r="P542" s="41">
        <f>'CD (20)'!$S$14</f>
        <v>0</v>
      </c>
      <c r="Q542" s="41">
        <f>'CD (20)'!$S$15</f>
        <v>0</v>
      </c>
      <c r="R542" s="41">
        <f>'CD (20)'!$S$16</f>
        <v>0</v>
      </c>
      <c r="S542" s="41">
        <f>'CD (20)'!$S$17</f>
        <v>0</v>
      </c>
      <c r="T542" s="41">
        <f>'CD (20)'!$S$18</f>
        <v>0</v>
      </c>
      <c r="U542" s="41">
        <f>'CD (20)'!$S$19</f>
        <v>0</v>
      </c>
      <c r="V542" s="41">
        <f>'CD (20)'!$S$20</f>
        <v>0</v>
      </c>
      <c r="W542" s="41">
        <f>'CD (20)'!$S$21</f>
        <v>0</v>
      </c>
      <c r="X542" s="41">
        <f>'CD (20)'!$S$22</f>
        <v>0</v>
      </c>
      <c r="Y542" s="41">
        <f>'CD (20)'!$S$23</f>
        <v>0</v>
      </c>
      <c r="Z542" s="42">
        <f>'CD (20)'!$S$24</f>
        <v>0</v>
      </c>
      <c r="AA542" s="42">
        <f>'CD (20)'!$S$25</f>
        <v>0</v>
      </c>
      <c r="AB542" s="41">
        <f>'CD (20)'!$S$51</f>
        <v>0</v>
      </c>
      <c r="AC542" s="41">
        <f>'CD (20)'!$S$52</f>
        <v>0</v>
      </c>
      <c r="AD542" s="41">
        <f>'CD (20)'!$S$53</f>
        <v>0</v>
      </c>
      <c r="AE542" s="41">
        <f>'CD (20)'!$S$54</f>
        <v>0</v>
      </c>
      <c r="AF542" s="41">
        <f>'CD (20)'!$S$55</f>
        <v>0</v>
      </c>
      <c r="AG542" s="41">
        <f>'CD (20)'!$S$56</f>
        <v>0</v>
      </c>
      <c r="AH542" s="41">
        <f>'CD (20)'!$S$82</f>
        <v>0</v>
      </c>
      <c r="AI542" s="41">
        <f>'CD (20)'!$S$83</f>
        <v>0</v>
      </c>
      <c r="AJ542" s="41">
        <f>'CD (20)'!$S$84</f>
        <v>0</v>
      </c>
      <c r="AK542" s="41">
        <f>'CD (20)'!$S$85</f>
        <v>0</v>
      </c>
      <c r="AL542" s="41">
        <f>'CD (20)'!$S$86</f>
        <v>0</v>
      </c>
      <c r="AM542" s="41">
        <f>'CD (20)'!$S$87</f>
        <v>0</v>
      </c>
      <c r="AN542" s="41">
        <f>'CD (20)'!$S$113</f>
        <v>0</v>
      </c>
      <c r="AO542" s="41">
        <f>'CD (20)'!$S$114</f>
        <v>0</v>
      </c>
      <c r="AP542" s="41">
        <f>'CD (20)'!$S$115</f>
        <v>0</v>
      </c>
      <c r="AQ542" s="41">
        <f>'CD (20)'!$S$116</f>
        <v>0</v>
      </c>
      <c r="AR542" s="41">
        <f>'CD (20)'!$S$117</f>
        <v>0</v>
      </c>
      <c r="AS542" s="41">
        <f>'CD (20)'!$S$118</f>
        <v>0</v>
      </c>
      <c r="AT542" s="41">
        <f>'CD (20)'!$S$163</f>
        <v>0</v>
      </c>
      <c r="AU542" s="41">
        <f>'CD (20)'!$S$165</f>
        <v>0</v>
      </c>
      <c r="AV542" s="41">
        <f>'CD (20)'!$F$166</f>
        <v>0</v>
      </c>
      <c r="AW542" s="41">
        <f>'CD (20)'!$F$167</f>
        <v>0</v>
      </c>
      <c r="AX542" s="41">
        <f>'CD (20)'!$F$168</f>
        <v>0</v>
      </c>
      <c r="AY542" s="44" t="s">
        <v>104</v>
      </c>
      <c r="AZ542" s="3">
        <f t="shared" si="453"/>
        <v>-395</v>
      </c>
      <c r="BA542" s="3">
        <f t="shared" si="454"/>
        <v>-395</v>
      </c>
      <c r="BB542" s="3" t="str">
        <f t="shared" si="455"/>
        <v/>
      </c>
      <c r="BC542" s="3" t="str">
        <f t="shared" ref="BC542:BC551" si="469">IF(BB542="","",BB542)</f>
        <v/>
      </c>
      <c r="BD542" s="3" t="str">
        <f t="shared" ref="BD542:BD551" si="470">IF(AU542="Yes",BB542,"")</f>
        <v/>
      </c>
      <c r="BE542" s="3" t="str">
        <f t="shared" si="429"/>
        <v/>
      </c>
      <c r="BF542" s="3" t="str">
        <f t="shared" ref="BF542:BF551" si="471">IF(AG542="Clinical",BB542,"")</f>
        <v/>
      </c>
      <c r="BG542" s="3" t="str">
        <f t="shared" ref="BG542:BG551" si="472">IF(AN542&lt;0,$I542,"")</f>
        <v/>
      </c>
      <c r="BH542" s="3" t="str">
        <f t="shared" si="467"/>
        <v/>
      </c>
      <c r="BI542" s="3" t="str">
        <f t="shared" si="458"/>
        <v/>
      </c>
      <c r="BJ542" s="3" t="str">
        <f t="shared" si="459"/>
        <v/>
      </c>
      <c r="BK542" s="3" t="str">
        <f t="shared" si="460"/>
        <v/>
      </c>
      <c r="BL542" s="3" t="str">
        <f t="shared" ref="BL542:BL551" si="473">IF(AND(AG542="Clinical",AM542="Non-C"),BB542,"")</f>
        <v/>
      </c>
    </row>
    <row r="543" spans="1:64" s="45" customFormat="1" x14ac:dyDescent="0.25">
      <c r="A543" s="40"/>
      <c r="B543" s="40"/>
      <c r="C543" s="40"/>
      <c r="D543" s="41">
        <v>17</v>
      </c>
      <c r="E543" s="41">
        <f>'CD (20)'!$T$3</f>
        <v>0</v>
      </c>
      <c r="F543" s="42">
        <f>'CD (20)'!$T$4</f>
        <v>0</v>
      </c>
      <c r="G543" s="43">
        <f t="shared" si="468"/>
        <v>-395</v>
      </c>
      <c r="H543" s="42">
        <f>'CD (20)'!$T$6</f>
        <v>0</v>
      </c>
      <c r="I543" s="43">
        <f t="shared" si="461"/>
        <v>-395</v>
      </c>
      <c r="J543" s="41">
        <f>'CD (20)'!$T$8</f>
        <v>0</v>
      </c>
      <c r="K543" s="42">
        <f>'CD (20)'!$T$9</f>
        <v>0</v>
      </c>
      <c r="L543" s="41">
        <f>'CD (20)'!$T$10</f>
        <v>0</v>
      </c>
      <c r="M543" s="41">
        <f>'CD (20)'!$T$11</f>
        <v>0</v>
      </c>
      <c r="N543" s="41">
        <f>'CD (20)'!$T$12</f>
        <v>0</v>
      </c>
      <c r="O543" s="41">
        <f>'CD (20)'!$T$13</f>
        <v>0</v>
      </c>
      <c r="P543" s="41">
        <f>'CD (20)'!$T$14</f>
        <v>0</v>
      </c>
      <c r="Q543" s="41">
        <f>'CD (20)'!$T$15</f>
        <v>0</v>
      </c>
      <c r="R543" s="41">
        <f>'CD (20)'!$T$16</f>
        <v>0</v>
      </c>
      <c r="S543" s="41">
        <f>'CD (20)'!$T$17</f>
        <v>0</v>
      </c>
      <c r="T543" s="41">
        <f>'CD (20)'!$T$18</f>
        <v>0</v>
      </c>
      <c r="U543" s="41">
        <f>'CD (20)'!$T$19</f>
        <v>0</v>
      </c>
      <c r="V543" s="41">
        <f>'CD (20)'!$T$20</f>
        <v>0</v>
      </c>
      <c r="W543" s="41">
        <f>'CD (20)'!$T$21</f>
        <v>0</v>
      </c>
      <c r="X543" s="41">
        <f>'CD (20)'!$T$22</f>
        <v>0</v>
      </c>
      <c r="Y543" s="41">
        <f>'CD (20)'!$T$23</f>
        <v>0</v>
      </c>
      <c r="Z543" s="42">
        <f>'CD (20)'!$T$24</f>
        <v>0</v>
      </c>
      <c r="AA543" s="42">
        <f>'CD (20)'!$T$25</f>
        <v>0</v>
      </c>
      <c r="AB543" s="41">
        <f>'CD (20)'!$T$51</f>
        <v>0</v>
      </c>
      <c r="AC543" s="41">
        <f>'CD (20)'!$T$52</f>
        <v>0</v>
      </c>
      <c r="AD543" s="41">
        <f>'CD (20)'!$T$53</f>
        <v>0</v>
      </c>
      <c r="AE543" s="41">
        <f>'CD (20)'!$T$54</f>
        <v>0</v>
      </c>
      <c r="AF543" s="41">
        <f>'CD (20)'!$T$55</f>
        <v>0</v>
      </c>
      <c r="AG543" s="41">
        <f>'CD (20)'!$T$56</f>
        <v>0</v>
      </c>
      <c r="AH543" s="41">
        <f>'CD (20)'!$T$82</f>
        <v>0</v>
      </c>
      <c r="AI543" s="41">
        <f>'CD (20)'!$T$83</f>
        <v>0</v>
      </c>
      <c r="AJ543" s="41">
        <f>'CD (20)'!$T$84</f>
        <v>0</v>
      </c>
      <c r="AK543" s="41">
        <f>'CD (20)'!$T$85</f>
        <v>0</v>
      </c>
      <c r="AL543" s="41">
        <f>'CD (20)'!$T$86</f>
        <v>0</v>
      </c>
      <c r="AM543" s="41">
        <f>'CD (20)'!$T$87</f>
        <v>0</v>
      </c>
      <c r="AN543" s="41">
        <f>'CD (20)'!$T$113</f>
        <v>0</v>
      </c>
      <c r="AO543" s="41">
        <f>'CD (20)'!$T$114</f>
        <v>0</v>
      </c>
      <c r="AP543" s="41">
        <f>'CD (20)'!$T$115</f>
        <v>0</v>
      </c>
      <c r="AQ543" s="41">
        <f>'CD (20)'!$T$116</f>
        <v>0</v>
      </c>
      <c r="AR543" s="41">
        <f>'CD (20)'!$T$117</f>
        <v>0</v>
      </c>
      <c r="AS543" s="41">
        <f>'CD (20)'!$T$118</f>
        <v>0</v>
      </c>
      <c r="AT543" s="41">
        <f>'CD (20)'!$T$163</f>
        <v>0</v>
      </c>
      <c r="AU543" s="41">
        <f>'CD (20)'!$T$165</f>
        <v>0</v>
      </c>
      <c r="AV543" s="41">
        <f>'CD (20)'!$F$166</f>
        <v>0</v>
      </c>
      <c r="AW543" s="41">
        <f>'CD (20)'!$F$167</f>
        <v>0</v>
      </c>
      <c r="AX543" s="41">
        <f>'CD (20)'!$F$168</f>
        <v>0</v>
      </c>
      <c r="AY543" s="44" t="s">
        <v>104</v>
      </c>
      <c r="AZ543" s="3">
        <f t="shared" si="453"/>
        <v>-395</v>
      </c>
      <c r="BA543" s="3">
        <f t="shared" si="454"/>
        <v>-395</v>
      </c>
      <c r="BB543" s="3" t="str">
        <f t="shared" si="455"/>
        <v/>
      </c>
      <c r="BC543" s="3" t="str">
        <f t="shared" si="469"/>
        <v/>
      </c>
      <c r="BD543" s="3" t="str">
        <f t="shared" si="470"/>
        <v/>
      </c>
      <c r="BE543" s="3" t="str">
        <f t="shared" si="429"/>
        <v/>
      </c>
      <c r="BF543" s="3" t="str">
        <f t="shared" si="471"/>
        <v/>
      </c>
      <c r="BG543" s="3" t="str">
        <f t="shared" si="472"/>
        <v/>
      </c>
      <c r="BH543" s="3" t="str">
        <f t="shared" si="467"/>
        <v/>
      </c>
      <c r="BI543" s="3" t="str">
        <f t="shared" si="458"/>
        <v/>
      </c>
      <c r="BJ543" s="3" t="str">
        <f t="shared" si="459"/>
        <v/>
      </c>
      <c r="BK543" s="3" t="str">
        <f t="shared" si="460"/>
        <v/>
      </c>
      <c r="BL543" s="3" t="str">
        <f t="shared" si="473"/>
        <v/>
      </c>
    </row>
    <row r="544" spans="1:64" s="45" customFormat="1" x14ac:dyDescent="0.25">
      <c r="A544" s="40"/>
      <c r="B544" s="40"/>
      <c r="C544" s="40"/>
      <c r="D544" s="41">
        <v>18</v>
      </c>
      <c r="E544" s="41">
        <f>'CD (20)'!$U$3</f>
        <v>0</v>
      </c>
      <c r="F544" s="42">
        <f>'CD (20)'!$U$4</f>
        <v>0</v>
      </c>
      <c r="G544" s="43">
        <f t="shared" si="468"/>
        <v>-395</v>
      </c>
      <c r="H544" s="42">
        <f>'CD (20)'!$U$6</f>
        <v>0</v>
      </c>
      <c r="I544" s="43">
        <f t="shared" si="461"/>
        <v>-395</v>
      </c>
      <c r="J544" s="41">
        <f>'CD (20)'!$U$8</f>
        <v>0</v>
      </c>
      <c r="K544" s="42">
        <f>'CD (20)'!$U$9</f>
        <v>0</v>
      </c>
      <c r="L544" s="41">
        <f>'CD (20)'!$U$10</f>
        <v>0</v>
      </c>
      <c r="M544" s="41">
        <f>'CD (20)'!$U$11</f>
        <v>0</v>
      </c>
      <c r="N544" s="41">
        <f>'CD (20)'!$U$12</f>
        <v>0</v>
      </c>
      <c r="O544" s="41">
        <f>'CD (20)'!$U$13</f>
        <v>0</v>
      </c>
      <c r="P544" s="41">
        <f>'CD (20)'!$U$14</f>
        <v>0</v>
      </c>
      <c r="Q544" s="41">
        <f>'CD (20)'!$U$15</f>
        <v>0</v>
      </c>
      <c r="R544" s="41">
        <f>'CD (20)'!$U$16</f>
        <v>0</v>
      </c>
      <c r="S544" s="41">
        <f>'CD (20)'!$U$17</f>
        <v>0</v>
      </c>
      <c r="T544" s="41">
        <f>'CD (20)'!$U$18</f>
        <v>0</v>
      </c>
      <c r="U544" s="41">
        <f>'CD (20)'!$U$19</f>
        <v>0</v>
      </c>
      <c r="V544" s="41">
        <f>'CD (20)'!$U$20</f>
        <v>0</v>
      </c>
      <c r="W544" s="41">
        <f>'CD (20)'!$U$21</f>
        <v>0</v>
      </c>
      <c r="X544" s="41">
        <f>'CD (20)'!$U$22</f>
        <v>0</v>
      </c>
      <c r="Y544" s="41">
        <f>'CD (20)'!$U$23</f>
        <v>0</v>
      </c>
      <c r="Z544" s="42">
        <f>'CD (20)'!$U$24</f>
        <v>0</v>
      </c>
      <c r="AA544" s="42">
        <f>'CD (20)'!$U$25</f>
        <v>0</v>
      </c>
      <c r="AB544" s="41">
        <f>'CD (20)'!$U$51</f>
        <v>0</v>
      </c>
      <c r="AC544" s="41">
        <f>'CD (20)'!$U$52</f>
        <v>0</v>
      </c>
      <c r="AD544" s="41">
        <f>'CD (20)'!$U$53</f>
        <v>0</v>
      </c>
      <c r="AE544" s="41">
        <f>'CD (20)'!$U$54</f>
        <v>0</v>
      </c>
      <c r="AF544" s="41">
        <f>'CD (20)'!$U$55</f>
        <v>0</v>
      </c>
      <c r="AG544" s="41">
        <f>'CD (20)'!$U$56</f>
        <v>0</v>
      </c>
      <c r="AH544" s="41">
        <f>'CD (20)'!$U$82</f>
        <v>0</v>
      </c>
      <c r="AI544" s="41">
        <f>'CD (20)'!$U$83</f>
        <v>0</v>
      </c>
      <c r="AJ544" s="41">
        <f>'CD (20)'!$U$84</f>
        <v>0</v>
      </c>
      <c r="AK544" s="41">
        <f>'CD (20)'!$U$85</f>
        <v>0</v>
      </c>
      <c r="AL544" s="41">
        <f>'CD (20)'!$U$86</f>
        <v>0</v>
      </c>
      <c r="AM544" s="41">
        <f>'CD (20)'!$U$87</f>
        <v>0</v>
      </c>
      <c r="AN544" s="41">
        <f>'CD (20)'!$U$113</f>
        <v>0</v>
      </c>
      <c r="AO544" s="41">
        <f>'CD (20)'!$U$114</f>
        <v>0</v>
      </c>
      <c r="AP544" s="41">
        <f>'CD (20)'!$U$115</f>
        <v>0</v>
      </c>
      <c r="AQ544" s="41">
        <f>'CD (20)'!$U$116</f>
        <v>0</v>
      </c>
      <c r="AR544" s="41">
        <f>'CD (20)'!$U$117</f>
        <v>0</v>
      </c>
      <c r="AS544" s="41">
        <f>'CD (20)'!$U$118</f>
        <v>0</v>
      </c>
      <c r="AT544" s="41">
        <f>'CD (20)'!$U$163</f>
        <v>0</v>
      </c>
      <c r="AU544" s="41">
        <f>'CD (20)'!$U$165</f>
        <v>0</v>
      </c>
      <c r="AV544" s="41">
        <f>'CD (20)'!$F$166</f>
        <v>0</v>
      </c>
      <c r="AW544" s="41">
        <f>'CD (20)'!$F$167</f>
        <v>0</v>
      </c>
      <c r="AX544" s="41">
        <f>'CD (20)'!$F$168</f>
        <v>0</v>
      </c>
      <c r="AY544" s="44" t="s">
        <v>104</v>
      </c>
      <c r="AZ544" s="3">
        <f t="shared" si="453"/>
        <v>-395</v>
      </c>
      <c r="BA544" s="3">
        <f t="shared" si="454"/>
        <v>-395</v>
      </c>
      <c r="BB544" s="3" t="str">
        <f t="shared" si="455"/>
        <v/>
      </c>
      <c r="BC544" s="3" t="str">
        <f t="shared" si="469"/>
        <v/>
      </c>
      <c r="BD544" s="3" t="str">
        <f t="shared" si="470"/>
        <v/>
      </c>
      <c r="BE544" s="3" t="str">
        <f t="shared" si="429"/>
        <v/>
      </c>
      <c r="BF544" s="3" t="str">
        <f t="shared" si="471"/>
        <v/>
      </c>
      <c r="BG544" s="3" t="str">
        <f t="shared" si="472"/>
        <v/>
      </c>
      <c r="BH544" s="3" t="str">
        <f t="shared" si="467"/>
        <v/>
      </c>
      <c r="BI544" s="3" t="str">
        <f t="shared" si="458"/>
        <v/>
      </c>
      <c r="BJ544" s="3" t="str">
        <f t="shared" si="459"/>
        <v/>
      </c>
      <c r="BK544" s="3" t="str">
        <f t="shared" si="460"/>
        <v/>
      </c>
      <c r="BL544" s="3" t="str">
        <f t="shared" si="473"/>
        <v/>
      </c>
    </row>
    <row r="545" spans="1:64" s="45" customFormat="1" x14ac:dyDescent="0.25">
      <c r="A545" s="40"/>
      <c r="B545" s="40"/>
      <c r="C545" s="40"/>
      <c r="D545" s="41">
        <v>19</v>
      </c>
      <c r="E545" s="41">
        <f>'CD (20)'!$V$3</f>
        <v>0</v>
      </c>
      <c r="F545" s="42">
        <f>'CD (20)'!$V$4</f>
        <v>0</v>
      </c>
      <c r="G545" s="43">
        <f t="shared" si="468"/>
        <v>-395</v>
      </c>
      <c r="H545" s="42">
        <f>'CD (20)'!$V$6</f>
        <v>0</v>
      </c>
      <c r="I545" s="43">
        <f t="shared" si="461"/>
        <v>-395</v>
      </c>
      <c r="J545" s="41">
        <f>'CD (20)'!$V$8</f>
        <v>0</v>
      </c>
      <c r="K545" s="42">
        <f>'CD (20)'!$V$9</f>
        <v>0</v>
      </c>
      <c r="L545" s="41">
        <f>'CD (20)'!$V$10</f>
        <v>0</v>
      </c>
      <c r="M545" s="41">
        <f>'CD (20)'!$V$11</f>
        <v>0</v>
      </c>
      <c r="N545" s="41">
        <f>'CD (20)'!$V$12</f>
        <v>0</v>
      </c>
      <c r="O545" s="41">
        <f>'CD (20)'!$V$13</f>
        <v>0</v>
      </c>
      <c r="P545" s="41">
        <f>'CD (20)'!$V$14</f>
        <v>0</v>
      </c>
      <c r="Q545" s="41">
        <f>'CD (20)'!$V$15</f>
        <v>0</v>
      </c>
      <c r="R545" s="41">
        <f>'CD (20)'!$V$16</f>
        <v>0</v>
      </c>
      <c r="S545" s="41">
        <f>'CD (20)'!$V$17</f>
        <v>0</v>
      </c>
      <c r="T545" s="41">
        <f>'CD (20)'!$V$18</f>
        <v>0</v>
      </c>
      <c r="U545" s="41">
        <f>'CD (20)'!$V$19</f>
        <v>0</v>
      </c>
      <c r="V545" s="41">
        <f>'CD (20)'!$V$20</f>
        <v>0</v>
      </c>
      <c r="W545" s="41">
        <f>'CD (20)'!$V$21</f>
        <v>0</v>
      </c>
      <c r="X545" s="41">
        <f>'CD (20)'!$V$22</f>
        <v>0</v>
      </c>
      <c r="Y545" s="41">
        <f>'CD (20)'!$V$23</f>
        <v>0</v>
      </c>
      <c r="Z545" s="42">
        <f>'CD (20)'!$V$24</f>
        <v>0</v>
      </c>
      <c r="AA545" s="42">
        <f>'CD (20)'!$V$25</f>
        <v>0</v>
      </c>
      <c r="AB545" s="41">
        <f>'CD (20)'!$V$51</f>
        <v>0</v>
      </c>
      <c r="AC545" s="41">
        <f>'CD (20)'!$V$52</f>
        <v>0</v>
      </c>
      <c r="AD545" s="41">
        <f>'CD (20)'!$V$53</f>
        <v>0</v>
      </c>
      <c r="AE545" s="41">
        <f>'CD (20)'!$V$54</f>
        <v>0</v>
      </c>
      <c r="AF545" s="41">
        <f>'CD (20)'!$V$55</f>
        <v>0</v>
      </c>
      <c r="AG545" s="41">
        <f>'CD (20)'!$V$56</f>
        <v>0</v>
      </c>
      <c r="AH545" s="41">
        <f>'CD (20)'!$V$82</f>
        <v>0</v>
      </c>
      <c r="AI545" s="41">
        <f>'CD (20)'!$V$83</f>
        <v>0</v>
      </c>
      <c r="AJ545" s="41">
        <f>'CD (20)'!$V$84</f>
        <v>0</v>
      </c>
      <c r="AK545" s="41">
        <f>'CD (20)'!$V$85</f>
        <v>0</v>
      </c>
      <c r="AL545" s="41">
        <f>'CD (20)'!$V$86</f>
        <v>0</v>
      </c>
      <c r="AM545" s="41">
        <f>'CD (20)'!$V$87</f>
        <v>0</v>
      </c>
      <c r="AN545" s="41">
        <f>'CD (20)'!$V$113</f>
        <v>0</v>
      </c>
      <c r="AO545" s="41">
        <f>'CD (20)'!$V$114</f>
        <v>0</v>
      </c>
      <c r="AP545" s="41">
        <f>'CD (20)'!$V$115</f>
        <v>0</v>
      </c>
      <c r="AQ545" s="41">
        <f>'CD (20)'!$V$116</f>
        <v>0</v>
      </c>
      <c r="AR545" s="41">
        <f>'CD (20)'!$V$117</f>
        <v>0</v>
      </c>
      <c r="AS545" s="41">
        <f>'CD (20)'!$V$118</f>
        <v>0</v>
      </c>
      <c r="AT545" s="41">
        <f>'CD (20)'!$V$163</f>
        <v>0</v>
      </c>
      <c r="AU545" s="41">
        <f>'CD (20)'!$V$165</f>
        <v>0</v>
      </c>
      <c r="AV545" s="41">
        <f>'CD (20)'!$F$166</f>
        <v>0</v>
      </c>
      <c r="AW545" s="41">
        <f>'CD (20)'!$F$167</f>
        <v>0</v>
      </c>
      <c r="AX545" s="41">
        <f>'CD (20)'!$F$168</f>
        <v>0</v>
      </c>
      <c r="AY545" s="44" t="s">
        <v>104</v>
      </c>
      <c r="AZ545" s="3">
        <f t="shared" si="453"/>
        <v>-395</v>
      </c>
      <c r="BA545" s="3">
        <f t="shared" si="454"/>
        <v>-395</v>
      </c>
      <c r="BB545" s="3" t="str">
        <f t="shared" si="455"/>
        <v/>
      </c>
      <c r="BC545" s="3" t="str">
        <f t="shared" si="469"/>
        <v/>
      </c>
      <c r="BD545" s="3" t="str">
        <f t="shared" si="470"/>
        <v/>
      </c>
      <c r="BE545" s="3" t="str">
        <f t="shared" si="429"/>
        <v/>
      </c>
      <c r="BF545" s="3" t="str">
        <f t="shared" si="471"/>
        <v/>
      </c>
      <c r="BG545" s="3" t="str">
        <f t="shared" si="472"/>
        <v/>
      </c>
      <c r="BH545" s="3" t="str">
        <f t="shared" si="467"/>
        <v/>
      </c>
      <c r="BI545" s="3" t="str">
        <f t="shared" si="458"/>
        <v/>
      </c>
      <c r="BJ545" s="3" t="str">
        <f t="shared" si="459"/>
        <v/>
      </c>
      <c r="BK545" s="3" t="str">
        <f t="shared" si="460"/>
        <v/>
      </c>
      <c r="BL545" s="3" t="str">
        <f t="shared" si="473"/>
        <v/>
      </c>
    </row>
    <row r="546" spans="1:64" s="45" customFormat="1" x14ac:dyDescent="0.25">
      <c r="A546" s="40"/>
      <c r="B546" s="40"/>
      <c r="C546" s="40"/>
      <c r="D546" s="41">
        <v>20</v>
      </c>
      <c r="E546" s="41">
        <f>'CD (20)'!$W$3</f>
        <v>0</v>
      </c>
      <c r="F546" s="42">
        <f>'CD (20)'!$W$4</f>
        <v>0</v>
      </c>
      <c r="G546" s="43">
        <f t="shared" si="468"/>
        <v>-395</v>
      </c>
      <c r="H546" s="42">
        <f>'CD (20)'!$W$6</f>
        <v>0</v>
      </c>
      <c r="I546" s="43">
        <f t="shared" si="461"/>
        <v>-395</v>
      </c>
      <c r="J546" s="41">
        <f>'CD (20)'!$W$8</f>
        <v>0</v>
      </c>
      <c r="K546" s="42">
        <f>'CD (20)'!$W$9</f>
        <v>0</v>
      </c>
      <c r="L546" s="41">
        <f>'CD (20)'!$W$10</f>
        <v>0</v>
      </c>
      <c r="M546" s="41">
        <f>'CD (20)'!$W$11</f>
        <v>0</v>
      </c>
      <c r="N546" s="41">
        <f>'CD (20)'!$W$12</f>
        <v>0</v>
      </c>
      <c r="O546" s="41">
        <f>'CD (20)'!$W$13</f>
        <v>0</v>
      </c>
      <c r="P546" s="41">
        <f>'CD (20)'!$W$14</f>
        <v>0</v>
      </c>
      <c r="Q546" s="41">
        <f>'CD (20)'!$W$15</f>
        <v>0</v>
      </c>
      <c r="R546" s="41">
        <f>'CD (20)'!$W$16</f>
        <v>0</v>
      </c>
      <c r="S546" s="41">
        <f>'CD (20)'!$W$17</f>
        <v>0</v>
      </c>
      <c r="T546" s="41">
        <f>'CD (20)'!$W$18</f>
        <v>0</v>
      </c>
      <c r="U546" s="41">
        <f>'CD (20)'!$W$19</f>
        <v>0</v>
      </c>
      <c r="V546" s="41">
        <f>'CD (20)'!$W$20</f>
        <v>0</v>
      </c>
      <c r="W546" s="41">
        <f>'CD (20)'!$W$21</f>
        <v>0</v>
      </c>
      <c r="X546" s="41">
        <f>'CD (20)'!$W$22</f>
        <v>0</v>
      </c>
      <c r="Y546" s="41">
        <f>'CD (20)'!$W$23</f>
        <v>0</v>
      </c>
      <c r="Z546" s="42">
        <f>'CD (20)'!$W$24</f>
        <v>0</v>
      </c>
      <c r="AA546" s="42">
        <f>'CD (20)'!$W$25</f>
        <v>0</v>
      </c>
      <c r="AB546" s="41">
        <f>'CD (20)'!$W$51</f>
        <v>0</v>
      </c>
      <c r="AC546" s="41">
        <f>'CD (20)'!$W$52</f>
        <v>0</v>
      </c>
      <c r="AD546" s="41">
        <f>'CD (20)'!$W$53</f>
        <v>0</v>
      </c>
      <c r="AE546" s="41">
        <f>'CD (20)'!$W$54</f>
        <v>0</v>
      </c>
      <c r="AF546" s="41">
        <f>'CD (20)'!$W$55</f>
        <v>0</v>
      </c>
      <c r="AG546" s="41">
        <f>'CD (20)'!$W$56</f>
        <v>0</v>
      </c>
      <c r="AH546" s="41">
        <f>'CD (20)'!$W$82</f>
        <v>0</v>
      </c>
      <c r="AI546" s="41">
        <f>'CD (20)'!$W$83</f>
        <v>0</v>
      </c>
      <c r="AJ546" s="41">
        <f>'CD (20)'!$W$84</f>
        <v>0</v>
      </c>
      <c r="AK546" s="41">
        <f>'CD (20)'!$W$85</f>
        <v>0</v>
      </c>
      <c r="AL546" s="41">
        <f>'CD (20)'!$W$86</f>
        <v>0</v>
      </c>
      <c r="AM546" s="41">
        <f>'CD (20)'!$W$87</f>
        <v>0</v>
      </c>
      <c r="AN546" s="41">
        <f>'CD (20)'!$W$113</f>
        <v>0</v>
      </c>
      <c r="AO546" s="41">
        <f>'CD (20)'!$W$114</f>
        <v>0</v>
      </c>
      <c r="AP546" s="41">
        <f>'CD (20)'!$W$115</f>
        <v>0</v>
      </c>
      <c r="AQ546" s="41">
        <f>'CD (20)'!$W$116</f>
        <v>0</v>
      </c>
      <c r="AR546" s="41">
        <f>'CD (20)'!$W$117</f>
        <v>0</v>
      </c>
      <c r="AS546" s="41">
        <f>'CD (20)'!$W$118</f>
        <v>0</v>
      </c>
      <c r="AT546" s="41">
        <f>'CD (20)'!$W$163</f>
        <v>0</v>
      </c>
      <c r="AU546" s="41">
        <f>'CD (20)'!$W$165</f>
        <v>0</v>
      </c>
      <c r="AV546" s="41">
        <f>'CD (20)'!$F$166</f>
        <v>0</v>
      </c>
      <c r="AW546" s="41">
        <f>'CD (20)'!$F$167</f>
        <v>0</v>
      </c>
      <c r="AX546" s="41">
        <f>'CD (20)'!$F$168</f>
        <v>0</v>
      </c>
      <c r="AY546" s="44" t="s">
        <v>104</v>
      </c>
      <c r="AZ546" s="3">
        <f t="shared" si="453"/>
        <v>-395</v>
      </c>
      <c r="BA546" s="3">
        <f t="shared" si="454"/>
        <v>-395</v>
      </c>
      <c r="BB546" s="3" t="str">
        <f t="shared" si="455"/>
        <v/>
      </c>
      <c r="BC546" s="3" t="str">
        <f t="shared" si="469"/>
        <v/>
      </c>
      <c r="BD546" s="3" t="str">
        <f t="shared" si="470"/>
        <v/>
      </c>
      <c r="BE546" s="3" t="str">
        <f t="shared" si="429"/>
        <v/>
      </c>
      <c r="BF546" s="3" t="str">
        <f t="shared" si="471"/>
        <v/>
      </c>
      <c r="BG546" s="3" t="str">
        <f t="shared" si="472"/>
        <v/>
      </c>
      <c r="BH546" s="3" t="str">
        <f t="shared" si="467"/>
        <v/>
      </c>
      <c r="BI546" s="3" t="str">
        <f t="shared" si="458"/>
        <v/>
      </c>
      <c r="BJ546" s="3" t="str">
        <f t="shared" si="459"/>
        <v/>
      </c>
      <c r="BK546" s="3" t="str">
        <f t="shared" si="460"/>
        <v/>
      </c>
      <c r="BL546" s="3" t="str">
        <f t="shared" si="473"/>
        <v/>
      </c>
    </row>
    <row r="547" spans="1:64" s="45" customFormat="1" x14ac:dyDescent="0.25">
      <c r="A547" s="40"/>
      <c r="B547" s="40"/>
      <c r="C547" s="40"/>
      <c r="D547" s="41">
        <v>21</v>
      </c>
      <c r="E547" s="41">
        <f>'CD (20)'!$X$3</f>
        <v>0</v>
      </c>
      <c r="F547" s="42">
        <f>'CD (20)'!$X$4</f>
        <v>0</v>
      </c>
      <c r="G547" s="43">
        <f t="shared" si="468"/>
        <v>-395</v>
      </c>
      <c r="H547" s="42">
        <f>'CD (20)'!$X$6</f>
        <v>0</v>
      </c>
      <c r="I547" s="43">
        <f t="shared" si="461"/>
        <v>-395</v>
      </c>
      <c r="J547" s="41">
        <f>'CD (20)'!$X$8</f>
        <v>0</v>
      </c>
      <c r="K547" s="42">
        <f>'CD (20)'!$X$9</f>
        <v>0</v>
      </c>
      <c r="L547" s="41">
        <f>'CD (20)'!$X$10</f>
        <v>0</v>
      </c>
      <c r="M547" s="41">
        <f>'CD (20)'!$X$11</f>
        <v>0</v>
      </c>
      <c r="N547" s="41">
        <f>'CD (20)'!$X$12</f>
        <v>0</v>
      </c>
      <c r="O547" s="41">
        <f>'CD (20)'!$X$13</f>
        <v>0</v>
      </c>
      <c r="P547" s="41">
        <f>'CD (20)'!$X$14</f>
        <v>0</v>
      </c>
      <c r="Q547" s="41">
        <f>'CD (20)'!$X$15</f>
        <v>0</v>
      </c>
      <c r="R547" s="41">
        <f>'CD (20)'!$X$16</f>
        <v>0</v>
      </c>
      <c r="S547" s="41">
        <f>'CD (20)'!$X$17</f>
        <v>0</v>
      </c>
      <c r="T547" s="41">
        <f>'CD (20)'!$X$18</f>
        <v>0</v>
      </c>
      <c r="U547" s="41">
        <f>'CD (20)'!$X$19</f>
        <v>0</v>
      </c>
      <c r="V547" s="41">
        <f>'CD (20)'!$X$20</f>
        <v>0</v>
      </c>
      <c r="W547" s="41">
        <f>'CD (20)'!$X$21</f>
        <v>0</v>
      </c>
      <c r="X547" s="41">
        <f>'CD (20)'!$X$22</f>
        <v>0</v>
      </c>
      <c r="Y547" s="41">
        <f>'CD (20)'!$X$23</f>
        <v>0</v>
      </c>
      <c r="Z547" s="42">
        <f>'CD (20)'!$X$24</f>
        <v>0</v>
      </c>
      <c r="AA547" s="42">
        <f>'CD (20)'!$X$25</f>
        <v>0</v>
      </c>
      <c r="AB547" s="41">
        <f>'CD (20)'!$X$51</f>
        <v>0</v>
      </c>
      <c r="AC547" s="41">
        <f>'CD (20)'!$X$52</f>
        <v>0</v>
      </c>
      <c r="AD547" s="41">
        <f>'CD (20)'!$X$53</f>
        <v>0</v>
      </c>
      <c r="AE547" s="41">
        <f>'CD (20)'!$X$54</f>
        <v>0</v>
      </c>
      <c r="AF547" s="41">
        <f>'CD (20)'!$X$55</f>
        <v>0</v>
      </c>
      <c r="AG547" s="41">
        <f>'CD (20)'!$X$56</f>
        <v>0</v>
      </c>
      <c r="AH547" s="41">
        <f>'CD (20)'!$X$82</f>
        <v>0</v>
      </c>
      <c r="AI547" s="41">
        <f>'CD (20)'!$X$83</f>
        <v>0</v>
      </c>
      <c r="AJ547" s="41">
        <f>'CD (20)'!$X$84</f>
        <v>0</v>
      </c>
      <c r="AK547" s="41">
        <f>'CD (20)'!$X$85</f>
        <v>0</v>
      </c>
      <c r="AL547" s="41">
        <f>'CD (20)'!$X$86</f>
        <v>0</v>
      </c>
      <c r="AM547" s="41">
        <f>'CD (20)'!$X$87</f>
        <v>0</v>
      </c>
      <c r="AN547" s="41">
        <f>'CD (20)'!$X$113</f>
        <v>0</v>
      </c>
      <c r="AO547" s="41">
        <f>'CD (20)'!$X$114</f>
        <v>0</v>
      </c>
      <c r="AP547" s="41">
        <f>'CD (20)'!$X$115</f>
        <v>0</v>
      </c>
      <c r="AQ547" s="41">
        <f>'CD (20)'!$X$116</f>
        <v>0</v>
      </c>
      <c r="AR547" s="41">
        <f>'CD (20)'!$X$117</f>
        <v>0</v>
      </c>
      <c r="AS547" s="41">
        <f>'CD (20)'!$X$118</f>
        <v>0</v>
      </c>
      <c r="AT547" s="41">
        <f>'CD (20)'!$X$163</f>
        <v>0</v>
      </c>
      <c r="AU547" s="41">
        <f>'CD (20)'!$X$165</f>
        <v>0</v>
      </c>
      <c r="AV547" s="41">
        <f>'CD (20)'!$F$166</f>
        <v>0</v>
      </c>
      <c r="AW547" s="41">
        <f>'CD (20)'!$F$167</f>
        <v>0</v>
      </c>
      <c r="AX547" s="41">
        <f>'CD (20)'!$F$168</f>
        <v>0</v>
      </c>
      <c r="AY547" s="44" t="s">
        <v>104</v>
      </c>
      <c r="AZ547" s="3">
        <f t="shared" si="453"/>
        <v>-395</v>
      </c>
      <c r="BA547" s="3">
        <f t="shared" si="454"/>
        <v>-395</v>
      </c>
      <c r="BB547" s="3" t="str">
        <f t="shared" si="455"/>
        <v/>
      </c>
      <c r="BC547" s="3" t="str">
        <f t="shared" si="469"/>
        <v/>
      </c>
      <c r="BD547" s="3" t="str">
        <f t="shared" si="470"/>
        <v/>
      </c>
      <c r="BE547" s="3" t="str">
        <f t="shared" si="429"/>
        <v/>
      </c>
      <c r="BF547" s="3" t="str">
        <f t="shared" si="471"/>
        <v/>
      </c>
      <c r="BG547" s="3" t="str">
        <f t="shared" si="472"/>
        <v/>
      </c>
      <c r="BH547" s="3" t="str">
        <f t="shared" si="467"/>
        <v/>
      </c>
      <c r="BI547" s="3" t="str">
        <f t="shared" si="458"/>
        <v/>
      </c>
      <c r="BJ547" s="3" t="str">
        <f t="shared" si="459"/>
        <v/>
      </c>
      <c r="BK547" s="3" t="str">
        <f t="shared" si="460"/>
        <v/>
      </c>
      <c r="BL547" s="3" t="str">
        <f t="shared" si="473"/>
        <v/>
      </c>
    </row>
    <row r="548" spans="1:64" s="45" customFormat="1" x14ac:dyDescent="0.25">
      <c r="A548" s="40"/>
      <c r="B548" s="40"/>
      <c r="C548" s="40"/>
      <c r="D548" s="41">
        <v>22</v>
      </c>
      <c r="E548" s="41">
        <f>'CD (20)'!$Y$3</f>
        <v>0</v>
      </c>
      <c r="F548" s="42">
        <f>'CD (20)'!$Y$4</f>
        <v>0</v>
      </c>
      <c r="G548" s="43">
        <f t="shared" si="468"/>
        <v>-395</v>
      </c>
      <c r="H548" s="42">
        <f>'CD (20)'!$Y$6</f>
        <v>0</v>
      </c>
      <c r="I548" s="43">
        <f t="shared" si="461"/>
        <v>-395</v>
      </c>
      <c r="J548" s="41">
        <f>'CD (20)'!$Y$8</f>
        <v>0</v>
      </c>
      <c r="K548" s="42">
        <f>'CD (20)'!$Y$9</f>
        <v>0</v>
      </c>
      <c r="L548" s="41">
        <f>'CD (20)'!$Y$10</f>
        <v>0</v>
      </c>
      <c r="M548" s="41">
        <f>'CD (20)'!$Y$11</f>
        <v>0</v>
      </c>
      <c r="N548" s="41">
        <f>'CD (20)'!$Y$12</f>
        <v>0</v>
      </c>
      <c r="O548" s="41">
        <f>'CD (20)'!$Y$13</f>
        <v>0</v>
      </c>
      <c r="P548" s="41">
        <f>'CD (20)'!$Y$14</f>
        <v>0</v>
      </c>
      <c r="Q548" s="41">
        <f>'CD (20)'!$Y$15</f>
        <v>0</v>
      </c>
      <c r="R548" s="41">
        <f>'CD (20)'!$Y$16</f>
        <v>0</v>
      </c>
      <c r="S548" s="41">
        <f>'CD (20)'!$Y$17</f>
        <v>0</v>
      </c>
      <c r="T548" s="41">
        <f>'CD (20)'!$Y$18</f>
        <v>0</v>
      </c>
      <c r="U548" s="41">
        <f>'CD (20)'!$Y$19</f>
        <v>0</v>
      </c>
      <c r="V548" s="41">
        <f>'CD (20)'!$Y$20</f>
        <v>0</v>
      </c>
      <c r="W548" s="41">
        <f>'CD (20)'!$Y$21</f>
        <v>0</v>
      </c>
      <c r="X548" s="41">
        <f>'CD (20)'!$Y$22</f>
        <v>0</v>
      </c>
      <c r="Y548" s="41">
        <f>'CD (20)'!$Y$23</f>
        <v>0</v>
      </c>
      <c r="Z548" s="42">
        <f>'CD (20)'!$Y$24</f>
        <v>0</v>
      </c>
      <c r="AA548" s="42">
        <f>'CD (20)'!$Y$25</f>
        <v>0</v>
      </c>
      <c r="AB548" s="41">
        <f>'CD (20)'!$Y$51</f>
        <v>0</v>
      </c>
      <c r="AC548" s="41">
        <f>'CD (20)'!$Y$52</f>
        <v>0</v>
      </c>
      <c r="AD548" s="41">
        <f>'CD (20)'!$Y$53</f>
        <v>0</v>
      </c>
      <c r="AE548" s="41">
        <f>'CD (20)'!$Y$54</f>
        <v>0</v>
      </c>
      <c r="AF548" s="41">
        <f>'CD (20)'!$Y$55</f>
        <v>0</v>
      </c>
      <c r="AG548" s="41">
        <f>'CD (20)'!$Y$56</f>
        <v>0</v>
      </c>
      <c r="AH548" s="41">
        <f>'CD (20)'!$Y$82</f>
        <v>0</v>
      </c>
      <c r="AI548" s="41">
        <f>'CD (20)'!$Y$83</f>
        <v>0</v>
      </c>
      <c r="AJ548" s="41">
        <f>'CD (20)'!$Y$84</f>
        <v>0</v>
      </c>
      <c r="AK548" s="41">
        <f>'CD (20)'!$Y$85</f>
        <v>0</v>
      </c>
      <c r="AL548" s="41">
        <f>'CD (20)'!$Y$86</f>
        <v>0</v>
      </c>
      <c r="AM548" s="41">
        <f>'CD (20)'!$Y$87</f>
        <v>0</v>
      </c>
      <c r="AN548" s="41">
        <f>'CD (20)'!$Y$113</f>
        <v>0</v>
      </c>
      <c r="AO548" s="41">
        <f>'CD (20)'!$Y$114</f>
        <v>0</v>
      </c>
      <c r="AP548" s="41">
        <f>'CD (20)'!$Y$115</f>
        <v>0</v>
      </c>
      <c r="AQ548" s="41">
        <f>'CD (20)'!$Y$116</f>
        <v>0</v>
      </c>
      <c r="AR548" s="41">
        <f>'CD (20)'!$Y$117</f>
        <v>0</v>
      </c>
      <c r="AS548" s="41">
        <f>'CD (20)'!$Y$118</f>
        <v>0</v>
      </c>
      <c r="AT548" s="41">
        <f>'CD (20)'!$Y$163</f>
        <v>0</v>
      </c>
      <c r="AU548" s="41">
        <f>'CD (20)'!$Y$165</f>
        <v>0</v>
      </c>
      <c r="AV548" s="41">
        <f>'CD (20)'!$F$166</f>
        <v>0</v>
      </c>
      <c r="AW548" s="41">
        <f>'CD (20)'!$F$167</f>
        <v>0</v>
      </c>
      <c r="AX548" s="41">
        <f>'CD (20)'!$F$168</f>
        <v>0</v>
      </c>
      <c r="AY548" s="44" t="s">
        <v>104</v>
      </c>
      <c r="AZ548" s="3">
        <f t="shared" si="453"/>
        <v>-395</v>
      </c>
      <c r="BA548" s="3">
        <f t="shared" si="454"/>
        <v>-395</v>
      </c>
      <c r="BB548" s="3" t="str">
        <f t="shared" si="455"/>
        <v/>
      </c>
      <c r="BC548" s="3" t="str">
        <f t="shared" si="469"/>
        <v/>
      </c>
      <c r="BD548" s="3" t="str">
        <f t="shared" si="470"/>
        <v/>
      </c>
      <c r="BE548" s="3" t="str">
        <f t="shared" si="429"/>
        <v/>
      </c>
      <c r="BF548" s="3" t="str">
        <f t="shared" si="471"/>
        <v/>
      </c>
      <c r="BG548" s="3" t="str">
        <f t="shared" si="472"/>
        <v/>
      </c>
      <c r="BH548" s="3" t="str">
        <f t="shared" si="467"/>
        <v/>
      </c>
      <c r="BI548" s="3" t="str">
        <f t="shared" si="458"/>
        <v/>
      </c>
      <c r="BJ548" s="3" t="str">
        <f t="shared" si="459"/>
        <v/>
      </c>
      <c r="BK548" s="3" t="str">
        <f t="shared" si="460"/>
        <v/>
      </c>
      <c r="BL548" s="3" t="str">
        <f t="shared" si="473"/>
        <v/>
      </c>
    </row>
    <row r="549" spans="1:64" s="45" customFormat="1" x14ac:dyDescent="0.25">
      <c r="A549" s="40"/>
      <c r="B549" s="40"/>
      <c r="C549" s="40"/>
      <c r="D549" s="41">
        <v>23</v>
      </c>
      <c r="E549" s="41">
        <f>'CD (20)'!$Z$3</f>
        <v>0</v>
      </c>
      <c r="F549" s="42">
        <f>'CD (20)'!$Z$4</f>
        <v>0</v>
      </c>
      <c r="G549" s="43">
        <f t="shared" si="468"/>
        <v>-395</v>
      </c>
      <c r="H549" s="42">
        <f>'CD (20)'!$Z$6</f>
        <v>0</v>
      </c>
      <c r="I549" s="43">
        <f t="shared" si="461"/>
        <v>-395</v>
      </c>
      <c r="J549" s="41">
        <f>'CD (20)'!$Z$8</f>
        <v>0</v>
      </c>
      <c r="K549" s="42">
        <f>'CD (20)'!$Z$9</f>
        <v>0</v>
      </c>
      <c r="L549" s="41">
        <f>'CD (20)'!$Z$10</f>
        <v>0</v>
      </c>
      <c r="M549" s="41">
        <f>'CD (20)'!$Z$11</f>
        <v>0</v>
      </c>
      <c r="N549" s="41">
        <f>'CD (20)'!$Z$12</f>
        <v>0</v>
      </c>
      <c r="O549" s="41">
        <f>'CD (20)'!$Z$13</f>
        <v>0</v>
      </c>
      <c r="P549" s="41">
        <f>'CD (20)'!$Z$14</f>
        <v>0</v>
      </c>
      <c r="Q549" s="41">
        <f>'CD (20)'!$Z$15</f>
        <v>0</v>
      </c>
      <c r="R549" s="41">
        <f>'CD (20)'!$Z$16</f>
        <v>0</v>
      </c>
      <c r="S549" s="41">
        <f>'CD (20)'!$Z$17</f>
        <v>0</v>
      </c>
      <c r="T549" s="41">
        <f>'CD (20)'!$Z$18</f>
        <v>0</v>
      </c>
      <c r="U549" s="41">
        <f>'CD (20)'!$Z$19</f>
        <v>0</v>
      </c>
      <c r="V549" s="41">
        <f>'CD (20)'!$Z$20</f>
        <v>0</v>
      </c>
      <c r="W549" s="41">
        <f>'CD (20)'!$Z$21</f>
        <v>0</v>
      </c>
      <c r="X549" s="41">
        <f>'CD (20)'!$Z$22</f>
        <v>0</v>
      </c>
      <c r="Y549" s="41">
        <f>'CD (20)'!$Z$23</f>
        <v>0</v>
      </c>
      <c r="Z549" s="42">
        <f>'CD (20)'!$Z$24</f>
        <v>0</v>
      </c>
      <c r="AA549" s="42">
        <f>'CD (20)'!$Z$25</f>
        <v>0</v>
      </c>
      <c r="AB549" s="41">
        <f>'CD (20)'!$Z$51</f>
        <v>0</v>
      </c>
      <c r="AC549" s="41">
        <f>'CD (20)'!$Z$52</f>
        <v>0</v>
      </c>
      <c r="AD549" s="41">
        <f>'CD (20)'!$Z$53</f>
        <v>0</v>
      </c>
      <c r="AE549" s="41">
        <f>'CD (20)'!$Z$54</f>
        <v>0</v>
      </c>
      <c r="AF549" s="41">
        <f>'CD (20)'!$Z$55</f>
        <v>0</v>
      </c>
      <c r="AG549" s="41">
        <f>'CD (20)'!$Z$56</f>
        <v>0</v>
      </c>
      <c r="AH549" s="41">
        <f>'CD (20)'!$Z$82</f>
        <v>0</v>
      </c>
      <c r="AI549" s="41">
        <f>'CD (20)'!$Z$83</f>
        <v>0</v>
      </c>
      <c r="AJ549" s="41">
        <f>'CD (20)'!$Z$84</f>
        <v>0</v>
      </c>
      <c r="AK549" s="41">
        <f>'CD (20)'!$Z$85</f>
        <v>0</v>
      </c>
      <c r="AL549" s="41">
        <f>'CD (20)'!$Z$86</f>
        <v>0</v>
      </c>
      <c r="AM549" s="41">
        <f>'CD (20)'!$Z$87</f>
        <v>0</v>
      </c>
      <c r="AN549" s="41">
        <f>'CD (20)'!$Z$113</f>
        <v>0</v>
      </c>
      <c r="AO549" s="41">
        <f>'CD (20)'!$Z$114</f>
        <v>0</v>
      </c>
      <c r="AP549" s="41">
        <f>'CD (20)'!$Z$115</f>
        <v>0</v>
      </c>
      <c r="AQ549" s="41">
        <f>'CD (20)'!$Z$116</f>
        <v>0</v>
      </c>
      <c r="AR549" s="41">
        <f>'CD (20)'!$Z$117</f>
        <v>0</v>
      </c>
      <c r="AS549" s="41">
        <f>'CD (20)'!$Z$118</f>
        <v>0</v>
      </c>
      <c r="AT549" s="41">
        <f>'CD (20)'!$Z$163</f>
        <v>0</v>
      </c>
      <c r="AU549" s="41">
        <f>'CD (20)'!$Z$165</f>
        <v>0</v>
      </c>
      <c r="AV549" s="41">
        <f>'CD (20)'!$F$166</f>
        <v>0</v>
      </c>
      <c r="AW549" s="41">
        <f>'CD (20)'!$F$167</f>
        <v>0</v>
      </c>
      <c r="AX549" s="41">
        <f>'CD (20)'!$F$168</f>
        <v>0</v>
      </c>
      <c r="AY549" s="44" t="s">
        <v>104</v>
      </c>
      <c r="AZ549" s="3">
        <f t="shared" si="453"/>
        <v>-395</v>
      </c>
      <c r="BA549" s="3">
        <f t="shared" si="454"/>
        <v>-395</v>
      </c>
      <c r="BB549" s="3" t="str">
        <f t="shared" si="455"/>
        <v/>
      </c>
      <c r="BC549" s="3" t="str">
        <f t="shared" si="469"/>
        <v/>
      </c>
      <c r="BD549" s="3" t="str">
        <f t="shared" si="470"/>
        <v/>
      </c>
      <c r="BE549" s="3" t="str">
        <f t="shared" si="429"/>
        <v/>
      </c>
      <c r="BF549" s="3" t="str">
        <f t="shared" si="471"/>
        <v/>
      </c>
      <c r="BG549" s="3" t="str">
        <f t="shared" si="472"/>
        <v/>
      </c>
      <c r="BH549" s="3" t="str">
        <f t="shared" si="467"/>
        <v/>
      </c>
      <c r="BI549" s="3" t="str">
        <f t="shared" si="458"/>
        <v/>
      </c>
      <c r="BJ549" s="3" t="str">
        <f t="shared" si="459"/>
        <v/>
      </c>
      <c r="BK549" s="3" t="str">
        <f t="shared" si="460"/>
        <v/>
      </c>
      <c r="BL549" s="3" t="str">
        <f t="shared" si="473"/>
        <v/>
      </c>
    </row>
    <row r="550" spans="1:64" s="45" customFormat="1" x14ac:dyDescent="0.25">
      <c r="A550" s="40"/>
      <c r="B550" s="40"/>
      <c r="C550" s="40"/>
      <c r="D550" s="41">
        <v>24</v>
      </c>
      <c r="E550" s="41">
        <f>'CD (20)'!$AA$3</f>
        <v>0</v>
      </c>
      <c r="F550" s="42">
        <f>'CD (20)'!$AA$4</f>
        <v>0</v>
      </c>
      <c r="G550" s="43">
        <f t="shared" si="468"/>
        <v>-395</v>
      </c>
      <c r="H550" s="42">
        <f>'CD (20)'!$AA$6</f>
        <v>0</v>
      </c>
      <c r="I550" s="43">
        <f t="shared" si="461"/>
        <v>-395</v>
      </c>
      <c r="J550" s="41">
        <f>'CD (20)'!$AA$8</f>
        <v>0</v>
      </c>
      <c r="K550" s="42">
        <f>'CD (20)'!$AA$9</f>
        <v>0</v>
      </c>
      <c r="L550" s="41">
        <f>'CD (20)'!$AA$10</f>
        <v>0</v>
      </c>
      <c r="M550" s="41">
        <f>'CD (20)'!$AA$11</f>
        <v>0</v>
      </c>
      <c r="N550" s="41">
        <f>'CD (20)'!$AA$12</f>
        <v>0</v>
      </c>
      <c r="O550" s="41">
        <f>'CD (20)'!$AA$13</f>
        <v>0</v>
      </c>
      <c r="P550" s="41">
        <f>'CD (20)'!$AA$14</f>
        <v>0</v>
      </c>
      <c r="Q550" s="41">
        <f>'CD (20)'!$AA$15</f>
        <v>0</v>
      </c>
      <c r="R550" s="41">
        <f>'CD (20)'!$AA$16</f>
        <v>0</v>
      </c>
      <c r="S550" s="41">
        <f>'CD (20)'!$AA$17</f>
        <v>0</v>
      </c>
      <c r="T550" s="41">
        <f>'CD (20)'!$AA$18</f>
        <v>0</v>
      </c>
      <c r="U550" s="41">
        <f>'CD (20)'!$AA$19</f>
        <v>0</v>
      </c>
      <c r="V550" s="41">
        <f>'CD (20)'!$AA$20</f>
        <v>0</v>
      </c>
      <c r="W550" s="41">
        <f>'CD (20)'!$AA$21</f>
        <v>0</v>
      </c>
      <c r="X550" s="41">
        <f>'CD (20)'!$AA$22</f>
        <v>0</v>
      </c>
      <c r="Y550" s="41">
        <f>'CD (20)'!$AA$23</f>
        <v>0</v>
      </c>
      <c r="Z550" s="42">
        <f>'CD (20)'!$AA$24</f>
        <v>0</v>
      </c>
      <c r="AA550" s="42">
        <f>'CD (20)'!$AA$25</f>
        <v>0</v>
      </c>
      <c r="AB550" s="41">
        <f>'CD (20)'!$AA$51</f>
        <v>0</v>
      </c>
      <c r="AC550" s="41">
        <f>'CD (20)'!$AA$52</f>
        <v>0</v>
      </c>
      <c r="AD550" s="41">
        <f>'CD (20)'!$AA$53</f>
        <v>0</v>
      </c>
      <c r="AE550" s="41">
        <f>'CD (20)'!$AA$54</f>
        <v>0</v>
      </c>
      <c r="AF550" s="41">
        <f>'CD (20)'!$AA$55</f>
        <v>0</v>
      </c>
      <c r="AG550" s="41">
        <f>'CD (20)'!$AA$56</f>
        <v>0</v>
      </c>
      <c r="AH550" s="41">
        <f>'CD (20)'!$AA$82</f>
        <v>0</v>
      </c>
      <c r="AI550" s="41">
        <f>'CD (20)'!$AA$83</f>
        <v>0</v>
      </c>
      <c r="AJ550" s="41">
        <f>'CD (20)'!$AA$84</f>
        <v>0</v>
      </c>
      <c r="AK550" s="41">
        <f>'CD (20)'!$AA$85</f>
        <v>0</v>
      </c>
      <c r="AL550" s="41">
        <f>'CD (20)'!$AA$86</f>
        <v>0</v>
      </c>
      <c r="AM550" s="41">
        <f>'CD (20)'!$AA$87</f>
        <v>0</v>
      </c>
      <c r="AN550" s="41">
        <f>'CD (20)'!$AA$113</f>
        <v>0</v>
      </c>
      <c r="AO550" s="41">
        <f>'CD (20)'!$AA$114</f>
        <v>0</v>
      </c>
      <c r="AP550" s="41">
        <f>'CD (20)'!$AA$115</f>
        <v>0</v>
      </c>
      <c r="AQ550" s="41">
        <f>'CD (20)'!$AA$116</f>
        <v>0</v>
      </c>
      <c r="AR550" s="41">
        <f>'CD (20)'!$AA$117</f>
        <v>0</v>
      </c>
      <c r="AS550" s="41">
        <f>'CD (20)'!$AA$118</f>
        <v>0</v>
      </c>
      <c r="AT550" s="41">
        <f>'CD (20)'!$AA$163</f>
        <v>0</v>
      </c>
      <c r="AU550" s="41">
        <f>'CD (20)'!$AA$165</f>
        <v>0</v>
      </c>
      <c r="AV550" s="41">
        <f>'CD (20)'!$F$166</f>
        <v>0</v>
      </c>
      <c r="AW550" s="41">
        <f>'CD (20)'!$F$167</f>
        <v>0</v>
      </c>
      <c r="AX550" s="41">
        <f>'CD (20)'!$F$168</f>
        <v>0</v>
      </c>
      <c r="AY550" s="44" t="s">
        <v>104</v>
      </c>
      <c r="AZ550" s="3">
        <f t="shared" si="453"/>
        <v>-395</v>
      </c>
      <c r="BA550" s="3">
        <f t="shared" si="454"/>
        <v>-395</v>
      </c>
      <c r="BB550" s="3" t="str">
        <f t="shared" si="455"/>
        <v/>
      </c>
      <c r="BC550" s="3" t="str">
        <f t="shared" si="469"/>
        <v/>
      </c>
      <c r="BD550" s="3" t="str">
        <f t="shared" si="470"/>
        <v/>
      </c>
      <c r="BE550" s="3" t="str">
        <f t="shared" si="429"/>
        <v/>
      </c>
      <c r="BF550" s="3" t="str">
        <f t="shared" si="471"/>
        <v/>
      </c>
      <c r="BG550" s="3" t="str">
        <f t="shared" si="472"/>
        <v/>
      </c>
      <c r="BH550" s="3" t="str">
        <f t="shared" si="467"/>
        <v/>
      </c>
      <c r="BI550" s="3" t="str">
        <f t="shared" si="458"/>
        <v/>
      </c>
      <c r="BJ550" s="3" t="str">
        <f t="shared" si="459"/>
        <v/>
      </c>
      <c r="BK550" s="3" t="str">
        <f t="shared" si="460"/>
        <v/>
      </c>
      <c r="BL550" s="3" t="str">
        <f t="shared" si="473"/>
        <v/>
      </c>
    </row>
    <row r="551" spans="1:64" s="45" customFormat="1" x14ac:dyDescent="0.25">
      <c r="A551" s="40"/>
      <c r="B551" s="40"/>
      <c r="C551" s="40"/>
      <c r="D551" s="41">
        <v>25</v>
      </c>
      <c r="E551" s="41">
        <f>'CD (20)'!$AB$3</f>
        <v>0</v>
      </c>
      <c r="F551" s="42">
        <f>'CD (20)'!$AB$4</f>
        <v>0</v>
      </c>
      <c r="G551" s="43">
        <f t="shared" si="468"/>
        <v>-395</v>
      </c>
      <c r="H551" s="42">
        <f>'CD (20)'!$AB$6</f>
        <v>0</v>
      </c>
      <c r="I551" s="43">
        <f t="shared" si="461"/>
        <v>-395</v>
      </c>
      <c r="J551" s="41">
        <f>'CD (20)'!$AB$8</f>
        <v>0</v>
      </c>
      <c r="K551" s="42">
        <f>'CD (20)'!$AB$9</f>
        <v>0</v>
      </c>
      <c r="L551" s="41">
        <f>'CD (20)'!$AB$10</f>
        <v>0</v>
      </c>
      <c r="M551" s="41">
        <f>'CD (20)'!$AB$11</f>
        <v>0</v>
      </c>
      <c r="N551" s="41">
        <f>'CD (20)'!$AB$12</f>
        <v>0</v>
      </c>
      <c r="O551" s="41">
        <f>'CD (20)'!$AB$13</f>
        <v>0</v>
      </c>
      <c r="P551" s="41">
        <f>'CD (20)'!$AB$14</f>
        <v>0</v>
      </c>
      <c r="Q551" s="41">
        <f>'CD (20)'!$AB$15</f>
        <v>0</v>
      </c>
      <c r="R551" s="41">
        <f>'CD (20)'!$AB$16</f>
        <v>0</v>
      </c>
      <c r="S551" s="41">
        <f>'CD (20)'!$AB$17</f>
        <v>0</v>
      </c>
      <c r="T551" s="41">
        <f>'CD (20)'!$AB$18</f>
        <v>0</v>
      </c>
      <c r="U551" s="41">
        <f>'CD (20)'!$AB$19</f>
        <v>0</v>
      </c>
      <c r="V551" s="41">
        <f>'CD (20)'!$AB$20</f>
        <v>0</v>
      </c>
      <c r="W551" s="41">
        <f>'CD (20)'!$AB$21</f>
        <v>0</v>
      </c>
      <c r="X551" s="41">
        <f>'CD (20)'!$AB$22</f>
        <v>0</v>
      </c>
      <c r="Y551" s="41">
        <f>'CD (20)'!$AB$23</f>
        <v>0</v>
      </c>
      <c r="Z551" s="42">
        <f>'CD (20)'!$AB$24</f>
        <v>0</v>
      </c>
      <c r="AA551" s="42">
        <f>'CD (20)'!$AB$25</f>
        <v>0</v>
      </c>
      <c r="AB551" s="41">
        <f>'CD (20)'!$AB$51</f>
        <v>0</v>
      </c>
      <c r="AC551" s="41">
        <f>'CD (20)'!$AB$52</f>
        <v>0</v>
      </c>
      <c r="AD551" s="41">
        <f>'CD (20)'!$AB$53</f>
        <v>0</v>
      </c>
      <c r="AE551" s="41">
        <f>'CD (20)'!$AB$54</f>
        <v>0</v>
      </c>
      <c r="AF551" s="41">
        <f>'CD (20)'!$AB$55</f>
        <v>0</v>
      </c>
      <c r="AG551" s="41">
        <f>'CD (20)'!$AB$56</f>
        <v>0</v>
      </c>
      <c r="AH551" s="41">
        <f>'CD (20)'!$AB$82</f>
        <v>0</v>
      </c>
      <c r="AI551" s="41">
        <f>'CD (20)'!$AB$83</f>
        <v>0</v>
      </c>
      <c r="AJ551" s="41">
        <f>'CD (20)'!$AB$84</f>
        <v>0</v>
      </c>
      <c r="AK551" s="41">
        <f>'CD (20)'!$AB$85</f>
        <v>0</v>
      </c>
      <c r="AL551" s="41">
        <f>'CD (20)'!$AB$86</f>
        <v>0</v>
      </c>
      <c r="AM551" s="41">
        <f>'CD (20)'!$AB$87</f>
        <v>0</v>
      </c>
      <c r="AN551" s="41">
        <f>'CD (20)'!$AB$113</f>
        <v>0</v>
      </c>
      <c r="AO551" s="41">
        <f>'CD (20)'!$AB$114</f>
        <v>0</v>
      </c>
      <c r="AP551" s="41">
        <f>'CD (20)'!$AB$115</f>
        <v>0</v>
      </c>
      <c r="AQ551" s="41">
        <f>'CD (20)'!$AB$116</f>
        <v>0</v>
      </c>
      <c r="AR551" s="41">
        <f>'CD (20)'!$AB$117</f>
        <v>0</v>
      </c>
      <c r="AS551" s="41">
        <f>'CD (20)'!$AB$118</f>
        <v>0</v>
      </c>
      <c r="AT551" s="41">
        <f>'CD (20)'!$AB$163</f>
        <v>0</v>
      </c>
      <c r="AU551" s="41">
        <f>'CD (20)'!$AB$165</f>
        <v>0</v>
      </c>
      <c r="AV551" s="41">
        <f>'CD (20)'!$F$166</f>
        <v>0</v>
      </c>
      <c r="AW551" s="41">
        <f>'CD (20)'!$F$167</f>
        <v>0</v>
      </c>
      <c r="AX551" s="41">
        <f>'CD (20)'!$F$168</f>
        <v>0</v>
      </c>
      <c r="AY551" s="44" t="s">
        <v>104</v>
      </c>
      <c r="AZ551" s="3">
        <f t="shared" si="453"/>
        <v>-395</v>
      </c>
      <c r="BA551" s="3">
        <f t="shared" si="454"/>
        <v>-395</v>
      </c>
      <c r="BB551" s="3" t="str">
        <f t="shared" si="455"/>
        <v/>
      </c>
      <c r="BC551" s="3" t="str">
        <f t="shared" si="469"/>
        <v/>
      </c>
      <c r="BD551" s="3" t="str">
        <f t="shared" si="470"/>
        <v/>
      </c>
      <c r="BE551" s="3" t="str">
        <f t="shared" si="429"/>
        <v/>
      </c>
      <c r="BF551" s="3" t="str">
        <f t="shared" si="471"/>
        <v/>
      </c>
      <c r="BG551" s="3" t="str">
        <f t="shared" si="472"/>
        <v/>
      </c>
      <c r="BH551" s="3" t="str">
        <f t="shared" si="467"/>
        <v/>
      </c>
      <c r="BI551" s="3" t="str">
        <f t="shared" si="458"/>
        <v/>
      </c>
      <c r="BJ551" s="3" t="str">
        <f t="shared" si="459"/>
        <v/>
      </c>
      <c r="BK551" s="3" t="str">
        <f t="shared" si="460"/>
        <v/>
      </c>
      <c r="BL551" s="3" t="str">
        <f t="shared" si="473"/>
        <v/>
      </c>
    </row>
    <row r="552" spans="1:64" x14ac:dyDescent="0.25">
      <c r="A552" s="30"/>
      <c r="B552" s="30"/>
      <c r="C552" s="30"/>
      <c r="D552" s="33"/>
      <c r="E552" s="33"/>
      <c r="F552" s="31"/>
      <c r="G552" s="33"/>
      <c r="H552" s="31"/>
      <c r="I552" s="33"/>
      <c r="J552" s="33"/>
      <c r="K552" s="31"/>
      <c r="L552" s="33"/>
      <c r="M552" s="33"/>
      <c r="N552" s="33"/>
      <c r="O552" s="33"/>
      <c r="P552" s="33"/>
      <c r="Q552" s="33"/>
      <c r="R552" s="33"/>
      <c r="S552" s="33"/>
      <c r="T552" s="33"/>
      <c r="U552" s="33"/>
      <c r="V552" s="33"/>
      <c r="W552" s="33"/>
      <c r="X552" s="33"/>
      <c r="Y552" s="33"/>
      <c r="Z552" s="31"/>
      <c r="AA552" s="31"/>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26"/>
      <c r="AZ552" s="3"/>
      <c r="BA552" s="3"/>
      <c r="BB552" s="3"/>
      <c r="BC552" s="3"/>
      <c r="BD552" s="3"/>
      <c r="BE552" s="3"/>
      <c r="BF552" s="3"/>
      <c r="BG552" s="3"/>
      <c r="BH552" s="3"/>
      <c r="BI552" s="3"/>
      <c r="BJ552" s="3"/>
      <c r="BK552" s="3"/>
      <c r="BL552" s="3"/>
    </row>
    <row r="553" spans="1:64" x14ac:dyDescent="0.25">
      <c r="A553" s="30" t="s">
        <v>273</v>
      </c>
      <c r="B553" s="30"/>
      <c r="C553" s="30"/>
      <c r="D553" s="32"/>
      <c r="E553" s="32" t="s">
        <v>80</v>
      </c>
      <c r="F553" s="32" t="s">
        <v>81</v>
      </c>
      <c r="G553" s="38" t="s">
        <v>174</v>
      </c>
      <c r="H553" s="32" t="s">
        <v>82</v>
      </c>
      <c r="I553" s="38" t="s">
        <v>174</v>
      </c>
      <c r="J553" s="32" t="s">
        <v>83</v>
      </c>
      <c r="K553" s="32" t="s">
        <v>84</v>
      </c>
      <c r="L553" s="32" t="s">
        <v>122</v>
      </c>
      <c r="M553" s="32" t="s">
        <v>123</v>
      </c>
      <c r="N553" s="32" t="s">
        <v>85</v>
      </c>
      <c r="O553" s="32" t="s">
        <v>86</v>
      </c>
      <c r="P553" s="32" t="s">
        <v>87</v>
      </c>
      <c r="Q553" s="32" t="s">
        <v>124</v>
      </c>
      <c r="R553" s="32" t="s">
        <v>125</v>
      </c>
      <c r="S553" s="32" t="s">
        <v>126</v>
      </c>
      <c r="T553" s="32" t="s">
        <v>127</v>
      </c>
      <c r="U553" s="32" t="s">
        <v>88</v>
      </c>
      <c r="V553" s="32" t="s">
        <v>128</v>
      </c>
      <c r="W553" s="32" t="s">
        <v>129</v>
      </c>
      <c r="X553" s="32" t="s">
        <v>130</v>
      </c>
      <c r="Y553" s="32" t="s">
        <v>89</v>
      </c>
      <c r="Z553" s="32" t="s">
        <v>90</v>
      </c>
      <c r="AA553" s="32" t="s">
        <v>91</v>
      </c>
      <c r="AB553" s="36" t="s">
        <v>133</v>
      </c>
      <c r="AC553" s="36" t="s">
        <v>134</v>
      </c>
      <c r="AD553" s="36" t="s">
        <v>135</v>
      </c>
      <c r="AE553" s="36" t="s">
        <v>136</v>
      </c>
      <c r="AF553" s="36" t="s">
        <v>137</v>
      </c>
      <c r="AG553" s="36" t="s">
        <v>79</v>
      </c>
      <c r="AH553" s="35" t="s">
        <v>74</v>
      </c>
      <c r="AI553" s="35" t="s">
        <v>75</v>
      </c>
      <c r="AJ553" s="35" t="s">
        <v>76</v>
      </c>
      <c r="AK553" s="35" t="s">
        <v>77</v>
      </c>
      <c r="AL553" s="35" t="s">
        <v>78</v>
      </c>
      <c r="AM553" s="35" t="s">
        <v>79</v>
      </c>
      <c r="AN553" s="34" t="s">
        <v>74</v>
      </c>
      <c r="AO553" s="34" t="s">
        <v>75</v>
      </c>
      <c r="AP553" s="34" t="s">
        <v>76</v>
      </c>
      <c r="AQ553" s="34" t="s">
        <v>77</v>
      </c>
      <c r="AR553" s="34" t="s">
        <v>78</v>
      </c>
      <c r="AS553" s="34" t="s">
        <v>79</v>
      </c>
      <c r="AT553" s="34" t="s">
        <v>154</v>
      </c>
      <c r="AU553" s="37" t="s">
        <v>156</v>
      </c>
      <c r="AV553" s="37" t="s">
        <v>158</v>
      </c>
      <c r="AW553" s="37" t="s">
        <v>157</v>
      </c>
      <c r="AX553" s="37" t="s">
        <v>159</v>
      </c>
      <c r="AY553" s="26" t="s">
        <v>104</v>
      </c>
      <c r="AZ553" s="3"/>
      <c r="BA553" s="3"/>
      <c r="BB553" s="3"/>
      <c r="BC553" s="3"/>
      <c r="BD553" s="3"/>
      <c r="BE553" s="3"/>
      <c r="BF553" s="3"/>
      <c r="BG553" s="3"/>
      <c r="BH553" s="3"/>
      <c r="BI553" s="3"/>
      <c r="BJ553" s="3"/>
      <c r="BK553" s="3"/>
      <c r="BL553" s="3"/>
    </row>
    <row r="554" spans="1:64" x14ac:dyDescent="0.25">
      <c r="A554" s="30"/>
      <c r="B554" s="30"/>
      <c r="C554" s="30"/>
      <c r="D554" s="41">
        <v>1</v>
      </c>
      <c r="E554" s="33">
        <f>'CD (21)'!$D$3</f>
        <v>0</v>
      </c>
      <c r="F554" s="31">
        <f>'CD (21)'!$D$4</f>
        <v>0</v>
      </c>
      <c r="G554" s="39">
        <f t="shared" ref="G554:G555" si="474">IF(F554="","",INT((((YEAR(F554)-YEAR($A$1))*12+MONTH(F554)-MONTH($A$1)+1)+2)/3))</f>
        <v>-395</v>
      </c>
      <c r="H554" s="31">
        <f>'CD (21)'!$D$6</f>
        <v>0</v>
      </c>
      <c r="I554" s="39">
        <f>IF(H554="","",INT((((YEAR(H554)-YEAR($A$1))*12+MONTH(H554)-MONTH($A$1)+1)+2)/3))</f>
        <v>-395</v>
      </c>
      <c r="J554" s="33">
        <f>'CD (21)'!$D$8</f>
        <v>0</v>
      </c>
      <c r="K554" s="31">
        <f>'CD (21)'!$D$9</f>
        <v>0</v>
      </c>
      <c r="L554" s="33">
        <f>'CD (21)'!$D$10</f>
        <v>0</v>
      </c>
      <c r="M554" s="33">
        <f>'CD (21)'!$D$11</f>
        <v>0</v>
      </c>
      <c r="N554" s="33">
        <f>'CD (21)'!$D$12</f>
        <v>0</v>
      </c>
      <c r="O554" s="33">
        <f>'CD (21)'!$D$13</f>
        <v>0</v>
      </c>
      <c r="P554" s="33">
        <f>'CD (21)'!$D$14</f>
        <v>0</v>
      </c>
      <c r="Q554" s="33">
        <f>'CD (21)'!$D$15</f>
        <v>0</v>
      </c>
      <c r="R554" s="33">
        <f>'CD (21)'!$D$16</f>
        <v>0</v>
      </c>
      <c r="S554" s="33">
        <f>'CD (21)'!$D$17</f>
        <v>0</v>
      </c>
      <c r="T554" s="33">
        <f>'CD (21)'!$D$18</f>
        <v>0</v>
      </c>
      <c r="U554" s="33">
        <f>'CD (21)'!$D$19</f>
        <v>0</v>
      </c>
      <c r="V554" s="33">
        <f>'CD (21)'!$D$20</f>
        <v>0</v>
      </c>
      <c r="W554" s="33">
        <f>'CD (21)'!$D$21</f>
        <v>0</v>
      </c>
      <c r="X554" s="33">
        <f>'CD (21)'!$D$22</f>
        <v>0</v>
      </c>
      <c r="Y554" s="33">
        <f>'CD (21)'!$D$23</f>
        <v>0</v>
      </c>
      <c r="Z554" s="31">
        <f>'CD (21)'!$D$24</f>
        <v>0</v>
      </c>
      <c r="AA554" s="31">
        <f>'CD (21)'!$D$25</f>
        <v>0</v>
      </c>
      <c r="AB554" s="33">
        <f>'CD (21)'!$D$51</f>
        <v>0</v>
      </c>
      <c r="AC554" s="33">
        <f>'CD (21)'!$D$52</f>
        <v>0</v>
      </c>
      <c r="AD554" s="33">
        <f>'CD (21)'!$D$53</f>
        <v>0</v>
      </c>
      <c r="AE554" s="33">
        <f>'CD (21)'!$D$54</f>
        <v>0</v>
      </c>
      <c r="AF554" s="33">
        <f>'CD (21)'!$D$55</f>
        <v>0</v>
      </c>
      <c r="AG554" s="33">
        <f>'CD (21)'!$D$56</f>
        <v>0</v>
      </c>
      <c r="AH554" s="33">
        <f>'CD (21)'!$D$82</f>
        <v>0</v>
      </c>
      <c r="AI554" s="33">
        <f>'CD (21)'!$D$83</f>
        <v>0</v>
      </c>
      <c r="AJ554" s="33">
        <f>'CD (21)'!$D$84</f>
        <v>0</v>
      </c>
      <c r="AK554" s="33">
        <f>'CD (21)'!$D$85</f>
        <v>0</v>
      </c>
      <c r="AL554" s="33">
        <f>'CD (21)'!$D$86</f>
        <v>0</v>
      </c>
      <c r="AM554" s="33">
        <f>'CD (21)'!$D$87</f>
        <v>0</v>
      </c>
      <c r="AN554" s="33">
        <f>'CD (21)'!$D$113</f>
        <v>0</v>
      </c>
      <c r="AO554" s="33">
        <f>'CD (21)'!$D$114</f>
        <v>0</v>
      </c>
      <c r="AP554" s="33">
        <f>'CD (21)'!$D$115</f>
        <v>0</v>
      </c>
      <c r="AQ554" s="33">
        <f>'CD (21)'!$D$116</f>
        <v>0</v>
      </c>
      <c r="AR554" s="33">
        <f>'CD (21)'!$D$117</f>
        <v>0</v>
      </c>
      <c r="AS554" s="33">
        <f>'CD (21)'!$D$118</f>
        <v>0</v>
      </c>
      <c r="AT554" s="33">
        <f>'CD (21)'!$D$163</f>
        <v>0</v>
      </c>
      <c r="AU554" s="33">
        <f>'CD (21)'!$D$165</f>
        <v>0</v>
      </c>
      <c r="AV554" s="33">
        <f>'CD (21)'!$D$166</f>
        <v>0</v>
      </c>
      <c r="AW554" s="33">
        <f>'CD (21)'!$D$167</f>
        <v>0</v>
      </c>
      <c r="AX554" s="33">
        <f>'CD (21)'!$D$168</f>
        <v>0</v>
      </c>
      <c r="AY554" s="26" t="s">
        <v>104</v>
      </c>
      <c r="AZ554" s="3">
        <f t="shared" ref="AZ554:AZ578" si="475">IF(F554="","",G554)</f>
        <v>-395</v>
      </c>
      <c r="BA554" s="3">
        <f t="shared" ref="BA554:BA578" si="476">IF(H554="","",I554)</f>
        <v>-395</v>
      </c>
      <c r="BB554" s="3" t="str">
        <f t="shared" ref="BB554:BB578" si="477">IF(AND(BA554&gt;0,J554="Completed TF-CBT"),BA554,"")</f>
        <v/>
      </c>
      <c r="BC554" s="3" t="str">
        <f>IF(BB554="","",BB554)</f>
        <v/>
      </c>
      <c r="BD554" s="3" t="str">
        <f>IF(AU554="Yes",BB554,"")</f>
        <v/>
      </c>
      <c r="BE554" s="3" t="str">
        <f t="shared" ref="BE554:BE617" si="478">IF(COUNT(FIND("C",AG554),FIND("C",AM554))=2,I554,"")</f>
        <v/>
      </c>
      <c r="BF554" s="3" t="str">
        <f>IF(AG554="Clinical",BB554,"")</f>
        <v/>
      </c>
      <c r="BG554" s="3" t="str">
        <f>IF(AN554&lt;0,$I554,"")</f>
        <v/>
      </c>
      <c r="BH554" s="3" t="str">
        <f t="shared" ref="BH554" si="479">IF(AO554&lt;0,$I554,"")</f>
        <v/>
      </c>
      <c r="BI554" s="3" t="str">
        <f t="shared" ref="BI554:BI578" si="480">IF(AP554&lt;0,$I554,"")</f>
        <v/>
      </c>
      <c r="BJ554" s="3" t="str">
        <f t="shared" ref="BJ554:BJ578" si="481">IF(AQ554&lt;0,$I554,"")</f>
        <v/>
      </c>
      <c r="BK554" s="3" t="str">
        <f t="shared" ref="BK554:BK578" si="482">IF(AR554&lt;0,$I554,"")</f>
        <v/>
      </c>
      <c r="BL554" s="3" t="str">
        <f>IF(AND(AG554="Clinical",AM554="Non-C"),BB554,"")</f>
        <v/>
      </c>
    </row>
    <row r="555" spans="1:64" x14ac:dyDescent="0.25">
      <c r="A555" s="30"/>
      <c r="B555" s="30"/>
      <c r="C555" s="30"/>
      <c r="D555" s="41">
        <v>2</v>
      </c>
      <c r="E555" s="33">
        <f>'CD (21)'!$E$3</f>
        <v>0</v>
      </c>
      <c r="F555" s="31">
        <f>'CD (21)'!$E$4</f>
        <v>0</v>
      </c>
      <c r="G555" s="39">
        <f t="shared" si="474"/>
        <v>-395</v>
      </c>
      <c r="H555" s="31">
        <f>'CD (21)'!$E$6</f>
        <v>0</v>
      </c>
      <c r="I555" s="39">
        <f t="shared" ref="I555:I578" si="483">IF(H555="","",INT((((YEAR(H555)-YEAR($A$1))*12+MONTH(H555)-MONTH($A$1)+1)+2)/3))</f>
        <v>-395</v>
      </c>
      <c r="J555" s="33">
        <f>'CD (21)'!$E$8</f>
        <v>0</v>
      </c>
      <c r="K555" s="31">
        <f>'CD (21)'!$E$9</f>
        <v>0</v>
      </c>
      <c r="L555" s="33">
        <f>'CD (21)'!$E$10</f>
        <v>0</v>
      </c>
      <c r="M555" s="33">
        <f>'CD (21)'!$E$11</f>
        <v>0</v>
      </c>
      <c r="N555" s="33">
        <f>'CD (21)'!$E$12</f>
        <v>0</v>
      </c>
      <c r="O555" s="33">
        <f>'CD (21)'!$E$13</f>
        <v>0</v>
      </c>
      <c r="P555" s="33">
        <f>'CD (21)'!$E$14</f>
        <v>0</v>
      </c>
      <c r="Q555" s="33">
        <f>'CD (21)'!$E$15</f>
        <v>0</v>
      </c>
      <c r="R555" s="33">
        <f>'CD (21)'!$E$16</f>
        <v>0</v>
      </c>
      <c r="S555" s="33">
        <f>'CD (21)'!$E$17</f>
        <v>0</v>
      </c>
      <c r="T555" s="33">
        <f>'CD (21)'!$E$18</f>
        <v>0</v>
      </c>
      <c r="U555" s="33">
        <f>'CD (21)'!$E$19</f>
        <v>0</v>
      </c>
      <c r="V555" s="33">
        <f>'CD (21)'!$E$20</f>
        <v>0</v>
      </c>
      <c r="W555" s="33">
        <f>'CD (21)'!$E$21</f>
        <v>0</v>
      </c>
      <c r="X555" s="33">
        <f>'CD (21)'!$E$22</f>
        <v>0</v>
      </c>
      <c r="Y555" s="33">
        <f>'CD (21)'!$E$23</f>
        <v>0</v>
      </c>
      <c r="Z555" s="31">
        <f>'CD (21)'!$E$24</f>
        <v>0</v>
      </c>
      <c r="AA555" s="31">
        <f>'CD (21)'!$E$25</f>
        <v>0</v>
      </c>
      <c r="AB555" s="33">
        <f>'CD (21)'!$E$51</f>
        <v>0</v>
      </c>
      <c r="AC555" s="33">
        <f>'CD (21)'!$E$52</f>
        <v>0</v>
      </c>
      <c r="AD555" s="33">
        <f>'CD (21)'!$E$53</f>
        <v>0</v>
      </c>
      <c r="AE555" s="33">
        <f>'CD (21)'!$E$54</f>
        <v>0</v>
      </c>
      <c r="AF555" s="33">
        <f>'CD (21)'!$E$55</f>
        <v>0</v>
      </c>
      <c r="AG555" s="33">
        <f>'CD (21)'!$E$56</f>
        <v>0</v>
      </c>
      <c r="AH555" s="33">
        <f>'CD (21)'!$E$82</f>
        <v>0</v>
      </c>
      <c r="AI555" s="33">
        <f>'CD (21)'!$E$83</f>
        <v>0</v>
      </c>
      <c r="AJ555" s="33">
        <f>'CD (21)'!$E$84</f>
        <v>0</v>
      </c>
      <c r="AK555" s="33">
        <f>'CD (21)'!$E$85</f>
        <v>0</v>
      </c>
      <c r="AL555" s="33">
        <f>'CD (21)'!$E$86</f>
        <v>0</v>
      </c>
      <c r="AM555" s="33">
        <f>'CD (21)'!$E$87</f>
        <v>0</v>
      </c>
      <c r="AN555" s="33">
        <f>'CD (21)'!$E$113</f>
        <v>0</v>
      </c>
      <c r="AO555" s="33">
        <f>'CD (21)'!$E$114</f>
        <v>0</v>
      </c>
      <c r="AP555" s="33">
        <f>'CD (21)'!$E$115</f>
        <v>0</v>
      </c>
      <c r="AQ555" s="33">
        <f>'CD (21)'!$E$116</f>
        <v>0</v>
      </c>
      <c r="AR555" s="33">
        <f>'CD (21)'!$E$117</f>
        <v>0</v>
      </c>
      <c r="AS555" s="33">
        <f>'CD (21)'!$E$118</f>
        <v>0</v>
      </c>
      <c r="AT555" s="33">
        <f>'CD (21)'!$E$163</f>
        <v>0</v>
      </c>
      <c r="AU555" s="33">
        <f>'CD (21)'!$E$165</f>
        <v>0</v>
      </c>
      <c r="AV555" s="33">
        <f>'CD (21)'!$E$166</f>
        <v>0</v>
      </c>
      <c r="AW555" s="33">
        <f>'CD (21)'!$E$167</f>
        <v>0</v>
      </c>
      <c r="AX555" s="33">
        <f>'CD (21)'!$E$168</f>
        <v>0</v>
      </c>
      <c r="AY555" s="26" t="s">
        <v>104</v>
      </c>
      <c r="AZ555" s="3">
        <f t="shared" si="475"/>
        <v>-395</v>
      </c>
      <c r="BA555" s="3">
        <f t="shared" si="476"/>
        <v>-395</v>
      </c>
      <c r="BB555" s="3" t="str">
        <f t="shared" si="477"/>
        <v/>
      </c>
      <c r="BC555" s="3" t="str">
        <f t="shared" ref="BC555:BC567" si="484">IF(BB555="","",BB555)</f>
        <v/>
      </c>
      <c r="BD555" s="3" t="str">
        <f t="shared" ref="BD555:BD567" si="485">IF(AU555="Yes",BB555,"")</f>
        <v/>
      </c>
      <c r="BE555" s="3" t="str">
        <f t="shared" si="478"/>
        <v/>
      </c>
      <c r="BF555" s="3" t="str">
        <f t="shared" ref="BF555:BF567" si="486">IF(AG555="Clinical",BB555,"")</f>
        <v/>
      </c>
      <c r="BG555" s="3" t="str">
        <f t="shared" ref="BG555:BG567" si="487">IF(AN555&lt;0,$I555,"")</f>
        <v/>
      </c>
      <c r="BH555" s="3" t="str">
        <f>IF(AO555&lt;0,$I555,"")</f>
        <v/>
      </c>
      <c r="BI555" s="3" t="str">
        <f t="shared" si="480"/>
        <v/>
      </c>
      <c r="BJ555" s="3" t="str">
        <f t="shared" si="481"/>
        <v/>
      </c>
      <c r="BK555" s="3" t="str">
        <f t="shared" si="482"/>
        <v/>
      </c>
      <c r="BL555" s="3" t="str">
        <f t="shared" ref="BL555:BL567" si="488">IF(AND(AG555="Clinical",AM555="Non-C"),BB555,"")</f>
        <v/>
      </c>
    </row>
    <row r="556" spans="1:64" x14ac:dyDescent="0.25">
      <c r="A556" s="30"/>
      <c r="B556" s="30"/>
      <c r="C556" s="30"/>
      <c r="D556" s="41">
        <v>3</v>
      </c>
      <c r="E556" s="33">
        <f>'CD (21)'!$F$3</f>
        <v>0</v>
      </c>
      <c r="F556" s="31">
        <f>'CD (21)'!$F$4</f>
        <v>0</v>
      </c>
      <c r="G556" s="39">
        <f>IF(F556="","",INT((((YEAR(F556)-YEAR($A$1))*12+MONTH(F556)-MONTH($A$1)+1)+2)/3))</f>
        <v>-395</v>
      </c>
      <c r="H556" s="31">
        <f>'CD (21)'!$F$6</f>
        <v>0</v>
      </c>
      <c r="I556" s="39">
        <f t="shared" si="483"/>
        <v>-395</v>
      </c>
      <c r="J556" s="33">
        <f>'CD (21)'!$F$8</f>
        <v>0</v>
      </c>
      <c r="K556" s="31">
        <f>'CD (21)'!$F$9</f>
        <v>0</v>
      </c>
      <c r="L556" s="33">
        <f>'CD (21)'!$F$10</f>
        <v>0</v>
      </c>
      <c r="M556" s="33">
        <f>'CD (21)'!$F$11</f>
        <v>0</v>
      </c>
      <c r="N556" s="33">
        <f>'CD (21)'!$F$12</f>
        <v>0</v>
      </c>
      <c r="O556" s="33">
        <f>'CD (21)'!$F$13</f>
        <v>0</v>
      </c>
      <c r="P556" s="33">
        <f>'CD (21)'!$F$14</f>
        <v>0</v>
      </c>
      <c r="Q556" s="33">
        <f>'CD (21)'!$F$15</f>
        <v>0</v>
      </c>
      <c r="R556" s="33">
        <f>'CD (21)'!$F$16</f>
        <v>0</v>
      </c>
      <c r="S556" s="33">
        <f>'CD (21)'!$F$17</f>
        <v>0</v>
      </c>
      <c r="T556" s="33">
        <f>'CD (21)'!$F$18</f>
        <v>0</v>
      </c>
      <c r="U556" s="33">
        <f>'CD (21)'!$F$19</f>
        <v>0</v>
      </c>
      <c r="V556" s="33">
        <f>'CD (21)'!$F$20</f>
        <v>0</v>
      </c>
      <c r="W556" s="33">
        <f>'CD (21)'!$F$21</f>
        <v>0</v>
      </c>
      <c r="X556" s="33">
        <f>'CD (21)'!$F$22</f>
        <v>0</v>
      </c>
      <c r="Y556" s="33">
        <f>'CD (21)'!$F$23</f>
        <v>0</v>
      </c>
      <c r="Z556" s="31">
        <f>'CD (21)'!$F$24</f>
        <v>0</v>
      </c>
      <c r="AA556" s="31">
        <f>'CD (21)'!$F$25</f>
        <v>0</v>
      </c>
      <c r="AB556" s="33">
        <f>'CD (21)'!$F$51</f>
        <v>0</v>
      </c>
      <c r="AC556" s="33">
        <f>'CD (21)'!$F$52</f>
        <v>0</v>
      </c>
      <c r="AD556" s="33">
        <f>'CD (21)'!$F$53</f>
        <v>0</v>
      </c>
      <c r="AE556" s="33">
        <f>'CD (21)'!$F$54</f>
        <v>0</v>
      </c>
      <c r="AF556" s="33">
        <f>'CD (21)'!$F$55</f>
        <v>0</v>
      </c>
      <c r="AG556" s="33">
        <f>'CD (21)'!$F$56</f>
        <v>0</v>
      </c>
      <c r="AH556" s="33">
        <f>'CD (21)'!$F$82</f>
        <v>0</v>
      </c>
      <c r="AI556" s="33">
        <f>'CD (21)'!$F$83</f>
        <v>0</v>
      </c>
      <c r="AJ556" s="33">
        <f>'CD (21)'!$F$84</f>
        <v>0</v>
      </c>
      <c r="AK556" s="33">
        <f>'CD (21)'!$F$85</f>
        <v>0</v>
      </c>
      <c r="AL556" s="33">
        <f>'CD (21)'!$F$86</f>
        <v>0</v>
      </c>
      <c r="AM556" s="33">
        <f>'CD (21)'!$F$87</f>
        <v>0</v>
      </c>
      <c r="AN556" s="33">
        <f>'CD (21)'!$F$113</f>
        <v>0</v>
      </c>
      <c r="AO556" s="33">
        <f>'CD (21)'!$F$114</f>
        <v>0</v>
      </c>
      <c r="AP556" s="33">
        <f>'CD (21)'!$F$115</f>
        <v>0</v>
      </c>
      <c r="AQ556" s="33">
        <f>'CD (21)'!$F$116</f>
        <v>0</v>
      </c>
      <c r="AR556" s="33">
        <f>'CD (21)'!$F$117</f>
        <v>0</v>
      </c>
      <c r="AS556" s="33">
        <f>'CD (21)'!$F$118</f>
        <v>0</v>
      </c>
      <c r="AT556" s="33">
        <f>'CD (21)'!$F$163</f>
        <v>0</v>
      </c>
      <c r="AU556" s="33">
        <f>'CD (21)'!$F$165</f>
        <v>0</v>
      </c>
      <c r="AV556" s="33">
        <f>'CD (21)'!$F$166</f>
        <v>0</v>
      </c>
      <c r="AW556" s="33">
        <f>'CD (21)'!$F$167</f>
        <v>0</v>
      </c>
      <c r="AX556" s="33">
        <f>'CD (21)'!$F$168</f>
        <v>0</v>
      </c>
      <c r="AY556" s="26" t="s">
        <v>104</v>
      </c>
      <c r="AZ556" s="3">
        <f t="shared" si="475"/>
        <v>-395</v>
      </c>
      <c r="BA556" s="3">
        <f t="shared" si="476"/>
        <v>-395</v>
      </c>
      <c r="BB556" s="3" t="str">
        <f t="shared" si="477"/>
        <v/>
      </c>
      <c r="BC556" s="3" t="str">
        <f t="shared" si="484"/>
        <v/>
      </c>
      <c r="BD556" s="3" t="str">
        <f t="shared" si="485"/>
        <v/>
      </c>
      <c r="BE556" s="3" t="str">
        <f t="shared" si="478"/>
        <v/>
      </c>
      <c r="BF556" s="3" t="str">
        <f t="shared" si="486"/>
        <v/>
      </c>
      <c r="BG556" s="3" t="str">
        <f t="shared" si="487"/>
        <v/>
      </c>
      <c r="BH556" s="3" t="str">
        <f t="shared" ref="BH556:BH578" si="489">IF(AO556&lt;0,$I556,"")</f>
        <v/>
      </c>
      <c r="BI556" s="3" t="str">
        <f t="shared" si="480"/>
        <v/>
      </c>
      <c r="BJ556" s="3" t="str">
        <f t="shared" si="481"/>
        <v/>
      </c>
      <c r="BK556" s="3" t="str">
        <f t="shared" si="482"/>
        <v/>
      </c>
      <c r="BL556" s="3" t="str">
        <f t="shared" si="488"/>
        <v/>
      </c>
    </row>
    <row r="557" spans="1:64" s="45" customFormat="1" x14ac:dyDescent="0.25">
      <c r="A557" s="40"/>
      <c r="B557" s="40"/>
      <c r="C557" s="40"/>
      <c r="D557" s="41">
        <v>4</v>
      </c>
      <c r="E557" s="41">
        <f>'CD (21)'!$G$3</f>
        <v>0</v>
      </c>
      <c r="F557" s="42">
        <f>'CD (21)'!$G$4</f>
        <v>0</v>
      </c>
      <c r="G557" s="43">
        <f t="shared" ref="G557:G578" si="490">IF(F557="","",INT((((YEAR(F557)-YEAR($A$1))*12+MONTH(F557)-MONTH($A$1)+1)+2)/3))</f>
        <v>-395</v>
      </c>
      <c r="H557" s="42">
        <f>'CD (21)'!$G$6</f>
        <v>0</v>
      </c>
      <c r="I557" s="43">
        <f t="shared" si="483"/>
        <v>-395</v>
      </c>
      <c r="J557" s="41">
        <f>'CD (21)'!$G$8</f>
        <v>0</v>
      </c>
      <c r="K557" s="42">
        <f>'CD (21)'!$G$9</f>
        <v>0</v>
      </c>
      <c r="L557" s="41">
        <f>'CD (21)'!$G$10</f>
        <v>0</v>
      </c>
      <c r="M557" s="41">
        <f>'CD (21)'!$G$11</f>
        <v>0</v>
      </c>
      <c r="N557" s="41">
        <f>'CD (21)'!$G$12</f>
        <v>0</v>
      </c>
      <c r="O557" s="41">
        <f>'CD (21)'!$G$13</f>
        <v>0</v>
      </c>
      <c r="P557" s="41">
        <f>'CD (21)'!$G$14</f>
        <v>0</v>
      </c>
      <c r="Q557" s="41">
        <f>'CD (21)'!$G$15</f>
        <v>0</v>
      </c>
      <c r="R557" s="41">
        <f>'CD (21)'!$G$16</f>
        <v>0</v>
      </c>
      <c r="S557" s="41">
        <f>'CD (21)'!$G$17</f>
        <v>0</v>
      </c>
      <c r="T557" s="41">
        <f>'CD (21)'!$G$18</f>
        <v>0</v>
      </c>
      <c r="U557" s="41">
        <f>'CD (21)'!$G$19</f>
        <v>0</v>
      </c>
      <c r="V557" s="41">
        <f>'CD (21)'!$G$20</f>
        <v>0</v>
      </c>
      <c r="W557" s="41">
        <f>'CD (21)'!$G$21</f>
        <v>0</v>
      </c>
      <c r="X557" s="41">
        <f>'CD (21)'!$G$22</f>
        <v>0</v>
      </c>
      <c r="Y557" s="41">
        <f>'CD (21)'!$G$23</f>
        <v>0</v>
      </c>
      <c r="Z557" s="42">
        <f>'CD (21)'!$G$24</f>
        <v>0</v>
      </c>
      <c r="AA557" s="42">
        <f>'CD (21)'!$G$25</f>
        <v>0</v>
      </c>
      <c r="AB557" s="41">
        <f>'CD (21)'!$G$51</f>
        <v>0</v>
      </c>
      <c r="AC557" s="41">
        <f>'CD (21)'!$G$52</f>
        <v>0</v>
      </c>
      <c r="AD557" s="41">
        <f>'CD (21)'!$G$53</f>
        <v>0</v>
      </c>
      <c r="AE557" s="41">
        <f>'CD (21)'!$G$54</f>
        <v>0</v>
      </c>
      <c r="AF557" s="41">
        <f>'CD (21)'!$G$55</f>
        <v>0</v>
      </c>
      <c r="AG557" s="41">
        <f>'CD (21)'!$G$56</f>
        <v>0</v>
      </c>
      <c r="AH557" s="41">
        <f>'CD (21)'!$G$82</f>
        <v>0</v>
      </c>
      <c r="AI557" s="41">
        <f>'CD (21)'!$G$83</f>
        <v>0</v>
      </c>
      <c r="AJ557" s="41">
        <f>'CD (21)'!$G$84</f>
        <v>0</v>
      </c>
      <c r="AK557" s="41">
        <f>'CD (21)'!$G$85</f>
        <v>0</v>
      </c>
      <c r="AL557" s="41">
        <f>'CD (21)'!$G$86</f>
        <v>0</v>
      </c>
      <c r="AM557" s="41">
        <f>'CD (21)'!$G$87</f>
        <v>0</v>
      </c>
      <c r="AN557" s="41">
        <f>'CD (21)'!$G$113</f>
        <v>0</v>
      </c>
      <c r="AO557" s="41">
        <f>'CD (21)'!$G$114</f>
        <v>0</v>
      </c>
      <c r="AP557" s="41">
        <f>'CD (21)'!$G$115</f>
        <v>0</v>
      </c>
      <c r="AQ557" s="41">
        <f>'CD (21)'!$G$116</f>
        <v>0</v>
      </c>
      <c r="AR557" s="41">
        <f>'CD (21)'!$G$117</f>
        <v>0</v>
      </c>
      <c r="AS557" s="41">
        <f>'CD (21)'!$G$118</f>
        <v>0</v>
      </c>
      <c r="AT557" s="41">
        <f>'CD (21)'!$G$163</f>
        <v>0</v>
      </c>
      <c r="AU557" s="41">
        <f>'CD (21)'!$G$165</f>
        <v>0</v>
      </c>
      <c r="AV557" s="41">
        <f>'CD (21)'!$D$166</f>
        <v>0</v>
      </c>
      <c r="AW557" s="41">
        <f>'CD (21)'!$D$167</f>
        <v>0</v>
      </c>
      <c r="AX557" s="41">
        <f>'CD (21)'!$D$168</f>
        <v>0</v>
      </c>
      <c r="AY557" s="44" t="s">
        <v>104</v>
      </c>
      <c r="AZ557" s="3">
        <f t="shared" si="475"/>
        <v>-395</v>
      </c>
      <c r="BA557" s="3">
        <f t="shared" si="476"/>
        <v>-395</v>
      </c>
      <c r="BB557" s="3" t="str">
        <f t="shared" si="477"/>
        <v/>
      </c>
      <c r="BC557" s="3" t="str">
        <f t="shared" si="484"/>
        <v/>
      </c>
      <c r="BD557" s="3" t="str">
        <f t="shared" si="485"/>
        <v/>
      </c>
      <c r="BE557" s="3" t="str">
        <f t="shared" si="478"/>
        <v/>
      </c>
      <c r="BF557" s="3" t="str">
        <f t="shared" si="486"/>
        <v/>
      </c>
      <c r="BG557" s="3" t="str">
        <f t="shared" si="487"/>
        <v/>
      </c>
      <c r="BH557" s="3" t="str">
        <f t="shared" si="489"/>
        <v/>
      </c>
      <c r="BI557" s="3" t="str">
        <f t="shared" si="480"/>
        <v/>
      </c>
      <c r="BJ557" s="3" t="str">
        <f t="shared" si="481"/>
        <v/>
      </c>
      <c r="BK557" s="3" t="str">
        <f t="shared" si="482"/>
        <v/>
      </c>
      <c r="BL557" s="3" t="str">
        <f t="shared" si="488"/>
        <v/>
      </c>
    </row>
    <row r="558" spans="1:64" s="45" customFormat="1" x14ac:dyDescent="0.25">
      <c r="A558" s="40"/>
      <c r="B558" s="40"/>
      <c r="C558" s="40"/>
      <c r="D558" s="41">
        <v>5</v>
      </c>
      <c r="E558" s="41">
        <f>'CD (21)'!$H$3</f>
        <v>0</v>
      </c>
      <c r="F558" s="42">
        <f>'CD (21)'!$H$4</f>
        <v>0</v>
      </c>
      <c r="G558" s="43">
        <f t="shared" si="490"/>
        <v>-395</v>
      </c>
      <c r="H558" s="42">
        <f>'CD (21)'!$H$6</f>
        <v>0</v>
      </c>
      <c r="I558" s="43">
        <f t="shared" si="483"/>
        <v>-395</v>
      </c>
      <c r="J558" s="41">
        <f>'CD (21)'!$H$8</f>
        <v>0</v>
      </c>
      <c r="K558" s="42">
        <f>'CD (21)'!$H$9</f>
        <v>0</v>
      </c>
      <c r="L558" s="41">
        <f>'CD (21)'!$H$10</f>
        <v>0</v>
      </c>
      <c r="M558" s="41">
        <f>'CD (21)'!$H$11</f>
        <v>0</v>
      </c>
      <c r="N558" s="41">
        <f>'CD (21)'!$H$12</f>
        <v>0</v>
      </c>
      <c r="O558" s="41">
        <f>'CD (21)'!$H$13</f>
        <v>0</v>
      </c>
      <c r="P558" s="41">
        <f>'CD (21)'!$H$14</f>
        <v>0</v>
      </c>
      <c r="Q558" s="41">
        <f>'CD (21)'!$H$15</f>
        <v>0</v>
      </c>
      <c r="R558" s="41">
        <f>'CD (21)'!$H$16</f>
        <v>0</v>
      </c>
      <c r="S558" s="41">
        <f>'CD (21)'!$H$17</f>
        <v>0</v>
      </c>
      <c r="T558" s="41">
        <f>'CD (21)'!$H$18</f>
        <v>0</v>
      </c>
      <c r="U558" s="41">
        <f>'CD (21)'!$H$19</f>
        <v>0</v>
      </c>
      <c r="V558" s="41">
        <f>'CD (21)'!$H$20</f>
        <v>0</v>
      </c>
      <c r="W558" s="41">
        <f>'CD (21)'!$H$21</f>
        <v>0</v>
      </c>
      <c r="X558" s="41">
        <f>'CD (21)'!$H$22</f>
        <v>0</v>
      </c>
      <c r="Y558" s="41">
        <f>'CD (21)'!$H$23</f>
        <v>0</v>
      </c>
      <c r="Z558" s="42">
        <f>'CD (21)'!$H$24</f>
        <v>0</v>
      </c>
      <c r="AA558" s="42">
        <f>'CD (21)'!$H$25</f>
        <v>0</v>
      </c>
      <c r="AB558" s="41">
        <f>'CD (21)'!$H$51</f>
        <v>0</v>
      </c>
      <c r="AC558" s="41">
        <f>'CD (21)'!$H$52</f>
        <v>0</v>
      </c>
      <c r="AD558" s="41">
        <f>'CD (21)'!$H$53</f>
        <v>0</v>
      </c>
      <c r="AE558" s="41">
        <f>'CD (21)'!$H$54</f>
        <v>0</v>
      </c>
      <c r="AF558" s="41">
        <f>'CD (21)'!$H$55</f>
        <v>0</v>
      </c>
      <c r="AG558" s="41">
        <f>'CD (21)'!$H$56</f>
        <v>0</v>
      </c>
      <c r="AH558" s="41">
        <f>'CD (21)'!$H$82</f>
        <v>0</v>
      </c>
      <c r="AI558" s="41">
        <f>'CD (21)'!$H$83</f>
        <v>0</v>
      </c>
      <c r="AJ558" s="41">
        <f>'CD (21)'!$H$84</f>
        <v>0</v>
      </c>
      <c r="AK558" s="41">
        <f>'CD (21)'!$H$85</f>
        <v>0</v>
      </c>
      <c r="AL558" s="41">
        <f>'CD (21)'!$H$86</f>
        <v>0</v>
      </c>
      <c r="AM558" s="41">
        <f>'CD (21)'!$H$87</f>
        <v>0</v>
      </c>
      <c r="AN558" s="41">
        <f>'CD (21)'!$H$113</f>
        <v>0</v>
      </c>
      <c r="AO558" s="41">
        <f>'CD (21)'!$H$114</f>
        <v>0</v>
      </c>
      <c r="AP558" s="41">
        <f>'CD (21)'!$H$115</f>
        <v>0</v>
      </c>
      <c r="AQ558" s="41">
        <f>'CD (21)'!$H$116</f>
        <v>0</v>
      </c>
      <c r="AR558" s="41">
        <f>'CD (21)'!$H$117</f>
        <v>0</v>
      </c>
      <c r="AS558" s="41">
        <f>'CD (21)'!$H$118</f>
        <v>0</v>
      </c>
      <c r="AT558" s="41">
        <f>'CD (21)'!$H$163</f>
        <v>0</v>
      </c>
      <c r="AU558" s="41">
        <f>'CD (21)'!$H$165</f>
        <v>0</v>
      </c>
      <c r="AV558" s="41">
        <f>'CD (21)'!$E$166</f>
        <v>0</v>
      </c>
      <c r="AW558" s="41">
        <f>'CD (21)'!$E$167</f>
        <v>0</v>
      </c>
      <c r="AX558" s="41">
        <f>'CD (21)'!$E$168</f>
        <v>0</v>
      </c>
      <c r="AY558" s="44" t="s">
        <v>104</v>
      </c>
      <c r="AZ558" s="3">
        <f t="shared" si="475"/>
        <v>-395</v>
      </c>
      <c r="BA558" s="3">
        <f t="shared" si="476"/>
        <v>-395</v>
      </c>
      <c r="BB558" s="3" t="str">
        <f t="shared" si="477"/>
        <v/>
      </c>
      <c r="BC558" s="3" t="str">
        <f t="shared" si="484"/>
        <v/>
      </c>
      <c r="BD558" s="3" t="str">
        <f t="shared" si="485"/>
        <v/>
      </c>
      <c r="BE558" s="3" t="str">
        <f t="shared" si="478"/>
        <v/>
      </c>
      <c r="BF558" s="3" t="str">
        <f t="shared" si="486"/>
        <v/>
      </c>
      <c r="BG558" s="3" t="str">
        <f t="shared" si="487"/>
        <v/>
      </c>
      <c r="BH558" s="3" t="str">
        <f t="shared" si="489"/>
        <v/>
      </c>
      <c r="BI558" s="3" t="str">
        <f t="shared" si="480"/>
        <v/>
      </c>
      <c r="BJ558" s="3" t="str">
        <f t="shared" si="481"/>
        <v/>
      </c>
      <c r="BK558" s="3" t="str">
        <f t="shared" si="482"/>
        <v/>
      </c>
      <c r="BL558" s="3" t="str">
        <f t="shared" si="488"/>
        <v/>
      </c>
    </row>
    <row r="559" spans="1:64" s="45" customFormat="1" x14ac:dyDescent="0.25">
      <c r="A559" s="40"/>
      <c r="B559" s="40"/>
      <c r="C559" s="40"/>
      <c r="D559" s="41">
        <v>6</v>
      </c>
      <c r="E559" s="41">
        <f>'CD (21)'!$I$3</f>
        <v>0</v>
      </c>
      <c r="F559" s="42">
        <f>'CD (21)'!$I$4</f>
        <v>0</v>
      </c>
      <c r="G559" s="43">
        <f t="shared" si="490"/>
        <v>-395</v>
      </c>
      <c r="H559" s="42">
        <f>'CD (21)'!$I$6</f>
        <v>0</v>
      </c>
      <c r="I559" s="43">
        <f t="shared" si="483"/>
        <v>-395</v>
      </c>
      <c r="J559" s="41">
        <f>'CD (21)'!$I$8</f>
        <v>0</v>
      </c>
      <c r="K559" s="42">
        <f>'CD (21)'!$I$9</f>
        <v>0</v>
      </c>
      <c r="L559" s="41">
        <f>'CD (21)'!$I$10</f>
        <v>0</v>
      </c>
      <c r="M559" s="41">
        <f>'CD (21)'!$I$11</f>
        <v>0</v>
      </c>
      <c r="N559" s="41">
        <f>'CD (21)'!$I$12</f>
        <v>0</v>
      </c>
      <c r="O559" s="41">
        <f>'CD (21)'!$I$13</f>
        <v>0</v>
      </c>
      <c r="P559" s="41">
        <f>'CD (21)'!$I$14</f>
        <v>0</v>
      </c>
      <c r="Q559" s="41">
        <f>'CD (21)'!$I$15</f>
        <v>0</v>
      </c>
      <c r="R559" s="41">
        <f>'CD (21)'!$I$16</f>
        <v>0</v>
      </c>
      <c r="S559" s="41">
        <f>'CD (21)'!$I$17</f>
        <v>0</v>
      </c>
      <c r="T559" s="41">
        <f>'CD (21)'!$I$18</f>
        <v>0</v>
      </c>
      <c r="U559" s="41">
        <f>'CD (21)'!$I$19</f>
        <v>0</v>
      </c>
      <c r="V559" s="41">
        <f>'CD (21)'!$I$20</f>
        <v>0</v>
      </c>
      <c r="W559" s="41">
        <f>'CD (21)'!$I$21</f>
        <v>0</v>
      </c>
      <c r="X559" s="41">
        <f>'CD (21)'!$I$22</f>
        <v>0</v>
      </c>
      <c r="Y559" s="41">
        <f>'CD (21)'!$I$23</f>
        <v>0</v>
      </c>
      <c r="Z559" s="42">
        <f>'CD (21)'!$I$24</f>
        <v>0</v>
      </c>
      <c r="AA559" s="42">
        <f>'CD (21)'!$I$25</f>
        <v>0</v>
      </c>
      <c r="AB559" s="41">
        <f>'CD (21)'!$I$51</f>
        <v>0</v>
      </c>
      <c r="AC559" s="41">
        <f>'CD (21)'!$I$52</f>
        <v>0</v>
      </c>
      <c r="AD559" s="41">
        <f>'CD (21)'!$I$53</f>
        <v>0</v>
      </c>
      <c r="AE559" s="41">
        <f>'CD (21)'!$I$54</f>
        <v>0</v>
      </c>
      <c r="AF559" s="41">
        <f>'CD (21)'!$I$55</f>
        <v>0</v>
      </c>
      <c r="AG559" s="41">
        <f>'CD (21)'!$I$56</f>
        <v>0</v>
      </c>
      <c r="AH559" s="41">
        <f>'CD (21)'!$I$82</f>
        <v>0</v>
      </c>
      <c r="AI559" s="41">
        <f>'CD (21)'!$I$83</f>
        <v>0</v>
      </c>
      <c r="AJ559" s="41">
        <f>'CD (21)'!$I$84</f>
        <v>0</v>
      </c>
      <c r="AK559" s="41">
        <f>'CD (21)'!$I$85</f>
        <v>0</v>
      </c>
      <c r="AL559" s="41">
        <f>'CD (21)'!$I$86</f>
        <v>0</v>
      </c>
      <c r="AM559" s="41">
        <f>'CD (21)'!$I$87</f>
        <v>0</v>
      </c>
      <c r="AN559" s="41">
        <f>'CD (21)'!$I$113</f>
        <v>0</v>
      </c>
      <c r="AO559" s="41">
        <f>'CD (21)'!$I$114</f>
        <v>0</v>
      </c>
      <c r="AP559" s="41">
        <f>'CD (21)'!$I$115</f>
        <v>0</v>
      </c>
      <c r="AQ559" s="41">
        <f>'CD (21)'!$I$116</f>
        <v>0</v>
      </c>
      <c r="AR559" s="41">
        <f>'CD (21)'!$I$117</f>
        <v>0</v>
      </c>
      <c r="AS559" s="41">
        <f>'CD (21)'!$I$118</f>
        <v>0</v>
      </c>
      <c r="AT559" s="41">
        <f>'CD (21)'!$I$163</f>
        <v>0</v>
      </c>
      <c r="AU559" s="41">
        <f>'CD (21)'!$I$165</f>
        <v>0</v>
      </c>
      <c r="AV559" s="41">
        <f>'CD (21)'!$F$166</f>
        <v>0</v>
      </c>
      <c r="AW559" s="41">
        <f>'CD (21)'!$F$167</f>
        <v>0</v>
      </c>
      <c r="AX559" s="41">
        <f>'CD (21)'!$F$168</f>
        <v>0</v>
      </c>
      <c r="AY559" s="44" t="s">
        <v>104</v>
      </c>
      <c r="AZ559" s="3">
        <f t="shared" si="475"/>
        <v>-395</v>
      </c>
      <c r="BA559" s="3">
        <f t="shared" si="476"/>
        <v>-395</v>
      </c>
      <c r="BB559" s="3" t="str">
        <f t="shared" si="477"/>
        <v/>
      </c>
      <c r="BC559" s="3" t="str">
        <f t="shared" si="484"/>
        <v/>
      </c>
      <c r="BD559" s="3" t="str">
        <f t="shared" si="485"/>
        <v/>
      </c>
      <c r="BE559" s="3" t="str">
        <f t="shared" si="478"/>
        <v/>
      </c>
      <c r="BF559" s="3" t="str">
        <f t="shared" si="486"/>
        <v/>
      </c>
      <c r="BG559" s="3" t="str">
        <f t="shared" si="487"/>
        <v/>
      </c>
      <c r="BH559" s="3" t="str">
        <f t="shared" si="489"/>
        <v/>
      </c>
      <c r="BI559" s="3" t="str">
        <f t="shared" si="480"/>
        <v/>
      </c>
      <c r="BJ559" s="3" t="str">
        <f t="shared" si="481"/>
        <v/>
      </c>
      <c r="BK559" s="3" t="str">
        <f t="shared" si="482"/>
        <v/>
      </c>
      <c r="BL559" s="3" t="str">
        <f t="shared" si="488"/>
        <v/>
      </c>
    </row>
    <row r="560" spans="1:64" s="45" customFormat="1" x14ac:dyDescent="0.25">
      <c r="A560" s="40"/>
      <c r="B560" s="40"/>
      <c r="C560" s="40"/>
      <c r="D560" s="41">
        <v>7</v>
      </c>
      <c r="E560" s="41">
        <f>'CD (21)'!$J$3</f>
        <v>0</v>
      </c>
      <c r="F560" s="42">
        <f>'CD (21)'!$J$4</f>
        <v>0</v>
      </c>
      <c r="G560" s="43">
        <f t="shared" si="490"/>
        <v>-395</v>
      </c>
      <c r="H560" s="42">
        <f>'CD (21)'!$J$6</f>
        <v>0</v>
      </c>
      <c r="I560" s="43">
        <f t="shared" si="483"/>
        <v>-395</v>
      </c>
      <c r="J560" s="41">
        <f>'CD (21)'!$J$8</f>
        <v>0</v>
      </c>
      <c r="K560" s="42">
        <f>'CD (21)'!$J$9</f>
        <v>0</v>
      </c>
      <c r="L560" s="41">
        <f>'CD (21)'!$J$10</f>
        <v>0</v>
      </c>
      <c r="M560" s="41">
        <f>'CD (21)'!$J$11</f>
        <v>0</v>
      </c>
      <c r="N560" s="41">
        <f>'CD (21)'!$J$12</f>
        <v>0</v>
      </c>
      <c r="O560" s="41">
        <f>'CD (21)'!$J$13</f>
        <v>0</v>
      </c>
      <c r="P560" s="41">
        <f>'CD (21)'!$J$14</f>
        <v>0</v>
      </c>
      <c r="Q560" s="41">
        <f>'CD (21)'!$J$15</f>
        <v>0</v>
      </c>
      <c r="R560" s="41">
        <f>'CD (21)'!$J$16</f>
        <v>0</v>
      </c>
      <c r="S560" s="41">
        <f>'CD (21)'!$J$17</f>
        <v>0</v>
      </c>
      <c r="T560" s="41">
        <f>'CD (21)'!$J$18</f>
        <v>0</v>
      </c>
      <c r="U560" s="41">
        <f>'CD (21)'!$J$19</f>
        <v>0</v>
      </c>
      <c r="V560" s="41">
        <f>'CD (21)'!$J$20</f>
        <v>0</v>
      </c>
      <c r="W560" s="41">
        <f>'CD (21)'!$J$21</f>
        <v>0</v>
      </c>
      <c r="X560" s="41">
        <f>'CD (21)'!$J$22</f>
        <v>0</v>
      </c>
      <c r="Y560" s="41">
        <f>'CD (21)'!$J$23</f>
        <v>0</v>
      </c>
      <c r="Z560" s="42">
        <f>'CD (21)'!$J$24</f>
        <v>0</v>
      </c>
      <c r="AA560" s="42">
        <f>'CD (21)'!$J$25</f>
        <v>0</v>
      </c>
      <c r="AB560" s="41">
        <f>'CD (21)'!$J$51</f>
        <v>0</v>
      </c>
      <c r="AC560" s="41">
        <f>'CD (21)'!$J$52</f>
        <v>0</v>
      </c>
      <c r="AD560" s="41">
        <f>'CD (21)'!$J$53</f>
        <v>0</v>
      </c>
      <c r="AE560" s="41">
        <f>'CD (21)'!$J$54</f>
        <v>0</v>
      </c>
      <c r="AF560" s="41">
        <f>'CD (21)'!$J$55</f>
        <v>0</v>
      </c>
      <c r="AG560" s="41">
        <f>'CD (21)'!$J$56</f>
        <v>0</v>
      </c>
      <c r="AH560" s="41">
        <f>'CD (21)'!$J$82</f>
        <v>0</v>
      </c>
      <c r="AI560" s="41">
        <f>'CD (21)'!$J$83</f>
        <v>0</v>
      </c>
      <c r="AJ560" s="41">
        <f>'CD (21)'!$J$84</f>
        <v>0</v>
      </c>
      <c r="AK560" s="41">
        <f>'CD (21)'!$J$85</f>
        <v>0</v>
      </c>
      <c r="AL560" s="41">
        <f>'CD (21)'!$J$86</f>
        <v>0</v>
      </c>
      <c r="AM560" s="41">
        <f>'CD (21)'!$J$87</f>
        <v>0</v>
      </c>
      <c r="AN560" s="41">
        <f>'CD (21)'!$J$113</f>
        <v>0</v>
      </c>
      <c r="AO560" s="41">
        <f>'CD (21)'!$J$114</f>
        <v>0</v>
      </c>
      <c r="AP560" s="41">
        <f>'CD (21)'!$J$115</f>
        <v>0</v>
      </c>
      <c r="AQ560" s="41">
        <f>'CD (21)'!$J$116</f>
        <v>0</v>
      </c>
      <c r="AR560" s="41">
        <f>'CD (21)'!$J$117</f>
        <v>0</v>
      </c>
      <c r="AS560" s="41">
        <f>'CD (21)'!$J$118</f>
        <v>0</v>
      </c>
      <c r="AT560" s="41">
        <f>'CD (21)'!$J$163</f>
        <v>0</v>
      </c>
      <c r="AU560" s="41">
        <f>'CD (21)'!$J$165</f>
        <v>0</v>
      </c>
      <c r="AV560" s="41">
        <f>'CD (21)'!$F$166</f>
        <v>0</v>
      </c>
      <c r="AW560" s="41">
        <f>'CD (21)'!$F$167</f>
        <v>0</v>
      </c>
      <c r="AX560" s="41">
        <f>'CD (21)'!$F$168</f>
        <v>0</v>
      </c>
      <c r="AY560" s="44" t="s">
        <v>104</v>
      </c>
      <c r="AZ560" s="3">
        <f t="shared" si="475"/>
        <v>-395</v>
      </c>
      <c r="BA560" s="3">
        <f t="shared" si="476"/>
        <v>-395</v>
      </c>
      <c r="BB560" s="3" t="str">
        <f t="shared" si="477"/>
        <v/>
      </c>
      <c r="BC560" s="3" t="str">
        <f t="shared" si="484"/>
        <v/>
      </c>
      <c r="BD560" s="3" t="str">
        <f t="shared" si="485"/>
        <v/>
      </c>
      <c r="BE560" s="3" t="str">
        <f t="shared" si="478"/>
        <v/>
      </c>
      <c r="BF560" s="3" t="str">
        <f t="shared" si="486"/>
        <v/>
      </c>
      <c r="BG560" s="3" t="str">
        <f t="shared" si="487"/>
        <v/>
      </c>
      <c r="BH560" s="3" t="str">
        <f t="shared" si="489"/>
        <v/>
      </c>
      <c r="BI560" s="3" t="str">
        <f t="shared" si="480"/>
        <v/>
      </c>
      <c r="BJ560" s="3" t="str">
        <f t="shared" si="481"/>
        <v/>
      </c>
      <c r="BK560" s="3" t="str">
        <f t="shared" si="482"/>
        <v/>
      </c>
      <c r="BL560" s="3" t="str">
        <f t="shared" si="488"/>
        <v/>
      </c>
    </row>
    <row r="561" spans="1:64" s="45" customFormat="1" x14ac:dyDescent="0.25">
      <c r="A561" s="40"/>
      <c r="B561" s="40"/>
      <c r="C561" s="40"/>
      <c r="D561" s="41">
        <v>8</v>
      </c>
      <c r="E561" s="41">
        <f>'CD (21)'!$K$3</f>
        <v>0</v>
      </c>
      <c r="F561" s="42">
        <f>'CD (21)'!$K$4</f>
        <v>0</v>
      </c>
      <c r="G561" s="43">
        <f t="shared" si="490"/>
        <v>-395</v>
      </c>
      <c r="H561" s="42">
        <f>'CD (21)'!$K$6</f>
        <v>0</v>
      </c>
      <c r="I561" s="43">
        <f t="shared" si="483"/>
        <v>-395</v>
      </c>
      <c r="J561" s="41">
        <f>'CD (21)'!$K$8</f>
        <v>0</v>
      </c>
      <c r="K561" s="42">
        <f>'CD (21)'!$K$9</f>
        <v>0</v>
      </c>
      <c r="L561" s="41">
        <f>'CD (21)'!$K$10</f>
        <v>0</v>
      </c>
      <c r="M561" s="41">
        <f>'CD (21)'!$K$11</f>
        <v>0</v>
      </c>
      <c r="N561" s="41">
        <f>'CD (21)'!$K$12</f>
        <v>0</v>
      </c>
      <c r="O561" s="41">
        <f>'CD (21)'!$K$13</f>
        <v>0</v>
      </c>
      <c r="P561" s="41">
        <f>'CD (21)'!$K$14</f>
        <v>0</v>
      </c>
      <c r="Q561" s="41">
        <f>'CD (21)'!$K$15</f>
        <v>0</v>
      </c>
      <c r="R561" s="41">
        <f>'CD (21)'!$K$16</f>
        <v>0</v>
      </c>
      <c r="S561" s="41">
        <f>'CD (21)'!$K$17</f>
        <v>0</v>
      </c>
      <c r="T561" s="41">
        <f>'CD (21)'!$K$18</f>
        <v>0</v>
      </c>
      <c r="U561" s="41">
        <f>'CD (21)'!$K$19</f>
        <v>0</v>
      </c>
      <c r="V561" s="41">
        <f>'CD (21)'!$K$20</f>
        <v>0</v>
      </c>
      <c r="W561" s="41">
        <f>'CD (21)'!$K$21</f>
        <v>0</v>
      </c>
      <c r="X561" s="41">
        <f>'CD (21)'!$K$22</f>
        <v>0</v>
      </c>
      <c r="Y561" s="41">
        <f>'CD (21)'!$K$23</f>
        <v>0</v>
      </c>
      <c r="Z561" s="42">
        <f>'CD (21)'!$K$24</f>
        <v>0</v>
      </c>
      <c r="AA561" s="42">
        <f>'CD (21)'!$K$25</f>
        <v>0</v>
      </c>
      <c r="AB561" s="41">
        <f>'CD (21)'!$K$51</f>
        <v>0</v>
      </c>
      <c r="AC561" s="41">
        <f>'CD (21)'!$K$52</f>
        <v>0</v>
      </c>
      <c r="AD561" s="41">
        <f>'CD (21)'!$K$53</f>
        <v>0</v>
      </c>
      <c r="AE561" s="41">
        <f>'CD (21)'!$K$54</f>
        <v>0</v>
      </c>
      <c r="AF561" s="41">
        <f>'CD (21)'!$K$55</f>
        <v>0</v>
      </c>
      <c r="AG561" s="41">
        <f>'CD (21)'!$K$56</f>
        <v>0</v>
      </c>
      <c r="AH561" s="41">
        <f>'CD (21)'!$K$82</f>
        <v>0</v>
      </c>
      <c r="AI561" s="41">
        <f>'CD (21)'!$K$83</f>
        <v>0</v>
      </c>
      <c r="AJ561" s="41">
        <f>'CD (21)'!$K$84</f>
        <v>0</v>
      </c>
      <c r="AK561" s="41">
        <f>'CD (21)'!$K$85</f>
        <v>0</v>
      </c>
      <c r="AL561" s="41">
        <f>'CD (21)'!$K$86</f>
        <v>0</v>
      </c>
      <c r="AM561" s="41">
        <f>'CD (21)'!$K$87</f>
        <v>0</v>
      </c>
      <c r="AN561" s="41">
        <f>'CD (21)'!$K$113</f>
        <v>0</v>
      </c>
      <c r="AO561" s="41">
        <f>'CD (21)'!$K$114</f>
        <v>0</v>
      </c>
      <c r="AP561" s="41">
        <f>'CD (21)'!$K$115</f>
        <v>0</v>
      </c>
      <c r="AQ561" s="41">
        <f>'CD (21)'!$K$116</f>
        <v>0</v>
      </c>
      <c r="AR561" s="41">
        <f>'CD (21)'!$K$117</f>
        <v>0</v>
      </c>
      <c r="AS561" s="41">
        <f>'CD (21)'!$K$118</f>
        <v>0</v>
      </c>
      <c r="AT561" s="41">
        <f>'CD (21)'!$K$163</f>
        <v>0</v>
      </c>
      <c r="AU561" s="41">
        <f>'CD (21)'!$K$165</f>
        <v>0</v>
      </c>
      <c r="AV561" s="41">
        <f>'CD (21)'!$F$166</f>
        <v>0</v>
      </c>
      <c r="AW561" s="41">
        <f>'CD (21)'!$F$167</f>
        <v>0</v>
      </c>
      <c r="AX561" s="41">
        <f>'CD (21)'!$F$168</f>
        <v>0</v>
      </c>
      <c r="AY561" s="44" t="s">
        <v>104</v>
      </c>
      <c r="AZ561" s="3">
        <f t="shared" si="475"/>
        <v>-395</v>
      </c>
      <c r="BA561" s="3">
        <f t="shared" si="476"/>
        <v>-395</v>
      </c>
      <c r="BB561" s="3" t="str">
        <f t="shared" si="477"/>
        <v/>
      </c>
      <c r="BC561" s="3" t="str">
        <f t="shared" si="484"/>
        <v/>
      </c>
      <c r="BD561" s="3" t="str">
        <f t="shared" si="485"/>
        <v/>
      </c>
      <c r="BE561" s="3" t="str">
        <f t="shared" si="478"/>
        <v/>
      </c>
      <c r="BF561" s="3" t="str">
        <f t="shared" si="486"/>
        <v/>
      </c>
      <c r="BG561" s="3" t="str">
        <f t="shared" si="487"/>
        <v/>
      </c>
      <c r="BH561" s="3" t="str">
        <f t="shared" si="489"/>
        <v/>
      </c>
      <c r="BI561" s="3" t="str">
        <f t="shared" si="480"/>
        <v/>
      </c>
      <c r="BJ561" s="3" t="str">
        <f t="shared" si="481"/>
        <v/>
      </c>
      <c r="BK561" s="3" t="str">
        <f t="shared" si="482"/>
        <v/>
      </c>
      <c r="BL561" s="3" t="str">
        <f t="shared" si="488"/>
        <v/>
      </c>
    </row>
    <row r="562" spans="1:64" s="45" customFormat="1" x14ac:dyDescent="0.25">
      <c r="A562" s="40"/>
      <c r="B562" s="40"/>
      <c r="C562" s="40"/>
      <c r="D562" s="41">
        <v>9</v>
      </c>
      <c r="E562" s="41">
        <f>'CD (21)'!$L$3</f>
        <v>0</v>
      </c>
      <c r="F562" s="42">
        <f>'CD (21)'!$L$4</f>
        <v>0</v>
      </c>
      <c r="G562" s="43">
        <f t="shared" si="490"/>
        <v>-395</v>
      </c>
      <c r="H562" s="42">
        <f>'CD (21)'!$L$6</f>
        <v>0</v>
      </c>
      <c r="I562" s="43">
        <f t="shared" si="483"/>
        <v>-395</v>
      </c>
      <c r="J562" s="41">
        <f>'CD (21)'!$L$8</f>
        <v>0</v>
      </c>
      <c r="K562" s="42">
        <f>'CD (21)'!$L$9</f>
        <v>0</v>
      </c>
      <c r="L562" s="41">
        <f>'CD (21)'!$L$10</f>
        <v>0</v>
      </c>
      <c r="M562" s="41">
        <f>'CD (21)'!$L$11</f>
        <v>0</v>
      </c>
      <c r="N562" s="41">
        <f>'CD (21)'!$L$12</f>
        <v>0</v>
      </c>
      <c r="O562" s="41">
        <f>'CD (21)'!$L$13</f>
        <v>0</v>
      </c>
      <c r="P562" s="41">
        <f>'CD (21)'!$L$14</f>
        <v>0</v>
      </c>
      <c r="Q562" s="41">
        <f>'CD (21)'!$L$15</f>
        <v>0</v>
      </c>
      <c r="R562" s="41">
        <f>'CD (21)'!$L$16</f>
        <v>0</v>
      </c>
      <c r="S562" s="41">
        <f>'CD (21)'!$L$17</f>
        <v>0</v>
      </c>
      <c r="T562" s="41">
        <f>'CD (21)'!$L$18</f>
        <v>0</v>
      </c>
      <c r="U562" s="41">
        <f>'CD (21)'!$L$19</f>
        <v>0</v>
      </c>
      <c r="V562" s="41">
        <f>'CD (21)'!$L$20</f>
        <v>0</v>
      </c>
      <c r="W562" s="41">
        <f>'CD (21)'!$L$21</f>
        <v>0</v>
      </c>
      <c r="X562" s="41">
        <f>'CD (21)'!$L$22</f>
        <v>0</v>
      </c>
      <c r="Y562" s="41">
        <f>'CD (21)'!$L$23</f>
        <v>0</v>
      </c>
      <c r="Z562" s="42">
        <f>'CD (21)'!$L$24</f>
        <v>0</v>
      </c>
      <c r="AA562" s="42">
        <f>'CD (21)'!$L$25</f>
        <v>0</v>
      </c>
      <c r="AB562" s="41">
        <f>'CD (21)'!$L$51</f>
        <v>0</v>
      </c>
      <c r="AC562" s="41">
        <f>'CD (21)'!$L$52</f>
        <v>0</v>
      </c>
      <c r="AD562" s="41">
        <f>'CD (21)'!$L$53</f>
        <v>0</v>
      </c>
      <c r="AE562" s="41">
        <f>'CD (21)'!$L$54</f>
        <v>0</v>
      </c>
      <c r="AF562" s="41">
        <f>'CD (21)'!$L$55</f>
        <v>0</v>
      </c>
      <c r="AG562" s="41">
        <f>'CD (21)'!$L$56</f>
        <v>0</v>
      </c>
      <c r="AH562" s="41">
        <f>'CD (21)'!$L$82</f>
        <v>0</v>
      </c>
      <c r="AI562" s="41">
        <f>'CD (21)'!$L$83</f>
        <v>0</v>
      </c>
      <c r="AJ562" s="41">
        <f>'CD (21)'!$L$84</f>
        <v>0</v>
      </c>
      <c r="AK562" s="41">
        <f>'CD (21)'!$L$85</f>
        <v>0</v>
      </c>
      <c r="AL562" s="41">
        <f>'CD (21)'!$L$86</f>
        <v>0</v>
      </c>
      <c r="AM562" s="41">
        <f>'CD (21)'!$L$87</f>
        <v>0</v>
      </c>
      <c r="AN562" s="41">
        <f>'CD (21)'!$L$113</f>
        <v>0</v>
      </c>
      <c r="AO562" s="41">
        <f>'CD (21)'!$L$114</f>
        <v>0</v>
      </c>
      <c r="AP562" s="41">
        <f>'CD (21)'!$L$115</f>
        <v>0</v>
      </c>
      <c r="AQ562" s="41">
        <f>'CD (21)'!$L$116</f>
        <v>0</v>
      </c>
      <c r="AR562" s="41">
        <f>'CD (21)'!$L$117</f>
        <v>0</v>
      </c>
      <c r="AS562" s="41">
        <f>'CD (21)'!$L$118</f>
        <v>0</v>
      </c>
      <c r="AT562" s="41">
        <f>'CD (21)'!$L$163</f>
        <v>0</v>
      </c>
      <c r="AU562" s="41">
        <f>'CD (21)'!$L$165</f>
        <v>0</v>
      </c>
      <c r="AV562" s="41">
        <f>'CD (21)'!$F$166</f>
        <v>0</v>
      </c>
      <c r="AW562" s="41">
        <f>'CD (21)'!$F$167</f>
        <v>0</v>
      </c>
      <c r="AX562" s="41">
        <f>'CD (21)'!$F$168</f>
        <v>0</v>
      </c>
      <c r="AY562" s="44" t="s">
        <v>104</v>
      </c>
      <c r="AZ562" s="3">
        <f t="shared" si="475"/>
        <v>-395</v>
      </c>
      <c r="BA562" s="3">
        <f t="shared" si="476"/>
        <v>-395</v>
      </c>
      <c r="BB562" s="3" t="str">
        <f t="shared" si="477"/>
        <v/>
      </c>
      <c r="BC562" s="3" t="str">
        <f t="shared" si="484"/>
        <v/>
      </c>
      <c r="BD562" s="3" t="str">
        <f t="shared" si="485"/>
        <v/>
      </c>
      <c r="BE562" s="3" t="str">
        <f t="shared" si="478"/>
        <v/>
      </c>
      <c r="BF562" s="3" t="str">
        <f t="shared" si="486"/>
        <v/>
      </c>
      <c r="BG562" s="3" t="str">
        <f t="shared" si="487"/>
        <v/>
      </c>
      <c r="BH562" s="3" t="str">
        <f t="shared" si="489"/>
        <v/>
      </c>
      <c r="BI562" s="3" t="str">
        <f t="shared" si="480"/>
        <v/>
      </c>
      <c r="BJ562" s="3" t="str">
        <f t="shared" si="481"/>
        <v/>
      </c>
      <c r="BK562" s="3" t="str">
        <f t="shared" si="482"/>
        <v/>
      </c>
      <c r="BL562" s="3" t="str">
        <f t="shared" si="488"/>
        <v/>
      </c>
    </row>
    <row r="563" spans="1:64" s="45" customFormat="1" x14ac:dyDescent="0.25">
      <c r="A563" s="40"/>
      <c r="B563" s="40"/>
      <c r="C563" s="40"/>
      <c r="D563" s="41">
        <v>10</v>
      </c>
      <c r="E563" s="41">
        <f>'CD (21)'!$M$3</f>
        <v>0</v>
      </c>
      <c r="F563" s="42">
        <f>'CD (21)'!$M$4</f>
        <v>0</v>
      </c>
      <c r="G563" s="43">
        <f t="shared" si="490"/>
        <v>-395</v>
      </c>
      <c r="H563" s="42">
        <f>'CD (21)'!$M$6</f>
        <v>0</v>
      </c>
      <c r="I563" s="43">
        <f t="shared" si="483"/>
        <v>-395</v>
      </c>
      <c r="J563" s="41">
        <f>'CD (21)'!$M$8</f>
        <v>0</v>
      </c>
      <c r="K563" s="42">
        <f>'CD (21)'!$M$9</f>
        <v>0</v>
      </c>
      <c r="L563" s="41">
        <f>'CD (21)'!$M$10</f>
        <v>0</v>
      </c>
      <c r="M563" s="41">
        <f>'CD (21)'!$M$11</f>
        <v>0</v>
      </c>
      <c r="N563" s="41">
        <f>'CD (21)'!$M$12</f>
        <v>0</v>
      </c>
      <c r="O563" s="41">
        <f>'CD (21)'!$M$13</f>
        <v>0</v>
      </c>
      <c r="P563" s="41">
        <f>'CD (21)'!$M$14</f>
        <v>0</v>
      </c>
      <c r="Q563" s="41">
        <f>'CD (21)'!$M$15</f>
        <v>0</v>
      </c>
      <c r="R563" s="41">
        <f>'CD (21)'!$M$16</f>
        <v>0</v>
      </c>
      <c r="S563" s="41">
        <f>'CD (21)'!$M$17</f>
        <v>0</v>
      </c>
      <c r="T563" s="41">
        <f>'CD (21)'!$M$18</f>
        <v>0</v>
      </c>
      <c r="U563" s="41">
        <f>'CD (21)'!$M$19</f>
        <v>0</v>
      </c>
      <c r="V563" s="41">
        <f>'CD (21)'!$M$20</f>
        <v>0</v>
      </c>
      <c r="W563" s="41">
        <f>'CD (21)'!$M$21</f>
        <v>0</v>
      </c>
      <c r="X563" s="41">
        <f>'CD (21)'!$M$22</f>
        <v>0</v>
      </c>
      <c r="Y563" s="41">
        <f>'CD (21)'!$M$23</f>
        <v>0</v>
      </c>
      <c r="Z563" s="42">
        <f>'CD (21)'!$M$24</f>
        <v>0</v>
      </c>
      <c r="AA563" s="42">
        <f>'CD (21)'!$M$25</f>
        <v>0</v>
      </c>
      <c r="AB563" s="41">
        <f>'CD (21)'!$M$51</f>
        <v>0</v>
      </c>
      <c r="AC563" s="41">
        <f>'CD (21)'!$M$52</f>
        <v>0</v>
      </c>
      <c r="AD563" s="41">
        <f>'CD (21)'!$M$53</f>
        <v>0</v>
      </c>
      <c r="AE563" s="41">
        <f>'CD (21)'!$M$54</f>
        <v>0</v>
      </c>
      <c r="AF563" s="41">
        <f>'CD (21)'!$M$55</f>
        <v>0</v>
      </c>
      <c r="AG563" s="41">
        <f>'CD (21)'!$M$56</f>
        <v>0</v>
      </c>
      <c r="AH563" s="41">
        <f>'CD (21)'!$M$82</f>
        <v>0</v>
      </c>
      <c r="AI563" s="41">
        <f>'CD (21)'!$M$83</f>
        <v>0</v>
      </c>
      <c r="AJ563" s="41">
        <f>'CD (21)'!$M$84</f>
        <v>0</v>
      </c>
      <c r="AK563" s="41">
        <f>'CD (21)'!$M$85</f>
        <v>0</v>
      </c>
      <c r="AL563" s="41">
        <f>'CD (21)'!$M$86</f>
        <v>0</v>
      </c>
      <c r="AM563" s="41">
        <f>'CD (21)'!$M$87</f>
        <v>0</v>
      </c>
      <c r="AN563" s="41">
        <f>'CD (21)'!$M$113</f>
        <v>0</v>
      </c>
      <c r="AO563" s="41">
        <f>'CD (21)'!$M$114</f>
        <v>0</v>
      </c>
      <c r="AP563" s="41">
        <f>'CD (21)'!$M$115</f>
        <v>0</v>
      </c>
      <c r="AQ563" s="41">
        <f>'CD (21)'!$M$116</f>
        <v>0</v>
      </c>
      <c r="AR563" s="41">
        <f>'CD (21)'!$M$117</f>
        <v>0</v>
      </c>
      <c r="AS563" s="41">
        <f>'CD (21)'!$M$118</f>
        <v>0</v>
      </c>
      <c r="AT563" s="41">
        <f>'CD (21)'!$M$163</f>
        <v>0</v>
      </c>
      <c r="AU563" s="41">
        <f>'CD (21)'!$M$165</f>
        <v>0</v>
      </c>
      <c r="AV563" s="41">
        <f>'CD (21)'!$F$166</f>
        <v>0</v>
      </c>
      <c r="AW563" s="41">
        <f>'CD (21)'!$F$167</f>
        <v>0</v>
      </c>
      <c r="AX563" s="41">
        <f>'CD (21)'!$F$168</f>
        <v>0</v>
      </c>
      <c r="AY563" s="44" t="s">
        <v>104</v>
      </c>
      <c r="AZ563" s="3">
        <f t="shared" si="475"/>
        <v>-395</v>
      </c>
      <c r="BA563" s="3">
        <f t="shared" si="476"/>
        <v>-395</v>
      </c>
      <c r="BB563" s="3" t="str">
        <f t="shared" si="477"/>
        <v/>
      </c>
      <c r="BC563" s="3" t="str">
        <f t="shared" si="484"/>
        <v/>
      </c>
      <c r="BD563" s="3" t="str">
        <f t="shared" si="485"/>
        <v/>
      </c>
      <c r="BE563" s="3" t="str">
        <f t="shared" si="478"/>
        <v/>
      </c>
      <c r="BF563" s="3" t="str">
        <f t="shared" si="486"/>
        <v/>
      </c>
      <c r="BG563" s="3" t="str">
        <f t="shared" si="487"/>
        <v/>
      </c>
      <c r="BH563" s="3" t="str">
        <f t="shared" si="489"/>
        <v/>
      </c>
      <c r="BI563" s="3" t="str">
        <f t="shared" si="480"/>
        <v/>
      </c>
      <c r="BJ563" s="3" t="str">
        <f t="shared" si="481"/>
        <v/>
      </c>
      <c r="BK563" s="3" t="str">
        <f t="shared" si="482"/>
        <v/>
      </c>
      <c r="BL563" s="3" t="str">
        <f t="shared" si="488"/>
        <v/>
      </c>
    </row>
    <row r="564" spans="1:64" s="45" customFormat="1" x14ac:dyDescent="0.25">
      <c r="A564" s="40"/>
      <c r="B564" s="40"/>
      <c r="C564" s="40"/>
      <c r="D564" s="41">
        <v>11</v>
      </c>
      <c r="E564" s="41">
        <f>'CD (21)'!$N$3</f>
        <v>0</v>
      </c>
      <c r="F564" s="42">
        <f>'CD (21)'!$N$4</f>
        <v>0</v>
      </c>
      <c r="G564" s="43">
        <f t="shared" si="490"/>
        <v>-395</v>
      </c>
      <c r="H564" s="42">
        <f>'CD (21)'!$N$6</f>
        <v>0</v>
      </c>
      <c r="I564" s="43">
        <f t="shared" si="483"/>
        <v>-395</v>
      </c>
      <c r="J564" s="41">
        <f>'CD (21)'!$N$8</f>
        <v>0</v>
      </c>
      <c r="K564" s="42">
        <f>'CD (21)'!$N$9</f>
        <v>0</v>
      </c>
      <c r="L564" s="41">
        <f>'CD (21)'!$N$10</f>
        <v>0</v>
      </c>
      <c r="M564" s="41">
        <f>'CD (21)'!$N$11</f>
        <v>0</v>
      </c>
      <c r="N564" s="41">
        <f>'CD (21)'!$N$12</f>
        <v>0</v>
      </c>
      <c r="O564" s="41">
        <f>'CD (21)'!$N$13</f>
        <v>0</v>
      </c>
      <c r="P564" s="41">
        <f>'CD (21)'!$N$14</f>
        <v>0</v>
      </c>
      <c r="Q564" s="41">
        <f>'CD (21)'!$N$15</f>
        <v>0</v>
      </c>
      <c r="R564" s="41">
        <f>'CD (21)'!$N$16</f>
        <v>0</v>
      </c>
      <c r="S564" s="41">
        <f>'CD (21)'!$N$17</f>
        <v>0</v>
      </c>
      <c r="T564" s="41">
        <f>'CD (21)'!$N$18</f>
        <v>0</v>
      </c>
      <c r="U564" s="41">
        <f>'CD (21)'!$N$19</f>
        <v>0</v>
      </c>
      <c r="V564" s="41">
        <f>'CD (21)'!$N$20</f>
        <v>0</v>
      </c>
      <c r="W564" s="41">
        <f>'CD (21)'!$N$21</f>
        <v>0</v>
      </c>
      <c r="X564" s="41">
        <f>'CD (21)'!$N$22</f>
        <v>0</v>
      </c>
      <c r="Y564" s="41">
        <f>'CD (21)'!$N$23</f>
        <v>0</v>
      </c>
      <c r="Z564" s="42">
        <f>'CD (21)'!$N$24</f>
        <v>0</v>
      </c>
      <c r="AA564" s="42">
        <f>'CD (21)'!$N$25</f>
        <v>0</v>
      </c>
      <c r="AB564" s="41">
        <f>'CD (21)'!$N$51</f>
        <v>0</v>
      </c>
      <c r="AC564" s="41">
        <f>'CD (21)'!$N$52</f>
        <v>0</v>
      </c>
      <c r="AD564" s="41">
        <f>'CD (21)'!$N$53</f>
        <v>0</v>
      </c>
      <c r="AE564" s="41">
        <f>'CD (21)'!$N$54</f>
        <v>0</v>
      </c>
      <c r="AF564" s="41">
        <f>'CD (21)'!$N$55</f>
        <v>0</v>
      </c>
      <c r="AG564" s="41">
        <f>'CD (21)'!$N$56</f>
        <v>0</v>
      </c>
      <c r="AH564" s="41">
        <f>'CD (21)'!$N$82</f>
        <v>0</v>
      </c>
      <c r="AI564" s="41">
        <f>'CD (21)'!$N$83</f>
        <v>0</v>
      </c>
      <c r="AJ564" s="41">
        <f>'CD (21)'!$N$84</f>
        <v>0</v>
      </c>
      <c r="AK564" s="41">
        <f>'CD (21)'!$N$85</f>
        <v>0</v>
      </c>
      <c r="AL564" s="41">
        <f>'CD (21)'!$N$86</f>
        <v>0</v>
      </c>
      <c r="AM564" s="41">
        <f>'CD (21)'!$N$87</f>
        <v>0</v>
      </c>
      <c r="AN564" s="41">
        <f>'CD (21)'!$N$113</f>
        <v>0</v>
      </c>
      <c r="AO564" s="41">
        <f>'CD (21)'!$N$114</f>
        <v>0</v>
      </c>
      <c r="AP564" s="41">
        <f>'CD (21)'!$N$115</f>
        <v>0</v>
      </c>
      <c r="AQ564" s="41">
        <f>'CD (21)'!$N$116</f>
        <v>0</v>
      </c>
      <c r="AR564" s="41">
        <f>'CD (21)'!$N$117</f>
        <v>0</v>
      </c>
      <c r="AS564" s="41">
        <f>'CD (21)'!$N$118</f>
        <v>0</v>
      </c>
      <c r="AT564" s="41">
        <f>'CD (21)'!$N$163</f>
        <v>0</v>
      </c>
      <c r="AU564" s="41">
        <f>'CD (21)'!$N$165</f>
        <v>0</v>
      </c>
      <c r="AV564" s="41">
        <f>'CD (21)'!$F$166</f>
        <v>0</v>
      </c>
      <c r="AW564" s="41">
        <f>'CD (21)'!$F$167</f>
        <v>0</v>
      </c>
      <c r="AX564" s="41">
        <f>'CD (21)'!$F$168</f>
        <v>0</v>
      </c>
      <c r="AY564" s="44" t="s">
        <v>104</v>
      </c>
      <c r="AZ564" s="3">
        <f t="shared" si="475"/>
        <v>-395</v>
      </c>
      <c r="BA564" s="3">
        <f t="shared" si="476"/>
        <v>-395</v>
      </c>
      <c r="BB564" s="3" t="str">
        <f t="shared" si="477"/>
        <v/>
      </c>
      <c r="BC564" s="3" t="str">
        <f t="shared" si="484"/>
        <v/>
      </c>
      <c r="BD564" s="3" t="str">
        <f t="shared" si="485"/>
        <v/>
      </c>
      <c r="BE564" s="3" t="str">
        <f t="shared" si="478"/>
        <v/>
      </c>
      <c r="BF564" s="3" t="str">
        <f t="shared" si="486"/>
        <v/>
      </c>
      <c r="BG564" s="3" t="str">
        <f t="shared" si="487"/>
        <v/>
      </c>
      <c r="BH564" s="3" t="str">
        <f t="shared" si="489"/>
        <v/>
      </c>
      <c r="BI564" s="3" t="str">
        <f t="shared" si="480"/>
        <v/>
      </c>
      <c r="BJ564" s="3" t="str">
        <f t="shared" si="481"/>
        <v/>
      </c>
      <c r="BK564" s="3" t="str">
        <f t="shared" si="482"/>
        <v/>
      </c>
      <c r="BL564" s="3" t="str">
        <f t="shared" si="488"/>
        <v/>
      </c>
    </row>
    <row r="565" spans="1:64" s="45" customFormat="1" x14ac:dyDescent="0.25">
      <c r="A565" s="40"/>
      <c r="B565" s="40"/>
      <c r="C565" s="40"/>
      <c r="D565" s="41">
        <v>12</v>
      </c>
      <c r="E565" s="41">
        <f>'CD (21)'!$O$3</f>
        <v>0</v>
      </c>
      <c r="F565" s="42">
        <f>'CD (21)'!$O$4</f>
        <v>0</v>
      </c>
      <c r="G565" s="43">
        <f t="shared" si="490"/>
        <v>-395</v>
      </c>
      <c r="H565" s="42">
        <f>'CD (21)'!$O$6</f>
        <v>0</v>
      </c>
      <c r="I565" s="43">
        <f t="shared" si="483"/>
        <v>-395</v>
      </c>
      <c r="J565" s="41">
        <f>'CD (21)'!$O$8</f>
        <v>0</v>
      </c>
      <c r="K565" s="42">
        <f>'CD (21)'!$O$9</f>
        <v>0</v>
      </c>
      <c r="L565" s="41">
        <f>'CD (21)'!$O$10</f>
        <v>0</v>
      </c>
      <c r="M565" s="41">
        <f>'CD (21)'!$O$11</f>
        <v>0</v>
      </c>
      <c r="N565" s="41">
        <f>'CD (21)'!$O$12</f>
        <v>0</v>
      </c>
      <c r="O565" s="41">
        <f>'CD (21)'!$O$13</f>
        <v>0</v>
      </c>
      <c r="P565" s="41">
        <f>'CD (21)'!$O$14</f>
        <v>0</v>
      </c>
      <c r="Q565" s="41">
        <f>'CD (21)'!$O$15</f>
        <v>0</v>
      </c>
      <c r="R565" s="41">
        <f>'CD (21)'!$O$16</f>
        <v>0</v>
      </c>
      <c r="S565" s="41">
        <f>'CD (21)'!$O$17</f>
        <v>0</v>
      </c>
      <c r="T565" s="41">
        <f>'CD (21)'!$O$18</f>
        <v>0</v>
      </c>
      <c r="U565" s="41">
        <f>'CD (21)'!$O$19</f>
        <v>0</v>
      </c>
      <c r="V565" s="41">
        <f>'CD (21)'!$O$20</f>
        <v>0</v>
      </c>
      <c r="W565" s="41">
        <f>'CD (21)'!$O$21</f>
        <v>0</v>
      </c>
      <c r="X565" s="41">
        <f>'CD (21)'!$O$22</f>
        <v>0</v>
      </c>
      <c r="Y565" s="41">
        <f>'CD (21)'!$O$23</f>
        <v>0</v>
      </c>
      <c r="Z565" s="42">
        <f>'CD (21)'!$O$24</f>
        <v>0</v>
      </c>
      <c r="AA565" s="42">
        <f>'CD (21)'!$O$25</f>
        <v>0</v>
      </c>
      <c r="AB565" s="41">
        <f>'CD (21)'!$O$51</f>
        <v>0</v>
      </c>
      <c r="AC565" s="41">
        <f>'CD (21)'!$O$52</f>
        <v>0</v>
      </c>
      <c r="AD565" s="41">
        <f>'CD (21)'!$O$53</f>
        <v>0</v>
      </c>
      <c r="AE565" s="41">
        <f>'CD (21)'!$O$54</f>
        <v>0</v>
      </c>
      <c r="AF565" s="41">
        <f>'CD (21)'!$O$55</f>
        <v>0</v>
      </c>
      <c r="AG565" s="41">
        <f>'CD (21)'!$O$56</f>
        <v>0</v>
      </c>
      <c r="AH565" s="41">
        <f>'CD (21)'!$O$82</f>
        <v>0</v>
      </c>
      <c r="AI565" s="41">
        <f>'CD (21)'!$O$83</f>
        <v>0</v>
      </c>
      <c r="AJ565" s="41">
        <f>'CD (21)'!$O$84</f>
        <v>0</v>
      </c>
      <c r="AK565" s="41">
        <f>'CD (21)'!$O$85</f>
        <v>0</v>
      </c>
      <c r="AL565" s="41">
        <f>'CD (21)'!$O$86</f>
        <v>0</v>
      </c>
      <c r="AM565" s="41">
        <f>'CD (21)'!$O$87</f>
        <v>0</v>
      </c>
      <c r="AN565" s="41">
        <f>'CD (21)'!$O$113</f>
        <v>0</v>
      </c>
      <c r="AO565" s="41">
        <f>'CD (21)'!$O$114</f>
        <v>0</v>
      </c>
      <c r="AP565" s="41">
        <f>'CD (21)'!$O$115</f>
        <v>0</v>
      </c>
      <c r="AQ565" s="41">
        <f>'CD (21)'!$O$116</f>
        <v>0</v>
      </c>
      <c r="AR565" s="41">
        <f>'CD (21)'!$O$117</f>
        <v>0</v>
      </c>
      <c r="AS565" s="41">
        <f>'CD (21)'!$O$118</f>
        <v>0</v>
      </c>
      <c r="AT565" s="41">
        <f>'CD (21)'!$O$163</f>
        <v>0</v>
      </c>
      <c r="AU565" s="41">
        <f>'CD (21)'!$O$165</f>
        <v>0</v>
      </c>
      <c r="AV565" s="41">
        <f>'CD (21)'!$F$166</f>
        <v>0</v>
      </c>
      <c r="AW565" s="41">
        <f>'CD (21)'!$F$167</f>
        <v>0</v>
      </c>
      <c r="AX565" s="41">
        <f>'CD (21)'!$F$168</f>
        <v>0</v>
      </c>
      <c r="AY565" s="44" t="s">
        <v>104</v>
      </c>
      <c r="AZ565" s="3">
        <f t="shared" si="475"/>
        <v>-395</v>
      </c>
      <c r="BA565" s="3">
        <f t="shared" si="476"/>
        <v>-395</v>
      </c>
      <c r="BB565" s="3" t="str">
        <f t="shared" si="477"/>
        <v/>
      </c>
      <c r="BC565" s="3" t="str">
        <f t="shared" si="484"/>
        <v/>
      </c>
      <c r="BD565" s="3" t="str">
        <f t="shared" si="485"/>
        <v/>
      </c>
      <c r="BE565" s="3" t="str">
        <f t="shared" si="478"/>
        <v/>
      </c>
      <c r="BF565" s="3" t="str">
        <f t="shared" si="486"/>
        <v/>
      </c>
      <c r="BG565" s="3" t="str">
        <f t="shared" si="487"/>
        <v/>
      </c>
      <c r="BH565" s="3" t="str">
        <f t="shared" si="489"/>
        <v/>
      </c>
      <c r="BI565" s="3" t="str">
        <f t="shared" si="480"/>
        <v/>
      </c>
      <c r="BJ565" s="3" t="str">
        <f t="shared" si="481"/>
        <v/>
      </c>
      <c r="BK565" s="3" t="str">
        <f t="shared" si="482"/>
        <v/>
      </c>
      <c r="BL565" s="3" t="str">
        <f t="shared" si="488"/>
        <v/>
      </c>
    </row>
    <row r="566" spans="1:64" s="45" customFormat="1" x14ac:dyDescent="0.25">
      <c r="A566" s="40"/>
      <c r="B566" s="40"/>
      <c r="C566" s="40"/>
      <c r="D566" s="41">
        <v>13</v>
      </c>
      <c r="E566" s="41">
        <f>'CD (21)'!$P$3</f>
        <v>0</v>
      </c>
      <c r="F566" s="42">
        <f>'CD (21)'!$P$4</f>
        <v>0</v>
      </c>
      <c r="G566" s="43">
        <f t="shared" si="490"/>
        <v>-395</v>
      </c>
      <c r="H566" s="42">
        <f>'CD (21)'!$P$6</f>
        <v>0</v>
      </c>
      <c r="I566" s="43">
        <f t="shared" si="483"/>
        <v>-395</v>
      </c>
      <c r="J566" s="41">
        <f>'CD (21)'!$P$8</f>
        <v>0</v>
      </c>
      <c r="K566" s="42">
        <f>'CD (21)'!$P$9</f>
        <v>0</v>
      </c>
      <c r="L566" s="41">
        <f>'CD (21)'!$P$10</f>
        <v>0</v>
      </c>
      <c r="M566" s="41">
        <f>'CD (21)'!$P$11</f>
        <v>0</v>
      </c>
      <c r="N566" s="41">
        <f>'CD (21)'!$P$12</f>
        <v>0</v>
      </c>
      <c r="O566" s="41">
        <f>'CD (21)'!$P$13</f>
        <v>0</v>
      </c>
      <c r="P566" s="41">
        <f>'CD (21)'!$P$14</f>
        <v>0</v>
      </c>
      <c r="Q566" s="41">
        <f>'CD (21)'!$P$15</f>
        <v>0</v>
      </c>
      <c r="R566" s="41">
        <f>'CD (21)'!$P$16</f>
        <v>0</v>
      </c>
      <c r="S566" s="41">
        <f>'CD (21)'!$P$17</f>
        <v>0</v>
      </c>
      <c r="T566" s="41">
        <f>'CD (21)'!$P$18</f>
        <v>0</v>
      </c>
      <c r="U566" s="41">
        <f>'CD (21)'!$P$19</f>
        <v>0</v>
      </c>
      <c r="V566" s="41">
        <f>'CD (21)'!$P$20</f>
        <v>0</v>
      </c>
      <c r="W566" s="41">
        <f>'CD (21)'!$P$21</f>
        <v>0</v>
      </c>
      <c r="X566" s="41">
        <f>'CD (21)'!$P$22</f>
        <v>0</v>
      </c>
      <c r="Y566" s="41">
        <f>'CD (21)'!$P$23</f>
        <v>0</v>
      </c>
      <c r="Z566" s="42">
        <f>'CD (21)'!$P$24</f>
        <v>0</v>
      </c>
      <c r="AA566" s="42">
        <f>'CD (21)'!$P$25</f>
        <v>0</v>
      </c>
      <c r="AB566" s="41">
        <f>'CD (21)'!$P$51</f>
        <v>0</v>
      </c>
      <c r="AC566" s="41">
        <f>'CD (21)'!$P$52</f>
        <v>0</v>
      </c>
      <c r="AD566" s="41">
        <f>'CD (21)'!$P$53</f>
        <v>0</v>
      </c>
      <c r="AE566" s="41">
        <f>'CD (21)'!$P$54</f>
        <v>0</v>
      </c>
      <c r="AF566" s="41">
        <f>'CD (21)'!$P$55</f>
        <v>0</v>
      </c>
      <c r="AG566" s="41">
        <f>'CD (21)'!$P$56</f>
        <v>0</v>
      </c>
      <c r="AH566" s="41">
        <f>'CD (21)'!$P$82</f>
        <v>0</v>
      </c>
      <c r="AI566" s="41">
        <f>'CD (21)'!$P$83</f>
        <v>0</v>
      </c>
      <c r="AJ566" s="41">
        <f>'CD (21)'!$P$84</f>
        <v>0</v>
      </c>
      <c r="AK566" s="41">
        <f>'CD (21)'!$P$85</f>
        <v>0</v>
      </c>
      <c r="AL566" s="41">
        <f>'CD (21)'!$P$86</f>
        <v>0</v>
      </c>
      <c r="AM566" s="41">
        <f>'CD (21)'!$P$87</f>
        <v>0</v>
      </c>
      <c r="AN566" s="41">
        <f>'CD (21)'!$P$113</f>
        <v>0</v>
      </c>
      <c r="AO566" s="41">
        <f>'CD (21)'!$P$114</f>
        <v>0</v>
      </c>
      <c r="AP566" s="41">
        <f>'CD (21)'!$P$115</f>
        <v>0</v>
      </c>
      <c r="AQ566" s="41">
        <f>'CD (21)'!$P$116</f>
        <v>0</v>
      </c>
      <c r="AR566" s="41">
        <f>'CD (21)'!$P$117</f>
        <v>0</v>
      </c>
      <c r="AS566" s="41">
        <f>'CD (21)'!$P$118</f>
        <v>0</v>
      </c>
      <c r="AT566" s="41">
        <f>'CD (21)'!$P$163</f>
        <v>0</v>
      </c>
      <c r="AU566" s="41">
        <f>'CD (21)'!$P$165</f>
        <v>0</v>
      </c>
      <c r="AV566" s="41">
        <f>'CD (21)'!$F$166</f>
        <v>0</v>
      </c>
      <c r="AW566" s="41">
        <f>'CD (21)'!$F$167</f>
        <v>0</v>
      </c>
      <c r="AX566" s="41">
        <f>'CD (21)'!$F$168</f>
        <v>0</v>
      </c>
      <c r="AY566" s="44" t="s">
        <v>104</v>
      </c>
      <c r="AZ566" s="3">
        <f t="shared" si="475"/>
        <v>-395</v>
      </c>
      <c r="BA566" s="3">
        <f t="shared" si="476"/>
        <v>-395</v>
      </c>
      <c r="BB566" s="3" t="str">
        <f t="shared" si="477"/>
        <v/>
      </c>
      <c r="BC566" s="3" t="str">
        <f t="shared" si="484"/>
        <v/>
      </c>
      <c r="BD566" s="3" t="str">
        <f t="shared" si="485"/>
        <v/>
      </c>
      <c r="BE566" s="3" t="str">
        <f t="shared" si="478"/>
        <v/>
      </c>
      <c r="BF566" s="3" t="str">
        <f t="shared" si="486"/>
        <v/>
      </c>
      <c r="BG566" s="3" t="str">
        <f t="shared" si="487"/>
        <v/>
      </c>
      <c r="BH566" s="3" t="str">
        <f t="shared" si="489"/>
        <v/>
      </c>
      <c r="BI566" s="3" t="str">
        <f t="shared" si="480"/>
        <v/>
      </c>
      <c r="BJ566" s="3" t="str">
        <f t="shared" si="481"/>
        <v/>
      </c>
      <c r="BK566" s="3" t="str">
        <f t="shared" si="482"/>
        <v/>
      </c>
      <c r="BL566" s="3" t="str">
        <f t="shared" si="488"/>
        <v/>
      </c>
    </row>
    <row r="567" spans="1:64" s="45" customFormat="1" x14ac:dyDescent="0.25">
      <c r="A567" s="40"/>
      <c r="B567" s="40"/>
      <c r="C567" s="40"/>
      <c r="D567" s="41">
        <v>14</v>
      </c>
      <c r="E567" s="41">
        <f>'CD (21)'!$Q$3</f>
        <v>0</v>
      </c>
      <c r="F567" s="42">
        <f>'CD (21)'!$Q$4</f>
        <v>0</v>
      </c>
      <c r="G567" s="43">
        <f t="shared" si="490"/>
        <v>-395</v>
      </c>
      <c r="H567" s="42">
        <f>'CD (21)'!$Q$6</f>
        <v>0</v>
      </c>
      <c r="I567" s="43">
        <f t="shared" si="483"/>
        <v>-395</v>
      </c>
      <c r="J567" s="41">
        <f>'CD (21)'!$Q$8</f>
        <v>0</v>
      </c>
      <c r="K567" s="42">
        <f>'CD (21)'!$Q$9</f>
        <v>0</v>
      </c>
      <c r="L567" s="41">
        <f>'CD (21)'!$Q$10</f>
        <v>0</v>
      </c>
      <c r="M567" s="41">
        <f>'CD (21)'!$Q$11</f>
        <v>0</v>
      </c>
      <c r="N567" s="41">
        <f>'CD (21)'!$Q$12</f>
        <v>0</v>
      </c>
      <c r="O567" s="41">
        <f>'CD (21)'!$Q$13</f>
        <v>0</v>
      </c>
      <c r="P567" s="41">
        <f>'CD (21)'!$Q$14</f>
        <v>0</v>
      </c>
      <c r="Q567" s="41">
        <f>'CD (21)'!$Q$15</f>
        <v>0</v>
      </c>
      <c r="R567" s="41">
        <f>'CD (21)'!$Q$16</f>
        <v>0</v>
      </c>
      <c r="S567" s="41">
        <f>'CD (21)'!$Q$17</f>
        <v>0</v>
      </c>
      <c r="T567" s="41">
        <f>'CD (21)'!$Q$18</f>
        <v>0</v>
      </c>
      <c r="U567" s="41">
        <f>'CD (21)'!$Q$19</f>
        <v>0</v>
      </c>
      <c r="V567" s="41">
        <f>'CD (21)'!$Q$20</f>
        <v>0</v>
      </c>
      <c r="W567" s="41">
        <f>'CD (21)'!$Q$21</f>
        <v>0</v>
      </c>
      <c r="X567" s="41">
        <f>'CD (21)'!$Q$22</f>
        <v>0</v>
      </c>
      <c r="Y567" s="41">
        <f>'CD (21)'!$Q$23</f>
        <v>0</v>
      </c>
      <c r="Z567" s="42">
        <f>'CD (21)'!$Q$24</f>
        <v>0</v>
      </c>
      <c r="AA567" s="42">
        <f>'CD (21)'!$Q$25</f>
        <v>0</v>
      </c>
      <c r="AB567" s="41">
        <f>'CD (21)'!$Q$51</f>
        <v>0</v>
      </c>
      <c r="AC567" s="41">
        <f>'CD (21)'!$Q$52</f>
        <v>0</v>
      </c>
      <c r="AD567" s="41">
        <f>'CD (21)'!$Q$53</f>
        <v>0</v>
      </c>
      <c r="AE567" s="41">
        <f>'CD (21)'!$Q$54</f>
        <v>0</v>
      </c>
      <c r="AF567" s="41">
        <f>'CD (21)'!$Q$55</f>
        <v>0</v>
      </c>
      <c r="AG567" s="41">
        <f>'CD (21)'!$Q$56</f>
        <v>0</v>
      </c>
      <c r="AH567" s="41">
        <f>'CD (21)'!$Q$82</f>
        <v>0</v>
      </c>
      <c r="AI567" s="41">
        <f>'CD (21)'!$Q$83</f>
        <v>0</v>
      </c>
      <c r="AJ567" s="41">
        <f>'CD (21)'!$Q$84</f>
        <v>0</v>
      </c>
      <c r="AK567" s="41">
        <f>'CD (21)'!$Q$85</f>
        <v>0</v>
      </c>
      <c r="AL567" s="41">
        <f>'CD (21)'!$Q$86</f>
        <v>0</v>
      </c>
      <c r="AM567" s="41">
        <f>'CD (21)'!$Q$87</f>
        <v>0</v>
      </c>
      <c r="AN567" s="41">
        <f>'CD (21)'!$Q$113</f>
        <v>0</v>
      </c>
      <c r="AO567" s="41">
        <f>'CD (21)'!$Q$114</f>
        <v>0</v>
      </c>
      <c r="AP567" s="41">
        <f>'CD (21)'!$Q$115</f>
        <v>0</v>
      </c>
      <c r="AQ567" s="41">
        <f>'CD (21)'!$Q$116</f>
        <v>0</v>
      </c>
      <c r="AR567" s="41">
        <f>'CD (21)'!$Q$117</f>
        <v>0</v>
      </c>
      <c r="AS567" s="41">
        <f>'CD (21)'!$Q$118</f>
        <v>0</v>
      </c>
      <c r="AT567" s="41">
        <f>'CD (21)'!$Q$163</f>
        <v>0</v>
      </c>
      <c r="AU567" s="41">
        <f>'CD (21)'!$Q$165</f>
        <v>0</v>
      </c>
      <c r="AV567" s="41">
        <f>'CD (21)'!$F$166</f>
        <v>0</v>
      </c>
      <c r="AW567" s="41">
        <f>'CD (21)'!$F$167</f>
        <v>0</v>
      </c>
      <c r="AX567" s="41">
        <f>'CD (21)'!$F$168</f>
        <v>0</v>
      </c>
      <c r="AY567" s="44" t="s">
        <v>104</v>
      </c>
      <c r="AZ567" s="3">
        <f t="shared" si="475"/>
        <v>-395</v>
      </c>
      <c r="BA567" s="3">
        <f t="shared" si="476"/>
        <v>-395</v>
      </c>
      <c r="BB567" s="3" t="str">
        <f t="shared" si="477"/>
        <v/>
      </c>
      <c r="BC567" s="3" t="str">
        <f t="shared" si="484"/>
        <v/>
      </c>
      <c r="BD567" s="3" t="str">
        <f t="shared" si="485"/>
        <v/>
      </c>
      <c r="BE567" s="3" t="str">
        <f t="shared" si="478"/>
        <v/>
      </c>
      <c r="BF567" s="3" t="str">
        <f t="shared" si="486"/>
        <v/>
      </c>
      <c r="BG567" s="3" t="str">
        <f t="shared" si="487"/>
        <v/>
      </c>
      <c r="BH567" s="3" t="str">
        <f t="shared" si="489"/>
        <v/>
      </c>
      <c r="BI567" s="3" t="str">
        <f t="shared" si="480"/>
        <v/>
      </c>
      <c r="BJ567" s="3" t="str">
        <f t="shared" si="481"/>
        <v/>
      </c>
      <c r="BK567" s="3" t="str">
        <f t="shared" si="482"/>
        <v/>
      </c>
      <c r="BL567" s="3" t="str">
        <f t="shared" si="488"/>
        <v/>
      </c>
    </row>
    <row r="568" spans="1:64" s="45" customFormat="1" x14ac:dyDescent="0.25">
      <c r="A568" s="40"/>
      <c r="B568" s="40"/>
      <c r="C568" s="40"/>
      <c r="D568" s="41">
        <v>15</v>
      </c>
      <c r="E568" s="41">
        <f>'CD (21)'!$R$3</f>
        <v>0</v>
      </c>
      <c r="F568" s="42">
        <f>'CD (21)'!$R$4</f>
        <v>0</v>
      </c>
      <c r="G568" s="43">
        <f t="shared" si="490"/>
        <v>-395</v>
      </c>
      <c r="H568" s="42">
        <f>'CD (21)'!$R$6</f>
        <v>0</v>
      </c>
      <c r="I568" s="43">
        <f t="shared" si="483"/>
        <v>-395</v>
      </c>
      <c r="J568" s="41">
        <f>'CD (21)'!$R$8</f>
        <v>0</v>
      </c>
      <c r="K568" s="42">
        <f>'CD (21)'!$R$9</f>
        <v>0</v>
      </c>
      <c r="L568" s="41">
        <f>'CD (21)'!$R$10</f>
        <v>0</v>
      </c>
      <c r="M568" s="41">
        <f>'CD (21)'!$R$11</f>
        <v>0</v>
      </c>
      <c r="N568" s="41">
        <f>'CD (21)'!$R$12</f>
        <v>0</v>
      </c>
      <c r="O568" s="41">
        <f>'CD (21)'!$R$13</f>
        <v>0</v>
      </c>
      <c r="P568" s="41">
        <f>'CD (21)'!$R$14</f>
        <v>0</v>
      </c>
      <c r="Q568" s="41">
        <f>'CD (21)'!$R$15</f>
        <v>0</v>
      </c>
      <c r="R568" s="41">
        <f>'CD (21)'!$R$16</f>
        <v>0</v>
      </c>
      <c r="S568" s="41">
        <f>'CD (21)'!$R$17</f>
        <v>0</v>
      </c>
      <c r="T568" s="41">
        <f>'CD (21)'!$R$18</f>
        <v>0</v>
      </c>
      <c r="U568" s="41">
        <f>'CD (21)'!$R$19</f>
        <v>0</v>
      </c>
      <c r="V568" s="41">
        <f>'CD (21)'!$R$20</f>
        <v>0</v>
      </c>
      <c r="W568" s="41">
        <f>'CD (21)'!$R$21</f>
        <v>0</v>
      </c>
      <c r="X568" s="41">
        <f>'CD (21)'!$R$22</f>
        <v>0</v>
      </c>
      <c r="Y568" s="41">
        <f>'CD (21)'!$R$23</f>
        <v>0</v>
      </c>
      <c r="Z568" s="42">
        <f>'CD (21)'!$R$24</f>
        <v>0</v>
      </c>
      <c r="AA568" s="42">
        <f>'CD (21)'!$R$25</f>
        <v>0</v>
      </c>
      <c r="AB568" s="41">
        <f>'CD (21)'!$R$51</f>
        <v>0</v>
      </c>
      <c r="AC568" s="41">
        <f>'CD (21)'!$R$52</f>
        <v>0</v>
      </c>
      <c r="AD568" s="41">
        <f>'CD (21)'!$R$53</f>
        <v>0</v>
      </c>
      <c r="AE568" s="41">
        <f>'CD (21)'!$R$54</f>
        <v>0</v>
      </c>
      <c r="AF568" s="41">
        <f>'CD (21)'!$R$55</f>
        <v>0</v>
      </c>
      <c r="AG568" s="41">
        <f>'CD (21)'!$R$56</f>
        <v>0</v>
      </c>
      <c r="AH568" s="41">
        <f>'CD (21)'!$R$82</f>
        <v>0</v>
      </c>
      <c r="AI568" s="41">
        <f>'CD (21)'!$R$83</f>
        <v>0</v>
      </c>
      <c r="AJ568" s="41">
        <f>'CD (21)'!$R$84</f>
        <v>0</v>
      </c>
      <c r="AK568" s="41">
        <f>'CD (21)'!$R$85</f>
        <v>0</v>
      </c>
      <c r="AL568" s="41">
        <f>'CD (21)'!$R$86</f>
        <v>0</v>
      </c>
      <c r="AM568" s="41">
        <f>'CD (21)'!$R$87</f>
        <v>0</v>
      </c>
      <c r="AN568" s="41">
        <f>'CD (21)'!$R$113</f>
        <v>0</v>
      </c>
      <c r="AO568" s="41">
        <f>'CD (21)'!$R$114</f>
        <v>0</v>
      </c>
      <c r="AP568" s="41">
        <f>'CD (21)'!$R$115</f>
        <v>0</v>
      </c>
      <c r="AQ568" s="41">
        <f>'CD (21)'!$R$116</f>
        <v>0</v>
      </c>
      <c r="AR568" s="41">
        <f>'CD (21)'!$R$117</f>
        <v>0</v>
      </c>
      <c r="AS568" s="41">
        <f>'CD (21)'!$R$118</f>
        <v>0</v>
      </c>
      <c r="AT568" s="41">
        <f>'CD (21)'!$R$163</f>
        <v>0</v>
      </c>
      <c r="AU568" s="41">
        <f>'CD (21)'!$R$165</f>
        <v>0</v>
      </c>
      <c r="AV568" s="41">
        <f>'CD (21)'!$F$166</f>
        <v>0</v>
      </c>
      <c r="AW568" s="41">
        <f>'CD (21)'!$F$167</f>
        <v>0</v>
      </c>
      <c r="AX568" s="41">
        <f>'CD (21)'!$F$168</f>
        <v>0</v>
      </c>
      <c r="AY568" s="44" t="s">
        <v>104</v>
      </c>
      <c r="AZ568" s="3">
        <f t="shared" si="475"/>
        <v>-395</v>
      </c>
      <c r="BA568" s="3">
        <f t="shared" si="476"/>
        <v>-395</v>
      </c>
      <c r="BB568" s="3" t="str">
        <f t="shared" si="477"/>
        <v/>
      </c>
      <c r="BC568" s="3" t="str">
        <f>IF(BB568="","",BB568)</f>
        <v/>
      </c>
      <c r="BD568" s="3" t="str">
        <f>IF(AU568="Yes",BB568,"")</f>
        <v/>
      </c>
      <c r="BE568" s="3" t="str">
        <f t="shared" si="478"/>
        <v/>
      </c>
      <c r="BF568" s="3" t="str">
        <f>IF(AG568="Clinical",BB568,"")</f>
        <v/>
      </c>
      <c r="BG568" s="3" t="str">
        <f>IF(AN568&lt;0,$I568,"")</f>
        <v/>
      </c>
      <c r="BH568" s="3" t="str">
        <f t="shared" si="489"/>
        <v/>
      </c>
      <c r="BI568" s="3" t="str">
        <f t="shared" si="480"/>
        <v/>
      </c>
      <c r="BJ568" s="3" t="str">
        <f t="shared" si="481"/>
        <v/>
      </c>
      <c r="BK568" s="3" t="str">
        <f t="shared" si="482"/>
        <v/>
      </c>
      <c r="BL568" s="3" t="str">
        <f>IF(AND(AG568="Clinical",AM568="Non-C"),BB568,"")</f>
        <v/>
      </c>
    </row>
    <row r="569" spans="1:64" s="45" customFormat="1" x14ac:dyDescent="0.25">
      <c r="A569" s="40"/>
      <c r="B569" s="40"/>
      <c r="C569" s="40"/>
      <c r="D569" s="41">
        <v>16</v>
      </c>
      <c r="E569" s="41">
        <f>'CD (21)'!$S$3</f>
        <v>0</v>
      </c>
      <c r="F569" s="42">
        <f>'CD (21)'!$S$4</f>
        <v>0</v>
      </c>
      <c r="G569" s="43">
        <f t="shared" si="490"/>
        <v>-395</v>
      </c>
      <c r="H569" s="42">
        <f>'CD (21)'!$S$6</f>
        <v>0</v>
      </c>
      <c r="I569" s="43">
        <f t="shared" si="483"/>
        <v>-395</v>
      </c>
      <c r="J569" s="41">
        <f>'CD (21)'!$S$8</f>
        <v>0</v>
      </c>
      <c r="K569" s="42">
        <f>'CD (21)'!$S$9</f>
        <v>0</v>
      </c>
      <c r="L569" s="41">
        <f>'CD (21)'!$S$10</f>
        <v>0</v>
      </c>
      <c r="M569" s="41">
        <f>'CD (21)'!$S$11</f>
        <v>0</v>
      </c>
      <c r="N569" s="41">
        <f>'CD (21)'!$S$12</f>
        <v>0</v>
      </c>
      <c r="O569" s="41">
        <f>'CD (21)'!$S$13</f>
        <v>0</v>
      </c>
      <c r="P569" s="41">
        <f>'CD (21)'!$S$14</f>
        <v>0</v>
      </c>
      <c r="Q569" s="41">
        <f>'CD (21)'!$S$15</f>
        <v>0</v>
      </c>
      <c r="R569" s="41">
        <f>'CD (21)'!$S$16</f>
        <v>0</v>
      </c>
      <c r="S569" s="41">
        <f>'CD (21)'!$S$17</f>
        <v>0</v>
      </c>
      <c r="T569" s="41">
        <f>'CD (21)'!$S$18</f>
        <v>0</v>
      </c>
      <c r="U569" s="41">
        <f>'CD (21)'!$S$19</f>
        <v>0</v>
      </c>
      <c r="V569" s="41">
        <f>'CD (21)'!$S$20</f>
        <v>0</v>
      </c>
      <c r="W569" s="41">
        <f>'CD (21)'!$S$21</f>
        <v>0</v>
      </c>
      <c r="X569" s="41">
        <f>'CD (21)'!$S$22</f>
        <v>0</v>
      </c>
      <c r="Y569" s="41">
        <f>'CD (21)'!$S$23</f>
        <v>0</v>
      </c>
      <c r="Z569" s="42">
        <f>'CD (21)'!$S$24</f>
        <v>0</v>
      </c>
      <c r="AA569" s="42">
        <f>'CD (21)'!$S$25</f>
        <v>0</v>
      </c>
      <c r="AB569" s="41">
        <f>'CD (21)'!$S$51</f>
        <v>0</v>
      </c>
      <c r="AC569" s="41">
        <f>'CD (21)'!$S$52</f>
        <v>0</v>
      </c>
      <c r="AD569" s="41">
        <f>'CD (21)'!$S$53</f>
        <v>0</v>
      </c>
      <c r="AE569" s="41">
        <f>'CD (21)'!$S$54</f>
        <v>0</v>
      </c>
      <c r="AF569" s="41">
        <f>'CD (21)'!$S$55</f>
        <v>0</v>
      </c>
      <c r="AG569" s="41">
        <f>'CD (21)'!$S$56</f>
        <v>0</v>
      </c>
      <c r="AH569" s="41">
        <f>'CD (21)'!$S$82</f>
        <v>0</v>
      </c>
      <c r="AI569" s="41">
        <f>'CD (21)'!$S$83</f>
        <v>0</v>
      </c>
      <c r="AJ569" s="41">
        <f>'CD (21)'!$S$84</f>
        <v>0</v>
      </c>
      <c r="AK569" s="41">
        <f>'CD (21)'!$S$85</f>
        <v>0</v>
      </c>
      <c r="AL569" s="41">
        <f>'CD (21)'!$S$86</f>
        <v>0</v>
      </c>
      <c r="AM569" s="41">
        <f>'CD (21)'!$S$87</f>
        <v>0</v>
      </c>
      <c r="AN569" s="41">
        <f>'CD (21)'!$S$113</f>
        <v>0</v>
      </c>
      <c r="AO569" s="41">
        <f>'CD (21)'!$S$114</f>
        <v>0</v>
      </c>
      <c r="AP569" s="41">
        <f>'CD (21)'!$S$115</f>
        <v>0</v>
      </c>
      <c r="AQ569" s="41">
        <f>'CD (21)'!$S$116</f>
        <v>0</v>
      </c>
      <c r="AR569" s="41">
        <f>'CD (21)'!$S$117</f>
        <v>0</v>
      </c>
      <c r="AS569" s="41">
        <f>'CD (21)'!$S$118</f>
        <v>0</v>
      </c>
      <c r="AT569" s="41">
        <f>'CD (21)'!$S$163</f>
        <v>0</v>
      </c>
      <c r="AU569" s="41">
        <f>'CD (21)'!$S$165</f>
        <v>0</v>
      </c>
      <c r="AV569" s="41">
        <f>'CD (21)'!$F$166</f>
        <v>0</v>
      </c>
      <c r="AW569" s="41">
        <f>'CD (21)'!$F$167</f>
        <v>0</v>
      </c>
      <c r="AX569" s="41">
        <f>'CD (21)'!$F$168</f>
        <v>0</v>
      </c>
      <c r="AY569" s="44" t="s">
        <v>104</v>
      </c>
      <c r="AZ569" s="3">
        <f t="shared" si="475"/>
        <v>-395</v>
      </c>
      <c r="BA569" s="3">
        <f t="shared" si="476"/>
        <v>-395</v>
      </c>
      <c r="BB569" s="3" t="str">
        <f t="shared" si="477"/>
        <v/>
      </c>
      <c r="BC569" s="3" t="str">
        <f t="shared" ref="BC569:BC578" si="491">IF(BB569="","",BB569)</f>
        <v/>
      </c>
      <c r="BD569" s="3" t="str">
        <f t="shared" ref="BD569:BD578" si="492">IF(AU569="Yes",BB569,"")</f>
        <v/>
      </c>
      <c r="BE569" s="3" t="str">
        <f t="shared" si="478"/>
        <v/>
      </c>
      <c r="BF569" s="3" t="str">
        <f t="shared" ref="BF569:BF578" si="493">IF(AG569="Clinical",BB569,"")</f>
        <v/>
      </c>
      <c r="BG569" s="3" t="str">
        <f t="shared" ref="BG569:BG578" si="494">IF(AN569&lt;0,$I569,"")</f>
        <v/>
      </c>
      <c r="BH569" s="3" t="str">
        <f t="shared" si="489"/>
        <v/>
      </c>
      <c r="BI569" s="3" t="str">
        <f t="shared" si="480"/>
        <v/>
      </c>
      <c r="BJ569" s="3" t="str">
        <f t="shared" si="481"/>
        <v/>
      </c>
      <c r="BK569" s="3" t="str">
        <f t="shared" si="482"/>
        <v/>
      </c>
      <c r="BL569" s="3" t="str">
        <f t="shared" ref="BL569:BL578" si="495">IF(AND(AG569="Clinical",AM569="Non-C"),BB569,"")</f>
        <v/>
      </c>
    </row>
    <row r="570" spans="1:64" s="45" customFormat="1" x14ac:dyDescent="0.25">
      <c r="A570" s="40"/>
      <c r="B570" s="40"/>
      <c r="C570" s="40"/>
      <c r="D570" s="41">
        <v>17</v>
      </c>
      <c r="E570" s="41">
        <f>'CD (21)'!$T$3</f>
        <v>0</v>
      </c>
      <c r="F570" s="42">
        <f>'CD (21)'!$T$4</f>
        <v>0</v>
      </c>
      <c r="G570" s="43">
        <f t="shared" si="490"/>
        <v>-395</v>
      </c>
      <c r="H570" s="42">
        <f>'CD (21)'!$T$6</f>
        <v>0</v>
      </c>
      <c r="I570" s="43">
        <f t="shared" si="483"/>
        <v>-395</v>
      </c>
      <c r="J570" s="41">
        <f>'CD (21)'!$T$8</f>
        <v>0</v>
      </c>
      <c r="K570" s="42">
        <f>'CD (21)'!$T$9</f>
        <v>0</v>
      </c>
      <c r="L570" s="41">
        <f>'CD (21)'!$T$10</f>
        <v>0</v>
      </c>
      <c r="M570" s="41">
        <f>'CD (21)'!$T$11</f>
        <v>0</v>
      </c>
      <c r="N570" s="41">
        <f>'CD (21)'!$T$12</f>
        <v>0</v>
      </c>
      <c r="O570" s="41">
        <f>'CD (21)'!$T$13</f>
        <v>0</v>
      </c>
      <c r="P570" s="41">
        <f>'CD (21)'!$T$14</f>
        <v>0</v>
      </c>
      <c r="Q570" s="41">
        <f>'CD (21)'!$T$15</f>
        <v>0</v>
      </c>
      <c r="R570" s="41">
        <f>'CD (21)'!$T$16</f>
        <v>0</v>
      </c>
      <c r="S570" s="41">
        <f>'CD (21)'!$T$17</f>
        <v>0</v>
      </c>
      <c r="T570" s="41">
        <f>'CD (21)'!$T$18</f>
        <v>0</v>
      </c>
      <c r="U570" s="41">
        <f>'CD (21)'!$T$19</f>
        <v>0</v>
      </c>
      <c r="V570" s="41">
        <f>'CD (21)'!$T$20</f>
        <v>0</v>
      </c>
      <c r="W570" s="41">
        <f>'CD (21)'!$T$21</f>
        <v>0</v>
      </c>
      <c r="X570" s="41">
        <f>'CD (21)'!$T$22</f>
        <v>0</v>
      </c>
      <c r="Y570" s="41">
        <f>'CD (21)'!$T$23</f>
        <v>0</v>
      </c>
      <c r="Z570" s="42">
        <f>'CD (21)'!$T$24</f>
        <v>0</v>
      </c>
      <c r="AA570" s="42">
        <f>'CD (21)'!$T$25</f>
        <v>0</v>
      </c>
      <c r="AB570" s="41">
        <f>'CD (21)'!$T$51</f>
        <v>0</v>
      </c>
      <c r="AC570" s="41">
        <f>'CD (21)'!$T$52</f>
        <v>0</v>
      </c>
      <c r="AD570" s="41">
        <f>'CD (21)'!$T$53</f>
        <v>0</v>
      </c>
      <c r="AE570" s="41">
        <f>'CD (21)'!$T$54</f>
        <v>0</v>
      </c>
      <c r="AF570" s="41">
        <f>'CD (21)'!$T$55</f>
        <v>0</v>
      </c>
      <c r="AG570" s="41">
        <f>'CD (21)'!$T$56</f>
        <v>0</v>
      </c>
      <c r="AH570" s="41">
        <f>'CD (21)'!$T$82</f>
        <v>0</v>
      </c>
      <c r="AI570" s="41">
        <f>'CD (21)'!$T$83</f>
        <v>0</v>
      </c>
      <c r="AJ570" s="41">
        <f>'CD (21)'!$T$84</f>
        <v>0</v>
      </c>
      <c r="AK570" s="41">
        <f>'CD (21)'!$T$85</f>
        <v>0</v>
      </c>
      <c r="AL570" s="41">
        <f>'CD (21)'!$T$86</f>
        <v>0</v>
      </c>
      <c r="AM570" s="41">
        <f>'CD (21)'!$T$87</f>
        <v>0</v>
      </c>
      <c r="AN570" s="41">
        <f>'CD (21)'!$T$113</f>
        <v>0</v>
      </c>
      <c r="AO570" s="41">
        <f>'CD (21)'!$T$114</f>
        <v>0</v>
      </c>
      <c r="AP570" s="41">
        <f>'CD (21)'!$T$115</f>
        <v>0</v>
      </c>
      <c r="AQ570" s="41">
        <f>'CD (21)'!$T$116</f>
        <v>0</v>
      </c>
      <c r="AR570" s="41">
        <f>'CD (21)'!$T$117</f>
        <v>0</v>
      </c>
      <c r="AS570" s="41">
        <f>'CD (21)'!$T$118</f>
        <v>0</v>
      </c>
      <c r="AT570" s="41">
        <f>'CD (21)'!$T$163</f>
        <v>0</v>
      </c>
      <c r="AU570" s="41">
        <f>'CD (21)'!$T$165</f>
        <v>0</v>
      </c>
      <c r="AV570" s="41">
        <f>'CD (21)'!$F$166</f>
        <v>0</v>
      </c>
      <c r="AW570" s="41">
        <f>'CD (21)'!$F$167</f>
        <v>0</v>
      </c>
      <c r="AX570" s="41">
        <f>'CD (21)'!$F$168</f>
        <v>0</v>
      </c>
      <c r="AY570" s="44" t="s">
        <v>104</v>
      </c>
      <c r="AZ570" s="3">
        <f t="shared" si="475"/>
        <v>-395</v>
      </c>
      <c r="BA570" s="3">
        <f t="shared" si="476"/>
        <v>-395</v>
      </c>
      <c r="BB570" s="3" t="str">
        <f t="shared" si="477"/>
        <v/>
      </c>
      <c r="BC570" s="3" t="str">
        <f t="shared" si="491"/>
        <v/>
      </c>
      <c r="BD570" s="3" t="str">
        <f t="shared" si="492"/>
        <v/>
      </c>
      <c r="BE570" s="3" t="str">
        <f t="shared" si="478"/>
        <v/>
      </c>
      <c r="BF570" s="3" t="str">
        <f t="shared" si="493"/>
        <v/>
      </c>
      <c r="BG570" s="3" t="str">
        <f t="shared" si="494"/>
        <v/>
      </c>
      <c r="BH570" s="3" t="str">
        <f t="shared" si="489"/>
        <v/>
      </c>
      <c r="BI570" s="3" t="str">
        <f t="shared" si="480"/>
        <v/>
      </c>
      <c r="BJ570" s="3" t="str">
        <f t="shared" si="481"/>
        <v/>
      </c>
      <c r="BK570" s="3" t="str">
        <f t="shared" si="482"/>
        <v/>
      </c>
      <c r="BL570" s="3" t="str">
        <f t="shared" si="495"/>
        <v/>
      </c>
    </row>
    <row r="571" spans="1:64" s="45" customFormat="1" x14ac:dyDescent="0.25">
      <c r="A571" s="40"/>
      <c r="B571" s="40"/>
      <c r="C571" s="40"/>
      <c r="D571" s="41">
        <v>18</v>
      </c>
      <c r="E571" s="41">
        <f>'CD (21)'!$U$3</f>
        <v>0</v>
      </c>
      <c r="F571" s="42">
        <f>'CD (21)'!$U$4</f>
        <v>0</v>
      </c>
      <c r="G571" s="43">
        <f t="shared" si="490"/>
        <v>-395</v>
      </c>
      <c r="H571" s="42">
        <f>'CD (21)'!$U$6</f>
        <v>0</v>
      </c>
      <c r="I571" s="43">
        <f t="shared" si="483"/>
        <v>-395</v>
      </c>
      <c r="J571" s="41">
        <f>'CD (21)'!$U$8</f>
        <v>0</v>
      </c>
      <c r="K571" s="42">
        <f>'CD (21)'!$U$9</f>
        <v>0</v>
      </c>
      <c r="L571" s="41">
        <f>'CD (21)'!$U$10</f>
        <v>0</v>
      </c>
      <c r="M571" s="41">
        <f>'CD (21)'!$U$11</f>
        <v>0</v>
      </c>
      <c r="N571" s="41">
        <f>'CD (21)'!$U$12</f>
        <v>0</v>
      </c>
      <c r="O571" s="41">
        <f>'CD (21)'!$U$13</f>
        <v>0</v>
      </c>
      <c r="P571" s="41">
        <f>'CD (21)'!$U$14</f>
        <v>0</v>
      </c>
      <c r="Q571" s="41">
        <f>'CD (21)'!$U$15</f>
        <v>0</v>
      </c>
      <c r="R571" s="41">
        <f>'CD (21)'!$U$16</f>
        <v>0</v>
      </c>
      <c r="S571" s="41">
        <f>'CD (21)'!$U$17</f>
        <v>0</v>
      </c>
      <c r="T571" s="41">
        <f>'CD (21)'!$U$18</f>
        <v>0</v>
      </c>
      <c r="U571" s="41">
        <f>'CD (21)'!$U$19</f>
        <v>0</v>
      </c>
      <c r="V571" s="41">
        <f>'CD (21)'!$U$20</f>
        <v>0</v>
      </c>
      <c r="W571" s="41">
        <f>'CD (21)'!$U$21</f>
        <v>0</v>
      </c>
      <c r="X571" s="41">
        <f>'CD (21)'!$U$22</f>
        <v>0</v>
      </c>
      <c r="Y571" s="41">
        <f>'CD (21)'!$U$23</f>
        <v>0</v>
      </c>
      <c r="Z571" s="42">
        <f>'CD (21)'!$U$24</f>
        <v>0</v>
      </c>
      <c r="AA571" s="42">
        <f>'CD (21)'!$U$25</f>
        <v>0</v>
      </c>
      <c r="AB571" s="41">
        <f>'CD (21)'!$U$51</f>
        <v>0</v>
      </c>
      <c r="AC571" s="41">
        <f>'CD (21)'!$U$52</f>
        <v>0</v>
      </c>
      <c r="AD571" s="41">
        <f>'CD (21)'!$U$53</f>
        <v>0</v>
      </c>
      <c r="AE571" s="41">
        <f>'CD (21)'!$U$54</f>
        <v>0</v>
      </c>
      <c r="AF571" s="41">
        <f>'CD (21)'!$U$55</f>
        <v>0</v>
      </c>
      <c r="AG571" s="41">
        <f>'CD (21)'!$U$56</f>
        <v>0</v>
      </c>
      <c r="AH571" s="41">
        <f>'CD (21)'!$U$82</f>
        <v>0</v>
      </c>
      <c r="AI571" s="41">
        <f>'CD (21)'!$U$83</f>
        <v>0</v>
      </c>
      <c r="AJ571" s="41">
        <f>'CD (21)'!$U$84</f>
        <v>0</v>
      </c>
      <c r="AK571" s="41">
        <f>'CD (21)'!$U$85</f>
        <v>0</v>
      </c>
      <c r="AL571" s="41">
        <f>'CD (21)'!$U$86</f>
        <v>0</v>
      </c>
      <c r="AM571" s="41">
        <f>'CD (21)'!$U$87</f>
        <v>0</v>
      </c>
      <c r="AN571" s="41">
        <f>'CD (21)'!$U$113</f>
        <v>0</v>
      </c>
      <c r="AO571" s="41">
        <f>'CD (21)'!$U$114</f>
        <v>0</v>
      </c>
      <c r="AP571" s="41">
        <f>'CD (21)'!$U$115</f>
        <v>0</v>
      </c>
      <c r="AQ571" s="41">
        <f>'CD (21)'!$U$116</f>
        <v>0</v>
      </c>
      <c r="AR571" s="41">
        <f>'CD (21)'!$U$117</f>
        <v>0</v>
      </c>
      <c r="AS571" s="41">
        <f>'CD (21)'!$U$118</f>
        <v>0</v>
      </c>
      <c r="AT571" s="41">
        <f>'CD (21)'!$U$163</f>
        <v>0</v>
      </c>
      <c r="AU571" s="41">
        <f>'CD (21)'!$U$165</f>
        <v>0</v>
      </c>
      <c r="AV571" s="41">
        <f>'CD (21)'!$F$166</f>
        <v>0</v>
      </c>
      <c r="AW571" s="41">
        <f>'CD (21)'!$F$167</f>
        <v>0</v>
      </c>
      <c r="AX571" s="41">
        <f>'CD (21)'!$F$168</f>
        <v>0</v>
      </c>
      <c r="AY571" s="44" t="s">
        <v>104</v>
      </c>
      <c r="AZ571" s="3">
        <f t="shared" si="475"/>
        <v>-395</v>
      </c>
      <c r="BA571" s="3">
        <f t="shared" si="476"/>
        <v>-395</v>
      </c>
      <c r="BB571" s="3" t="str">
        <f t="shared" si="477"/>
        <v/>
      </c>
      <c r="BC571" s="3" t="str">
        <f t="shared" si="491"/>
        <v/>
      </c>
      <c r="BD571" s="3" t="str">
        <f t="shared" si="492"/>
        <v/>
      </c>
      <c r="BE571" s="3" t="str">
        <f t="shared" si="478"/>
        <v/>
      </c>
      <c r="BF571" s="3" t="str">
        <f t="shared" si="493"/>
        <v/>
      </c>
      <c r="BG571" s="3" t="str">
        <f t="shared" si="494"/>
        <v/>
      </c>
      <c r="BH571" s="3" t="str">
        <f t="shared" si="489"/>
        <v/>
      </c>
      <c r="BI571" s="3" t="str">
        <f t="shared" si="480"/>
        <v/>
      </c>
      <c r="BJ571" s="3" t="str">
        <f t="shared" si="481"/>
        <v/>
      </c>
      <c r="BK571" s="3" t="str">
        <f t="shared" si="482"/>
        <v/>
      </c>
      <c r="BL571" s="3" t="str">
        <f t="shared" si="495"/>
        <v/>
      </c>
    </row>
    <row r="572" spans="1:64" s="45" customFormat="1" x14ac:dyDescent="0.25">
      <c r="A572" s="40"/>
      <c r="B572" s="40"/>
      <c r="C572" s="40"/>
      <c r="D572" s="41">
        <v>19</v>
      </c>
      <c r="E572" s="41">
        <f>'CD (21)'!$V$3</f>
        <v>0</v>
      </c>
      <c r="F572" s="42">
        <f>'CD (21)'!$V$4</f>
        <v>0</v>
      </c>
      <c r="G572" s="43">
        <f t="shared" si="490"/>
        <v>-395</v>
      </c>
      <c r="H572" s="42">
        <f>'CD (21)'!$V$6</f>
        <v>0</v>
      </c>
      <c r="I572" s="43">
        <f t="shared" si="483"/>
        <v>-395</v>
      </c>
      <c r="J572" s="41">
        <f>'CD (21)'!$V$8</f>
        <v>0</v>
      </c>
      <c r="K572" s="42">
        <f>'CD (21)'!$V$9</f>
        <v>0</v>
      </c>
      <c r="L572" s="41">
        <f>'CD (21)'!$V$10</f>
        <v>0</v>
      </c>
      <c r="M572" s="41">
        <f>'CD (21)'!$V$11</f>
        <v>0</v>
      </c>
      <c r="N572" s="41">
        <f>'CD (21)'!$V$12</f>
        <v>0</v>
      </c>
      <c r="O572" s="41">
        <f>'CD (21)'!$V$13</f>
        <v>0</v>
      </c>
      <c r="P572" s="41">
        <f>'CD (21)'!$V$14</f>
        <v>0</v>
      </c>
      <c r="Q572" s="41">
        <f>'CD (21)'!$V$15</f>
        <v>0</v>
      </c>
      <c r="R572" s="41">
        <f>'CD (21)'!$V$16</f>
        <v>0</v>
      </c>
      <c r="S572" s="41">
        <f>'CD (21)'!$V$17</f>
        <v>0</v>
      </c>
      <c r="T572" s="41">
        <f>'CD (21)'!$V$18</f>
        <v>0</v>
      </c>
      <c r="U572" s="41">
        <f>'CD (21)'!$V$19</f>
        <v>0</v>
      </c>
      <c r="V572" s="41">
        <f>'CD (21)'!$V$20</f>
        <v>0</v>
      </c>
      <c r="W572" s="41">
        <f>'CD (21)'!$V$21</f>
        <v>0</v>
      </c>
      <c r="X572" s="41">
        <f>'CD (21)'!$V$22</f>
        <v>0</v>
      </c>
      <c r="Y572" s="41">
        <f>'CD (21)'!$V$23</f>
        <v>0</v>
      </c>
      <c r="Z572" s="42">
        <f>'CD (21)'!$V$24</f>
        <v>0</v>
      </c>
      <c r="AA572" s="42">
        <f>'CD (21)'!$V$25</f>
        <v>0</v>
      </c>
      <c r="AB572" s="41">
        <f>'CD (21)'!$V$51</f>
        <v>0</v>
      </c>
      <c r="AC572" s="41">
        <f>'CD (21)'!$V$52</f>
        <v>0</v>
      </c>
      <c r="AD572" s="41">
        <f>'CD (21)'!$V$53</f>
        <v>0</v>
      </c>
      <c r="AE572" s="41">
        <f>'CD (21)'!$V$54</f>
        <v>0</v>
      </c>
      <c r="AF572" s="41">
        <f>'CD (21)'!$V$55</f>
        <v>0</v>
      </c>
      <c r="AG572" s="41">
        <f>'CD (21)'!$V$56</f>
        <v>0</v>
      </c>
      <c r="AH572" s="41">
        <f>'CD (21)'!$V$82</f>
        <v>0</v>
      </c>
      <c r="AI572" s="41">
        <f>'CD (21)'!$V$83</f>
        <v>0</v>
      </c>
      <c r="AJ572" s="41">
        <f>'CD (21)'!$V$84</f>
        <v>0</v>
      </c>
      <c r="AK572" s="41">
        <f>'CD (21)'!$V$85</f>
        <v>0</v>
      </c>
      <c r="AL572" s="41">
        <f>'CD (21)'!$V$86</f>
        <v>0</v>
      </c>
      <c r="AM572" s="41">
        <f>'CD (21)'!$V$87</f>
        <v>0</v>
      </c>
      <c r="AN572" s="41">
        <f>'CD (21)'!$V$113</f>
        <v>0</v>
      </c>
      <c r="AO572" s="41">
        <f>'CD (21)'!$V$114</f>
        <v>0</v>
      </c>
      <c r="AP572" s="41">
        <f>'CD (21)'!$V$115</f>
        <v>0</v>
      </c>
      <c r="AQ572" s="41">
        <f>'CD (21)'!$V$116</f>
        <v>0</v>
      </c>
      <c r="AR572" s="41">
        <f>'CD (21)'!$V$117</f>
        <v>0</v>
      </c>
      <c r="AS572" s="41">
        <f>'CD (21)'!$V$118</f>
        <v>0</v>
      </c>
      <c r="AT572" s="41">
        <f>'CD (21)'!$V$163</f>
        <v>0</v>
      </c>
      <c r="AU572" s="41">
        <f>'CD (21)'!$V$165</f>
        <v>0</v>
      </c>
      <c r="AV572" s="41">
        <f>'CD (21)'!$F$166</f>
        <v>0</v>
      </c>
      <c r="AW572" s="41">
        <f>'CD (21)'!$F$167</f>
        <v>0</v>
      </c>
      <c r="AX572" s="41">
        <f>'CD (21)'!$F$168</f>
        <v>0</v>
      </c>
      <c r="AY572" s="44" t="s">
        <v>104</v>
      </c>
      <c r="AZ572" s="3">
        <f t="shared" si="475"/>
        <v>-395</v>
      </c>
      <c r="BA572" s="3">
        <f t="shared" si="476"/>
        <v>-395</v>
      </c>
      <c r="BB572" s="3" t="str">
        <f t="shared" si="477"/>
        <v/>
      </c>
      <c r="BC572" s="3" t="str">
        <f t="shared" si="491"/>
        <v/>
      </c>
      <c r="BD572" s="3" t="str">
        <f t="shared" si="492"/>
        <v/>
      </c>
      <c r="BE572" s="3" t="str">
        <f t="shared" si="478"/>
        <v/>
      </c>
      <c r="BF572" s="3" t="str">
        <f t="shared" si="493"/>
        <v/>
      </c>
      <c r="BG572" s="3" t="str">
        <f t="shared" si="494"/>
        <v/>
      </c>
      <c r="BH572" s="3" t="str">
        <f t="shared" si="489"/>
        <v/>
      </c>
      <c r="BI572" s="3" t="str">
        <f t="shared" si="480"/>
        <v/>
      </c>
      <c r="BJ572" s="3" t="str">
        <f t="shared" si="481"/>
        <v/>
      </c>
      <c r="BK572" s="3" t="str">
        <f t="shared" si="482"/>
        <v/>
      </c>
      <c r="BL572" s="3" t="str">
        <f t="shared" si="495"/>
        <v/>
      </c>
    </row>
    <row r="573" spans="1:64" s="45" customFormat="1" x14ac:dyDescent="0.25">
      <c r="A573" s="40"/>
      <c r="B573" s="40"/>
      <c r="C573" s="40"/>
      <c r="D573" s="41">
        <v>20</v>
      </c>
      <c r="E573" s="41">
        <f>'CD (21)'!$W$3</f>
        <v>0</v>
      </c>
      <c r="F573" s="42">
        <f>'CD (21)'!$W$4</f>
        <v>0</v>
      </c>
      <c r="G573" s="43">
        <f t="shared" si="490"/>
        <v>-395</v>
      </c>
      <c r="H573" s="42">
        <f>'CD (21)'!$W$6</f>
        <v>0</v>
      </c>
      <c r="I573" s="43">
        <f t="shared" si="483"/>
        <v>-395</v>
      </c>
      <c r="J573" s="41">
        <f>'CD (21)'!$W$8</f>
        <v>0</v>
      </c>
      <c r="K573" s="42">
        <f>'CD (21)'!$W$9</f>
        <v>0</v>
      </c>
      <c r="L573" s="41">
        <f>'CD (21)'!$W$10</f>
        <v>0</v>
      </c>
      <c r="M573" s="41">
        <f>'CD (21)'!$W$11</f>
        <v>0</v>
      </c>
      <c r="N573" s="41">
        <f>'CD (21)'!$W$12</f>
        <v>0</v>
      </c>
      <c r="O573" s="41">
        <f>'CD (21)'!$W$13</f>
        <v>0</v>
      </c>
      <c r="P573" s="41">
        <f>'CD (21)'!$W$14</f>
        <v>0</v>
      </c>
      <c r="Q573" s="41">
        <f>'CD (21)'!$W$15</f>
        <v>0</v>
      </c>
      <c r="R573" s="41">
        <f>'CD (21)'!$W$16</f>
        <v>0</v>
      </c>
      <c r="S573" s="41">
        <f>'CD (21)'!$W$17</f>
        <v>0</v>
      </c>
      <c r="T573" s="41">
        <f>'CD (21)'!$W$18</f>
        <v>0</v>
      </c>
      <c r="U573" s="41">
        <f>'CD (21)'!$W$19</f>
        <v>0</v>
      </c>
      <c r="V573" s="41">
        <f>'CD (21)'!$W$20</f>
        <v>0</v>
      </c>
      <c r="W573" s="41">
        <f>'CD (21)'!$W$21</f>
        <v>0</v>
      </c>
      <c r="X573" s="41">
        <f>'CD (21)'!$W$22</f>
        <v>0</v>
      </c>
      <c r="Y573" s="41">
        <f>'CD (21)'!$W$23</f>
        <v>0</v>
      </c>
      <c r="Z573" s="42">
        <f>'CD (21)'!$W$24</f>
        <v>0</v>
      </c>
      <c r="AA573" s="42">
        <f>'CD (21)'!$W$25</f>
        <v>0</v>
      </c>
      <c r="AB573" s="41">
        <f>'CD (21)'!$W$51</f>
        <v>0</v>
      </c>
      <c r="AC573" s="41">
        <f>'CD (21)'!$W$52</f>
        <v>0</v>
      </c>
      <c r="AD573" s="41">
        <f>'CD (21)'!$W$53</f>
        <v>0</v>
      </c>
      <c r="AE573" s="41">
        <f>'CD (21)'!$W$54</f>
        <v>0</v>
      </c>
      <c r="AF573" s="41">
        <f>'CD (21)'!$W$55</f>
        <v>0</v>
      </c>
      <c r="AG573" s="41">
        <f>'CD (21)'!$W$56</f>
        <v>0</v>
      </c>
      <c r="AH573" s="41">
        <f>'CD (21)'!$W$82</f>
        <v>0</v>
      </c>
      <c r="AI573" s="41">
        <f>'CD (21)'!$W$83</f>
        <v>0</v>
      </c>
      <c r="AJ573" s="41">
        <f>'CD (21)'!$W$84</f>
        <v>0</v>
      </c>
      <c r="AK573" s="41">
        <f>'CD (21)'!$W$85</f>
        <v>0</v>
      </c>
      <c r="AL573" s="41">
        <f>'CD (21)'!$W$86</f>
        <v>0</v>
      </c>
      <c r="AM573" s="41">
        <f>'CD (21)'!$W$87</f>
        <v>0</v>
      </c>
      <c r="AN573" s="41">
        <f>'CD (21)'!$W$113</f>
        <v>0</v>
      </c>
      <c r="AO573" s="41">
        <f>'CD (21)'!$W$114</f>
        <v>0</v>
      </c>
      <c r="AP573" s="41">
        <f>'CD (21)'!$W$115</f>
        <v>0</v>
      </c>
      <c r="AQ573" s="41">
        <f>'CD (21)'!$W$116</f>
        <v>0</v>
      </c>
      <c r="AR573" s="41">
        <f>'CD (21)'!$W$117</f>
        <v>0</v>
      </c>
      <c r="AS573" s="41">
        <f>'CD (21)'!$W$118</f>
        <v>0</v>
      </c>
      <c r="AT573" s="41">
        <f>'CD (21)'!$W$163</f>
        <v>0</v>
      </c>
      <c r="AU573" s="41">
        <f>'CD (21)'!$W$165</f>
        <v>0</v>
      </c>
      <c r="AV573" s="41">
        <f>'CD (21)'!$F$166</f>
        <v>0</v>
      </c>
      <c r="AW573" s="41">
        <f>'CD (21)'!$F$167</f>
        <v>0</v>
      </c>
      <c r="AX573" s="41">
        <f>'CD (21)'!$F$168</f>
        <v>0</v>
      </c>
      <c r="AY573" s="44" t="s">
        <v>104</v>
      </c>
      <c r="AZ573" s="3">
        <f t="shared" si="475"/>
        <v>-395</v>
      </c>
      <c r="BA573" s="3">
        <f t="shared" si="476"/>
        <v>-395</v>
      </c>
      <c r="BB573" s="3" t="str">
        <f t="shared" si="477"/>
        <v/>
      </c>
      <c r="BC573" s="3" t="str">
        <f t="shared" si="491"/>
        <v/>
      </c>
      <c r="BD573" s="3" t="str">
        <f t="shared" si="492"/>
        <v/>
      </c>
      <c r="BE573" s="3" t="str">
        <f t="shared" si="478"/>
        <v/>
      </c>
      <c r="BF573" s="3" t="str">
        <f t="shared" si="493"/>
        <v/>
      </c>
      <c r="BG573" s="3" t="str">
        <f t="shared" si="494"/>
        <v/>
      </c>
      <c r="BH573" s="3" t="str">
        <f t="shared" si="489"/>
        <v/>
      </c>
      <c r="BI573" s="3" t="str">
        <f t="shared" si="480"/>
        <v/>
      </c>
      <c r="BJ573" s="3" t="str">
        <f t="shared" si="481"/>
        <v/>
      </c>
      <c r="BK573" s="3" t="str">
        <f t="shared" si="482"/>
        <v/>
      </c>
      <c r="BL573" s="3" t="str">
        <f t="shared" si="495"/>
        <v/>
      </c>
    </row>
    <row r="574" spans="1:64" s="45" customFormat="1" x14ac:dyDescent="0.25">
      <c r="A574" s="40"/>
      <c r="B574" s="40"/>
      <c r="C574" s="40"/>
      <c r="D574" s="41">
        <v>21</v>
      </c>
      <c r="E574" s="41">
        <f>'CD (21)'!$X$3</f>
        <v>0</v>
      </c>
      <c r="F574" s="42">
        <f>'CD (21)'!$X$4</f>
        <v>0</v>
      </c>
      <c r="G574" s="43">
        <f t="shared" si="490"/>
        <v>-395</v>
      </c>
      <c r="H574" s="42">
        <f>'CD (21)'!$X$6</f>
        <v>0</v>
      </c>
      <c r="I574" s="43">
        <f t="shared" si="483"/>
        <v>-395</v>
      </c>
      <c r="J574" s="41">
        <f>'CD (21)'!$X$8</f>
        <v>0</v>
      </c>
      <c r="K574" s="42">
        <f>'CD (21)'!$X$9</f>
        <v>0</v>
      </c>
      <c r="L574" s="41">
        <f>'CD (21)'!$X$10</f>
        <v>0</v>
      </c>
      <c r="M574" s="41">
        <f>'CD (21)'!$X$11</f>
        <v>0</v>
      </c>
      <c r="N574" s="41">
        <f>'CD (21)'!$X$12</f>
        <v>0</v>
      </c>
      <c r="O574" s="41">
        <f>'CD (21)'!$X$13</f>
        <v>0</v>
      </c>
      <c r="P574" s="41">
        <f>'CD (21)'!$X$14</f>
        <v>0</v>
      </c>
      <c r="Q574" s="41">
        <f>'CD (21)'!$X$15</f>
        <v>0</v>
      </c>
      <c r="R574" s="41">
        <f>'CD (21)'!$X$16</f>
        <v>0</v>
      </c>
      <c r="S574" s="41">
        <f>'CD (21)'!$X$17</f>
        <v>0</v>
      </c>
      <c r="T574" s="41">
        <f>'CD (21)'!$X$18</f>
        <v>0</v>
      </c>
      <c r="U574" s="41">
        <f>'CD (21)'!$X$19</f>
        <v>0</v>
      </c>
      <c r="V574" s="41">
        <f>'CD (21)'!$X$20</f>
        <v>0</v>
      </c>
      <c r="W574" s="41">
        <f>'CD (21)'!$X$21</f>
        <v>0</v>
      </c>
      <c r="X574" s="41">
        <f>'CD (21)'!$X$22</f>
        <v>0</v>
      </c>
      <c r="Y574" s="41">
        <f>'CD (21)'!$X$23</f>
        <v>0</v>
      </c>
      <c r="Z574" s="42">
        <f>'CD (21)'!$X$24</f>
        <v>0</v>
      </c>
      <c r="AA574" s="42">
        <f>'CD (21)'!$X$25</f>
        <v>0</v>
      </c>
      <c r="AB574" s="41">
        <f>'CD (21)'!$X$51</f>
        <v>0</v>
      </c>
      <c r="AC574" s="41">
        <f>'CD (21)'!$X$52</f>
        <v>0</v>
      </c>
      <c r="AD574" s="41">
        <f>'CD (21)'!$X$53</f>
        <v>0</v>
      </c>
      <c r="AE574" s="41">
        <f>'CD (21)'!$X$54</f>
        <v>0</v>
      </c>
      <c r="AF574" s="41">
        <f>'CD (21)'!$X$55</f>
        <v>0</v>
      </c>
      <c r="AG574" s="41">
        <f>'CD (21)'!$X$56</f>
        <v>0</v>
      </c>
      <c r="AH574" s="41">
        <f>'CD (21)'!$X$82</f>
        <v>0</v>
      </c>
      <c r="AI574" s="41">
        <f>'CD (21)'!$X$83</f>
        <v>0</v>
      </c>
      <c r="AJ574" s="41">
        <f>'CD (21)'!$X$84</f>
        <v>0</v>
      </c>
      <c r="AK574" s="41">
        <f>'CD (21)'!$X$85</f>
        <v>0</v>
      </c>
      <c r="AL574" s="41">
        <f>'CD (21)'!$X$86</f>
        <v>0</v>
      </c>
      <c r="AM574" s="41">
        <f>'CD (21)'!$X$87</f>
        <v>0</v>
      </c>
      <c r="AN574" s="41">
        <f>'CD (21)'!$X$113</f>
        <v>0</v>
      </c>
      <c r="AO574" s="41">
        <f>'CD (21)'!$X$114</f>
        <v>0</v>
      </c>
      <c r="AP574" s="41">
        <f>'CD (21)'!$X$115</f>
        <v>0</v>
      </c>
      <c r="AQ574" s="41">
        <f>'CD (21)'!$X$116</f>
        <v>0</v>
      </c>
      <c r="AR574" s="41">
        <f>'CD (21)'!$X$117</f>
        <v>0</v>
      </c>
      <c r="AS574" s="41">
        <f>'CD (21)'!$X$118</f>
        <v>0</v>
      </c>
      <c r="AT574" s="41">
        <f>'CD (21)'!$X$163</f>
        <v>0</v>
      </c>
      <c r="AU574" s="41">
        <f>'CD (21)'!$X$165</f>
        <v>0</v>
      </c>
      <c r="AV574" s="41">
        <f>'CD (21)'!$F$166</f>
        <v>0</v>
      </c>
      <c r="AW574" s="41">
        <f>'CD (21)'!$F$167</f>
        <v>0</v>
      </c>
      <c r="AX574" s="41">
        <f>'CD (21)'!$F$168</f>
        <v>0</v>
      </c>
      <c r="AY574" s="44" t="s">
        <v>104</v>
      </c>
      <c r="AZ574" s="3">
        <f t="shared" si="475"/>
        <v>-395</v>
      </c>
      <c r="BA574" s="3">
        <f t="shared" si="476"/>
        <v>-395</v>
      </c>
      <c r="BB574" s="3" t="str">
        <f t="shared" si="477"/>
        <v/>
      </c>
      <c r="BC574" s="3" t="str">
        <f t="shared" si="491"/>
        <v/>
      </c>
      <c r="BD574" s="3" t="str">
        <f t="shared" si="492"/>
        <v/>
      </c>
      <c r="BE574" s="3" t="str">
        <f t="shared" si="478"/>
        <v/>
      </c>
      <c r="BF574" s="3" t="str">
        <f t="shared" si="493"/>
        <v/>
      </c>
      <c r="BG574" s="3" t="str">
        <f t="shared" si="494"/>
        <v/>
      </c>
      <c r="BH574" s="3" t="str">
        <f t="shared" si="489"/>
        <v/>
      </c>
      <c r="BI574" s="3" t="str">
        <f t="shared" si="480"/>
        <v/>
      </c>
      <c r="BJ574" s="3" t="str">
        <f t="shared" si="481"/>
        <v/>
      </c>
      <c r="BK574" s="3" t="str">
        <f t="shared" si="482"/>
        <v/>
      </c>
      <c r="BL574" s="3" t="str">
        <f t="shared" si="495"/>
        <v/>
      </c>
    </row>
    <row r="575" spans="1:64" s="45" customFormat="1" x14ac:dyDescent="0.25">
      <c r="A575" s="40"/>
      <c r="B575" s="40"/>
      <c r="C575" s="40"/>
      <c r="D575" s="41">
        <v>22</v>
      </c>
      <c r="E575" s="41">
        <f>'CD (21)'!$Y$3</f>
        <v>0</v>
      </c>
      <c r="F575" s="42">
        <f>'CD (21)'!$Y$4</f>
        <v>0</v>
      </c>
      <c r="G575" s="43">
        <f t="shared" si="490"/>
        <v>-395</v>
      </c>
      <c r="H575" s="42">
        <f>'CD (21)'!$Y$6</f>
        <v>0</v>
      </c>
      <c r="I575" s="43">
        <f t="shared" si="483"/>
        <v>-395</v>
      </c>
      <c r="J575" s="41">
        <f>'CD (21)'!$Y$8</f>
        <v>0</v>
      </c>
      <c r="K575" s="42">
        <f>'CD (21)'!$Y$9</f>
        <v>0</v>
      </c>
      <c r="L575" s="41">
        <f>'CD (21)'!$Y$10</f>
        <v>0</v>
      </c>
      <c r="M575" s="41">
        <f>'CD (21)'!$Y$11</f>
        <v>0</v>
      </c>
      <c r="N575" s="41">
        <f>'CD (21)'!$Y$12</f>
        <v>0</v>
      </c>
      <c r="O575" s="41">
        <f>'CD (21)'!$Y$13</f>
        <v>0</v>
      </c>
      <c r="P575" s="41">
        <f>'CD (21)'!$Y$14</f>
        <v>0</v>
      </c>
      <c r="Q575" s="41">
        <f>'CD (21)'!$Y$15</f>
        <v>0</v>
      </c>
      <c r="R575" s="41">
        <f>'CD (21)'!$Y$16</f>
        <v>0</v>
      </c>
      <c r="S575" s="41">
        <f>'CD (21)'!$Y$17</f>
        <v>0</v>
      </c>
      <c r="T575" s="41">
        <f>'CD (21)'!$Y$18</f>
        <v>0</v>
      </c>
      <c r="U575" s="41">
        <f>'CD (21)'!$Y$19</f>
        <v>0</v>
      </c>
      <c r="V575" s="41">
        <f>'CD (21)'!$Y$20</f>
        <v>0</v>
      </c>
      <c r="W575" s="41">
        <f>'CD (21)'!$Y$21</f>
        <v>0</v>
      </c>
      <c r="X575" s="41">
        <f>'CD (21)'!$Y$22</f>
        <v>0</v>
      </c>
      <c r="Y575" s="41">
        <f>'CD (21)'!$Y$23</f>
        <v>0</v>
      </c>
      <c r="Z575" s="42">
        <f>'CD (21)'!$Y$24</f>
        <v>0</v>
      </c>
      <c r="AA575" s="42">
        <f>'CD (21)'!$Y$25</f>
        <v>0</v>
      </c>
      <c r="AB575" s="41">
        <f>'CD (21)'!$Y$51</f>
        <v>0</v>
      </c>
      <c r="AC575" s="41">
        <f>'CD (21)'!$Y$52</f>
        <v>0</v>
      </c>
      <c r="AD575" s="41">
        <f>'CD (21)'!$Y$53</f>
        <v>0</v>
      </c>
      <c r="AE575" s="41">
        <f>'CD (21)'!$Y$54</f>
        <v>0</v>
      </c>
      <c r="AF575" s="41">
        <f>'CD (21)'!$Y$55</f>
        <v>0</v>
      </c>
      <c r="AG575" s="41">
        <f>'CD (21)'!$Y$56</f>
        <v>0</v>
      </c>
      <c r="AH575" s="41">
        <f>'CD (21)'!$Y$82</f>
        <v>0</v>
      </c>
      <c r="AI575" s="41">
        <f>'CD (21)'!$Y$83</f>
        <v>0</v>
      </c>
      <c r="AJ575" s="41">
        <f>'CD (21)'!$Y$84</f>
        <v>0</v>
      </c>
      <c r="AK575" s="41">
        <f>'CD (21)'!$Y$85</f>
        <v>0</v>
      </c>
      <c r="AL575" s="41">
        <f>'CD (21)'!$Y$86</f>
        <v>0</v>
      </c>
      <c r="AM575" s="41">
        <f>'CD (21)'!$Y$87</f>
        <v>0</v>
      </c>
      <c r="AN575" s="41">
        <f>'CD (21)'!$Y$113</f>
        <v>0</v>
      </c>
      <c r="AO575" s="41">
        <f>'CD (21)'!$Y$114</f>
        <v>0</v>
      </c>
      <c r="AP575" s="41">
        <f>'CD (21)'!$Y$115</f>
        <v>0</v>
      </c>
      <c r="AQ575" s="41">
        <f>'CD (21)'!$Y$116</f>
        <v>0</v>
      </c>
      <c r="AR575" s="41">
        <f>'CD (21)'!$Y$117</f>
        <v>0</v>
      </c>
      <c r="AS575" s="41">
        <f>'CD (21)'!$Y$118</f>
        <v>0</v>
      </c>
      <c r="AT575" s="41">
        <f>'CD (21)'!$Y$163</f>
        <v>0</v>
      </c>
      <c r="AU575" s="41">
        <f>'CD (21)'!$Y$165</f>
        <v>0</v>
      </c>
      <c r="AV575" s="41">
        <f>'CD (21)'!$F$166</f>
        <v>0</v>
      </c>
      <c r="AW575" s="41">
        <f>'CD (21)'!$F$167</f>
        <v>0</v>
      </c>
      <c r="AX575" s="41">
        <f>'CD (21)'!$F$168</f>
        <v>0</v>
      </c>
      <c r="AY575" s="44" t="s">
        <v>104</v>
      </c>
      <c r="AZ575" s="3">
        <f t="shared" si="475"/>
        <v>-395</v>
      </c>
      <c r="BA575" s="3">
        <f t="shared" si="476"/>
        <v>-395</v>
      </c>
      <c r="BB575" s="3" t="str">
        <f t="shared" si="477"/>
        <v/>
      </c>
      <c r="BC575" s="3" t="str">
        <f t="shared" si="491"/>
        <v/>
      </c>
      <c r="BD575" s="3" t="str">
        <f t="shared" si="492"/>
        <v/>
      </c>
      <c r="BE575" s="3" t="str">
        <f t="shared" si="478"/>
        <v/>
      </c>
      <c r="BF575" s="3" t="str">
        <f t="shared" si="493"/>
        <v/>
      </c>
      <c r="BG575" s="3" t="str">
        <f t="shared" si="494"/>
        <v/>
      </c>
      <c r="BH575" s="3" t="str">
        <f t="shared" si="489"/>
        <v/>
      </c>
      <c r="BI575" s="3" t="str">
        <f t="shared" si="480"/>
        <v/>
      </c>
      <c r="BJ575" s="3" t="str">
        <f t="shared" si="481"/>
        <v/>
      </c>
      <c r="BK575" s="3" t="str">
        <f t="shared" si="482"/>
        <v/>
      </c>
      <c r="BL575" s="3" t="str">
        <f t="shared" si="495"/>
        <v/>
      </c>
    </row>
    <row r="576" spans="1:64" s="45" customFormat="1" x14ac:dyDescent="0.25">
      <c r="A576" s="40"/>
      <c r="B576" s="40"/>
      <c r="C576" s="40"/>
      <c r="D576" s="41">
        <v>23</v>
      </c>
      <c r="E576" s="41">
        <f>'CD (21)'!$Z$3</f>
        <v>0</v>
      </c>
      <c r="F576" s="42">
        <f>'CD (21)'!$Z$4</f>
        <v>0</v>
      </c>
      <c r="G576" s="43">
        <f t="shared" si="490"/>
        <v>-395</v>
      </c>
      <c r="H576" s="42">
        <f>'CD (21)'!$Z$6</f>
        <v>0</v>
      </c>
      <c r="I576" s="43">
        <f t="shared" si="483"/>
        <v>-395</v>
      </c>
      <c r="J576" s="41">
        <f>'CD (21)'!$Z$8</f>
        <v>0</v>
      </c>
      <c r="K576" s="42">
        <f>'CD (21)'!$Z$9</f>
        <v>0</v>
      </c>
      <c r="L576" s="41">
        <f>'CD (21)'!$Z$10</f>
        <v>0</v>
      </c>
      <c r="M576" s="41">
        <f>'CD (21)'!$Z$11</f>
        <v>0</v>
      </c>
      <c r="N576" s="41">
        <f>'CD (21)'!$Z$12</f>
        <v>0</v>
      </c>
      <c r="O576" s="41">
        <f>'CD (21)'!$Z$13</f>
        <v>0</v>
      </c>
      <c r="P576" s="41">
        <f>'CD (21)'!$Z$14</f>
        <v>0</v>
      </c>
      <c r="Q576" s="41">
        <f>'CD (21)'!$Z$15</f>
        <v>0</v>
      </c>
      <c r="R576" s="41">
        <f>'CD (21)'!$Z$16</f>
        <v>0</v>
      </c>
      <c r="S576" s="41">
        <f>'CD (21)'!$Z$17</f>
        <v>0</v>
      </c>
      <c r="T576" s="41">
        <f>'CD (21)'!$Z$18</f>
        <v>0</v>
      </c>
      <c r="U576" s="41">
        <f>'CD (21)'!$Z$19</f>
        <v>0</v>
      </c>
      <c r="V576" s="41">
        <f>'CD (21)'!$Z$20</f>
        <v>0</v>
      </c>
      <c r="W576" s="41">
        <f>'CD (21)'!$Z$21</f>
        <v>0</v>
      </c>
      <c r="X576" s="41">
        <f>'CD (21)'!$Z$22</f>
        <v>0</v>
      </c>
      <c r="Y576" s="41">
        <f>'CD (21)'!$Z$23</f>
        <v>0</v>
      </c>
      <c r="Z576" s="42">
        <f>'CD (21)'!$Z$24</f>
        <v>0</v>
      </c>
      <c r="AA576" s="42">
        <f>'CD (21)'!$Z$25</f>
        <v>0</v>
      </c>
      <c r="AB576" s="41">
        <f>'CD (21)'!$Z$51</f>
        <v>0</v>
      </c>
      <c r="AC576" s="41">
        <f>'CD (21)'!$Z$52</f>
        <v>0</v>
      </c>
      <c r="AD576" s="41">
        <f>'CD (21)'!$Z$53</f>
        <v>0</v>
      </c>
      <c r="AE576" s="41">
        <f>'CD (21)'!$Z$54</f>
        <v>0</v>
      </c>
      <c r="AF576" s="41">
        <f>'CD (21)'!$Z$55</f>
        <v>0</v>
      </c>
      <c r="AG576" s="41">
        <f>'CD (21)'!$Z$56</f>
        <v>0</v>
      </c>
      <c r="AH576" s="41">
        <f>'CD (21)'!$Z$82</f>
        <v>0</v>
      </c>
      <c r="AI576" s="41">
        <f>'CD (21)'!$Z$83</f>
        <v>0</v>
      </c>
      <c r="AJ576" s="41">
        <f>'CD (21)'!$Z$84</f>
        <v>0</v>
      </c>
      <c r="AK576" s="41">
        <f>'CD (21)'!$Z$85</f>
        <v>0</v>
      </c>
      <c r="AL576" s="41">
        <f>'CD (21)'!$Z$86</f>
        <v>0</v>
      </c>
      <c r="AM576" s="41">
        <f>'CD (21)'!$Z$87</f>
        <v>0</v>
      </c>
      <c r="AN576" s="41">
        <f>'CD (21)'!$Z$113</f>
        <v>0</v>
      </c>
      <c r="AO576" s="41">
        <f>'CD (21)'!$Z$114</f>
        <v>0</v>
      </c>
      <c r="AP576" s="41">
        <f>'CD (21)'!$Z$115</f>
        <v>0</v>
      </c>
      <c r="AQ576" s="41">
        <f>'CD (21)'!$Z$116</f>
        <v>0</v>
      </c>
      <c r="AR576" s="41">
        <f>'CD (21)'!$Z$117</f>
        <v>0</v>
      </c>
      <c r="AS576" s="41">
        <f>'CD (21)'!$Z$118</f>
        <v>0</v>
      </c>
      <c r="AT576" s="41">
        <f>'CD (21)'!$Z$163</f>
        <v>0</v>
      </c>
      <c r="AU576" s="41">
        <f>'CD (21)'!$Z$165</f>
        <v>0</v>
      </c>
      <c r="AV576" s="41">
        <f>'CD (21)'!$F$166</f>
        <v>0</v>
      </c>
      <c r="AW576" s="41">
        <f>'CD (21)'!$F$167</f>
        <v>0</v>
      </c>
      <c r="AX576" s="41">
        <f>'CD (21)'!$F$168</f>
        <v>0</v>
      </c>
      <c r="AY576" s="44" t="s">
        <v>104</v>
      </c>
      <c r="AZ576" s="3">
        <f t="shared" si="475"/>
        <v>-395</v>
      </c>
      <c r="BA576" s="3">
        <f t="shared" si="476"/>
        <v>-395</v>
      </c>
      <c r="BB576" s="3" t="str">
        <f t="shared" si="477"/>
        <v/>
      </c>
      <c r="BC576" s="3" t="str">
        <f t="shared" si="491"/>
        <v/>
      </c>
      <c r="BD576" s="3" t="str">
        <f t="shared" si="492"/>
        <v/>
      </c>
      <c r="BE576" s="3" t="str">
        <f t="shared" si="478"/>
        <v/>
      </c>
      <c r="BF576" s="3" t="str">
        <f t="shared" si="493"/>
        <v/>
      </c>
      <c r="BG576" s="3" t="str">
        <f t="shared" si="494"/>
        <v/>
      </c>
      <c r="BH576" s="3" t="str">
        <f t="shared" si="489"/>
        <v/>
      </c>
      <c r="BI576" s="3" t="str">
        <f t="shared" si="480"/>
        <v/>
      </c>
      <c r="BJ576" s="3" t="str">
        <f t="shared" si="481"/>
        <v/>
      </c>
      <c r="BK576" s="3" t="str">
        <f t="shared" si="482"/>
        <v/>
      </c>
      <c r="BL576" s="3" t="str">
        <f t="shared" si="495"/>
        <v/>
      </c>
    </row>
    <row r="577" spans="1:64" s="45" customFormat="1" x14ac:dyDescent="0.25">
      <c r="A577" s="40"/>
      <c r="B577" s="40"/>
      <c r="C577" s="40"/>
      <c r="D577" s="41">
        <v>24</v>
      </c>
      <c r="E577" s="41">
        <f>'CD (21)'!$AA$3</f>
        <v>0</v>
      </c>
      <c r="F577" s="42">
        <f>'CD (21)'!$AA$4</f>
        <v>0</v>
      </c>
      <c r="G577" s="43">
        <f t="shared" si="490"/>
        <v>-395</v>
      </c>
      <c r="H577" s="42">
        <f>'CD (21)'!$AA$6</f>
        <v>0</v>
      </c>
      <c r="I577" s="43">
        <f t="shared" si="483"/>
        <v>-395</v>
      </c>
      <c r="J577" s="41">
        <f>'CD (21)'!$AA$8</f>
        <v>0</v>
      </c>
      <c r="K577" s="42">
        <f>'CD (21)'!$AA$9</f>
        <v>0</v>
      </c>
      <c r="L577" s="41">
        <f>'CD (21)'!$AA$10</f>
        <v>0</v>
      </c>
      <c r="M577" s="41">
        <f>'CD (21)'!$AA$11</f>
        <v>0</v>
      </c>
      <c r="N577" s="41">
        <f>'CD (21)'!$AA$12</f>
        <v>0</v>
      </c>
      <c r="O577" s="41">
        <f>'CD (21)'!$AA$13</f>
        <v>0</v>
      </c>
      <c r="P577" s="41">
        <f>'CD (21)'!$AA$14</f>
        <v>0</v>
      </c>
      <c r="Q577" s="41">
        <f>'CD (21)'!$AA$15</f>
        <v>0</v>
      </c>
      <c r="R577" s="41">
        <f>'CD (21)'!$AA$16</f>
        <v>0</v>
      </c>
      <c r="S577" s="41">
        <f>'CD (21)'!$AA$17</f>
        <v>0</v>
      </c>
      <c r="T577" s="41">
        <f>'CD (21)'!$AA$18</f>
        <v>0</v>
      </c>
      <c r="U577" s="41">
        <f>'CD (21)'!$AA$19</f>
        <v>0</v>
      </c>
      <c r="V577" s="41">
        <f>'CD (21)'!$AA$20</f>
        <v>0</v>
      </c>
      <c r="W577" s="41">
        <f>'CD (21)'!$AA$21</f>
        <v>0</v>
      </c>
      <c r="X577" s="41">
        <f>'CD (21)'!$AA$22</f>
        <v>0</v>
      </c>
      <c r="Y577" s="41">
        <f>'CD (21)'!$AA$23</f>
        <v>0</v>
      </c>
      <c r="Z577" s="42">
        <f>'CD (21)'!$AA$24</f>
        <v>0</v>
      </c>
      <c r="AA577" s="42">
        <f>'CD (21)'!$AA$25</f>
        <v>0</v>
      </c>
      <c r="AB577" s="41">
        <f>'CD (21)'!$AA$51</f>
        <v>0</v>
      </c>
      <c r="AC577" s="41">
        <f>'CD (21)'!$AA$52</f>
        <v>0</v>
      </c>
      <c r="AD577" s="41">
        <f>'CD (21)'!$AA$53</f>
        <v>0</v>
      </c>
      <c r="AE577" s="41">
        <f>'CD (21)'!$AA$54</f>
        <v>0</v>
      </c>
      <c r="AF577" s="41">
        <f>'CD (21)'!$AA$55</f>
        <v>0</v>
      </c>
      <c r="AG577" s="41">
        <f>'CD (21)'!$AA$56</f>
        <v>0</v>
      </c>
      <c r="AH577" s="41">
        <f>'CD (21)'!$AA$82</f>
        <v>0</v>
      </c>
      <c r="AI577" s="41">
        <f>'CD (21)'!$AA$83</f>
        <v>0</v>
      </c>
      <c r="AJ577" s="41">
        <f>'CD (21)'!$AA$84</f>
        <v>0</v>
      </c>
      <c r="AK577" s="41">
        <f>'CD (21)'!$AA$85</f>
        <v>0</v>
      </c>
      <c r="AL577" s="41">
        <f>'CD (21)'!$AA$86</f>
        <v>0</v>
      </c>
      <c r="AM577" s="41">
        <f>'CD (21)'!$AA$87</f>
        <v>0</v>
      </c>
      <c r="AN577" s="41">
        <f>'CD (21)'!$AA$113</f>
        <v>0</v>
      </c>
      <c r="AO577" s="41">
        <f>'CD (21)'!$AA$114</f>
        <v>0</v>
      </c>
      <c r="AP577" s="41">
        <f>'CD (21)'!$AA$115</f>
        <v>0</v>
      </c>
      <c r="AQ577" s="41">
        <f>'CD (21)'!$AA$116</f>
        <v>0</v>
      </c>
      <c r="AR577" s="41">
        <f>'CD (21)'!$AA$117</f>
        <v>0</v>
      </c>
      <c r="AS577" s="41">
        <f>'CD (21)'!$AA$118</f>
        <v>0</v>
      </c>
      <c r="AT577" s="41">
        <f>'CD (21)'!$AA$163</f>
        <v>0</v>
      </c>
      <c r="AU577" s="41">
        <f>'CD (21)'!$AA$165</f>
        <v>0</v>
      </c>
      <c r="AV577" s="41">
        <f>'CD (21)'!$F$166</f>
        <v>0</v>
      </c>
      <c r="AW577" s="41">
        <f>'CD (21)'!$F$167</f>
        <v>0</v>
      </c>
      <c r="AX577" s="41">
        <f>'CD (21)'!$F$168</f>
        <v>0</v>
      </c>
      <c r="AY577" s="44" t="s">
        <v>104</v>
      </c>
      <c r="AZ577" s="3">
        <f t="shared" si="475"/>
        <v>-395</v>
      </c>
      <c r="BA577" s="3">
        <f t="shared" si="476"/>
        <v>-395</v>
      </c>
      <c r="BB577" s="3" t="str">
        <f t="shared" si="477"/>
        <v/>
      </c>
      <c r="BC577" s="3" t="str">
        <f t="shared" si="491"/>
        <v/>
      </c>
      <c r="BD577" s="3" t="str">
        <f t="shared" si="492"/>
        <v/>
      </c>
      <c r="BE577" s="3" t="str">
        <f t="shared" si="478"/>
        <v/>
      </c>
      <c r="BF577" s="3" t="str">
        <f t="shared" si="493"/>
        <v/>
      </c>
      <c r="BG577" s="3" t="str">
        <f t="shared" si="494"/>
        <v/>
      </c>
      <c r="BH577" s="3" t="str">
        <f t="shared" si="489"/>
        <v/>
      </c>
      <c r="BI577" s="3" t="str">
        <f t="shared" si="480"/>
        <v/>
      </c>
      <c r="BJ577" s="3" t="str">
        <f t="shared" si="481"/>
        <v/>
      </c>
      <c r="BK577" s="3" t="str">
        <f t="shared" si="482"/>
        <v/>
      </c>
      <c r="BL577" s="3" t="str">
        <f t="shared" si="495"/>
        <v/>
      </c>
    </row>
    <row r="578" spans="1:64" s="45" customFormat="1" x14ac:dyDescent="0.25">
      <c r="A578" s="40"/>
      <c r="B578" s="40"/>
      <c r="C578" s="40"/>
      <c r="D578" s="41">
        <v>25</v>
      </c>
      <c r="E578" s="41">
        <f>'CD (21)'!$AB$3</f>
        <v>0</v>
      </c>
      <c r="F578" s="42">
        <f>'CD (21)'!$AB$4</f>
        <v>0</v>
      </c>
      <c r="G578" s="43">
        <f t="shared" si="490"/>
        <v>-395</v>
      </c>
      <c r="H578" s="42">
        <f>'CD (21)'!$AB$6</f>
        <v>0</v>
      </c>
      <c r="I578" s="43">
        <f t="shared" si="483"/>
        <v>-395</v>
      </c>
      <c r="J578" s="41">
        <f>'CD (21)'!$AB$8</f>
        <v>0</v>
      </c>
      <c r="K578" s="42">
        <f>'CD (21)'!$AB$9</f>
        <v>0</v>
      </c>
      <c r="L578" s="41">
        <f>'CD (21)'!$AB$10</f>
        <v>0</v>
      </c>
      <c r="M578" s="41">
        <f>'CD (21)'!$AB$11</f>
        <v>0</v>
      </c>
      <c r="N578" s="41">
        <f>'CD (21)'!$AB$12</f>
        <v>0</v>
      </c>
      <c r="O578" s="41">
        <f>'CD (21)'!$AB$13</f>
        <v>0</v>
      </c>
      <c r="P578" s="41">
        <f>'CD (21)'!$AB$14</f>
        <v>0</v>
      </c>
      <c r="Q578" s="41">
        <f>'CD (21)'!$AB$15</f>
        <v>0</v>
      </c>
      <c r="R578" s="41">
        <f>'CD (21)'!$AB$16</f>
        <v>0</v>
      </c>
      <c r="S578" s="41">
        <f>'CD (21)'!$AB$17</f>
        <v>0</v>
      </c>
      <c r="T578" s="41">
        <f>'CD (21)'!$AB$18</f>
        <v>0</v>
      </c>
      <c r="U578" s="41">
        <f>'CD (21)'!$AB$19</f>
        <v>0</v>
      </c>
      <c r="V578" s="41">
        <f>'CD (21)'!$AB$20</f>
        <v>0</v>
      </c>
      <c r="W578" s="41">
        <f>'CD (21)'!$AB$21</f>
        <v>0</v>
      </c>
      <c r="X578" s="41">
        <f>'CD (21)'!$AB$22</f>
        <v>0</v>
      </c>
      <c r="Y578" s="41">
        <f>'CD (21)'!$AB$23</f>
        <v>0</v>
      </c>
      <c r="Z578" s="42">
        <f>'CD (21)'!$AB$24</f>
        <v>0</v>
      </c>
      <c r="AA578" s="42">
        <f>'CD (21)'!$AB$25</f>
        <v>0</v>
      </c>
      <c r="AB578" s="41">
        <f>'CD (21)'!$AB$51</f>
        <v>0</v>
      </c>
      <c r="AC578" s="41">
        <f>'CD (21)'!$AB$52</f>
        <v>0</v>
      </c>
      <c r="AD578" s="41">
        <f>'CD (21)'!$AB$53</f>
        <v>0</v>
      </c>
      <c r="AE578" s="41">
        <f>'CD (21)'!$AB$54</f>
        <v>0</v>
      </c>
      <c r="AF578" s="41">
        <f>'CD (21)'!$AB$55</f>
        <v>0</v>
      </c>
      <c r="AG578" s="41">
        <f>'CD (21)'!$AB$56</f>
        <v>0</v>
      </c>
      <c r="AH578" s="41">
        <f>'CD (21)'!$AB$82</f>
        <v>0</v>
      </c>
      <c r="AI578" s="41">
        <f>'CD (21)'!$AB$83</f>
        <v>0</v>
      </c>
      <c r="AJ578" s="41">
        <f>'CD (21)'!$AB$84</f>
        <v>0</v>
      </c>
      <c r="AK578" s="41">
        <f>'CD (21)'!$AB$85</f>
        <v>0</v>
      </c>
      <c r="AL578" s="41">
        <f>'CD (21)'!$AB$86</f>
        <v>0</v>
      </c>
      <c r="AM578" s="41">
        <f>'CD (21)'!$AB$87</f>
        <v>0</v>
      </c>
      <c r="AN578" s="41">
        <f>'CD (21)'!$AB$113</f>
        <v>0</v>
      </c>
      <c r="AO578" s="41">
        <f>'CD (21)'!$AB$114</f>
        <v>0</v>
      </c>
      <c r="AP578" s="41">
        <f>'CD (21)'!$AB$115</f>
        <v>0</v>
      </c>
      <c r="AQ578" s="41">
        <f>'CD (21)'!$AB$116</f>
        <v>0</v>
      </c>
      <c r="AR578" s="41">
        <f>'CD (21)'!$AB$117</f>
        <v>0</v>
      </c>
      <c r="AS578" s="41">
        <f>'CD (21)'!$AB$118</f>
        <v>0</v>
      </c>
      <c r="AT578" s="41">
        <f>'CD (21)'!$AB$163</f>
        <v>0</v>
      </c>
      <c r="AU578" s="41">
        <f>'CD (21)'!$AB$165</f>
        <v>0</v>
      </c>
      <c r="AV578" s="41">
        <f>'CD (21)'!$F$166</f>
        <v>0</v>
      </c>
      <c r="AW578" s="41">
        <f>'CD (21)'!$F$167</f>
        <v>0</v>
      </c>
      <c r="AX578" s="41">
        <f>'CD (21)'!$F$168</f>
        <v>0</v>
      </c>
      <c r="AY578" s="44" t="s">
        <v>104</v>
      </c>
      <c r="AZ578" s="3">
        <f t="shared" si="475"/>
        <v>-395</v>
      </c>
      <c r="BA578" s="3">
        <f t="shared" si="476"/>
        <v>-395</v>
      </c>
      <c r="BB578" s="3" t="str">
        <f t="shared" si="477"/>
        <v/>
      </c>
      <c r="BC578" s="3" t="str">
        <f t="shared" si="491"/>
        <v/>
      </c>
      <c r="BD578" s="3" t="str">
        <f t="shared" si="492"/>
        <v/>
      </c>
      <c r="BE578" s="3" t="str">
        <f t="shared" si="478"/>
        <v/>
      </c>
      <c r="BF578" s="3" t="str">
        <f t="shared" si="493"/>
        <v/>
      </c>
      <c r="BG578" s="3" t="str">
        <f t="shared" si="494"/>
        <v/>
      </c>
      <c r="BH578" s="3" t="str">
        <f t="shared" si="489"/>
        <v/>
      </c>
      <c r="BI578" s="3" t="str">
        <f t="shared" si="480"/>
        <v/>
      </c>
      <c r="BJ578" s="3" t="str">
        <f t="shared" si="481"/>
        <v/>
      </c>
      <c r="BK578" s="3" t="str">
        <f t="shared" si="482"/>
        <v/>
      </c>
      <c r="BL578" s="3" t="str">
        <f t="shared" si="495"/>
        <v/>
      </c>
    </row>
    <row r="579" spans="1:64" x14ac:dyDescent="0.25">
      <c r="A579" s="30"/>
      <c r="B579" s="30"/>
      <c r="C579" s="30"/>
      <c r="D579" s="33"/>
      <c r="E579" s="33"/>
      <c r="F579" s="31"/>
      <c r="G579" s="33"/>
      <c r="H579" s="31"/>
      <c r="I579" s="33"/>
      <c r="J579" s="33"/>
      <c r="K579" s="31"/>
      <c r="L579" s="33"/>
      <c r="M579" s="33"/>
      <c r="N579" s="33"/>
      <c r="O579" s="33"/>
      <c r="P579" s="33"/>
      <c r="Q579" s="33"/>
      <c r="R579" s="33"/>
      <c r="S579" s="33"/>
      <c r="T579" s="33"/>
      <c r="U579" s="33"/>
      <c r="V579" s="33"/>
      <c r="W579" s="33"/>
      <c r="X579" s="33"/>
      <c r="Y579" s="33"/>
      <c r="Z579" s="31"/>
      <c r="AA579" s="31"/>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26"/>
      <c r="AZ579" s="3"/>
      <c r="BA579" s="3"/>
      <c r="BB579" s="3"/>
      <c r="BC579" s="3"/>
      <c r="BD579" s="3"/>
      <c r="BE579" s="3"/>
      <c r="BF579" s="3"/>
      <c r="BG579" s="3"/>
      <c r="BH579" s="3"/>
      <c r="BI579" s="3"/>
      <c r="BJ579" s="3"/>
      <c r="BK579" s="3"/>
      <c r="BL579" s="3"/>
    </row>
    <row r="580" spans="1:64" x14ac:dyDescent="0.25">
      <c r="A580" s="30" t="s">
        <v>274</v>
      </c>
      <c r="B580" s="30"/>
      <c r="C580" s="30"/>
      <c r="D580" s="32"/>
      <c r="E580" s="32" t="s">
        <v>80</v>
      </c>
      <c r="F580" s="32" t="s">
        <v>81</v>
      </c>
      <c r="G580" s="38" t="s">
        <v>174</v>
      </c>
      <c r="H580" s="32" t="s">
        <v>82</v>
      </c>
      <c r="I580" s="38" t="s">
        <v>174</v>
      </c>
      <c r="J580" s="32" t="s">
        <v>83</v>
      </c>
      <c r="K580" s="32" t="s">
        <v>84</v>
      </c>
      <c r="L580" s="32" t="s">
        <v>122</v>
      </c>
      <c r="M580" s="32" t="s">
        <v>123</v>
      </c>
      <c r="N580" s="32" t="s">
        <v>85</v>
      </c>
      <c r="O580" s="32" t="s">
        <v>86</v>
      </c>
      <c r="P580" s="32" t="s">
        <v>87</v>
      </c>
      <c r="Q580" s="32" t="s">
        <v>124</v>
      </c>
      <c r="R580" s="32" t="s">
        <v>125</v>
      </c>
      <c r="S580" s="32" t="s">
        <v>126</v>
      </c>
      <c r="T580" s="32" t="s">
        <v>127</v>
      </c>
      <c r="U580" s="32" t="s">
        <v>88</v>
      </c>
      <c r="V580" s="32" t="s">
        <v>128</v>
      </c>
      <c r="W580" s="32" t="s">
        <v>129</v>
      </c>
      <c r="X580" s="32" t="s">
        <v>130</v>
      </c>
      <c r="Y580" s="32" t="s">
        <v>89</v>
      </c>
      <c r="Z580" s="32" t="s">
        <v>90</v>
      </c>
      <c r="AA580" s="32" t="s">
        <v>91</v>
      </c>
      <c r="AB580" s="36" t="s">
        <v>133</v>
      </c>
      <c r="AC580" s="36" t="s">
        <v>134</v>
      </c>
      <c r="AD580" s="36" t="s">
        <v>135</v>
      </c>
      <c r="AE580" s="36" t="s">
        <v>136</v>
      </c>
      <c r="AF580" s="36" t="s">
        <v>137</v>
      </c>
      <c r="AG580" s="36" t="s">
        <v>79</v>
      </c>
      <c r="AH580" s="35" t="s">
        <v>74</v>
      </c>
      <c r="AI580" s="35" t="s">
        <v>75</v>
      </c>
      <c r="AJ580" s="35" t="s">
        <v>76</v>
      </c>
      <c r="AK580" s="35" t="s">
        <v>77</v>
      </c>
      <c r="AL580" s="35" t="s">
        <v>78</v>
      </c>
      <c r="AM580" s="35" t="s">
        <v>79</v>
      </c>
      <c r="AN580" s="34" t="s">
        <v>74</v>
      </c>
      <c r="AO580" s="34" t="s">
        <v>75</v>
      </c>
      <c r="AP580" s="34" t="s">
        <v>76</v>
      </c>
      <c r="AQ580" s="34" t="s">
        <v>77</v>
      </c>
      <c r="AR580" s="34" t="s">
        <v>78</v>
      </c>
      <c r="AS580" s="34" t="s">
        <v>79</v>
      </c>
      <c r="AT580" s="34" t="s">
        <v>154</v>
      </c>
      <c r="AU580" s="37" t="s">
        <v>156</v>
      </c>
      <c r="AV580" s="37" t="s">
        <v>158</v>
      </c>
      <c r="AW580" s="37" t="s">
        <v>157</v>
      </c>
      <c r="AX580" s="37" t="s">
        <v>159</v>
      </c>
      <c r="AY580" s="26" t="s">
        <v>104</v>
      </c>
      <c r="AZ580" s="3"/>
      <c r="BA580" s="3"/>
      <c r="BB580" s="3"/>
      <c r="BC580" s="3"/>
      <c r="BD580" s="3"/>
      <c r="BE580" s="3"/>
      <c r="BF580" s="3"/>
      <c r="BG580" s="3"/>
      <c r="BH580" s="3"/>
      <c r="BI580" s="3"/>
      <c r="BJ580" s="3"/>
      <c r="BK580" s="3"/>
      <c r="BL580" s="3"/>
    </row>
    <row r="581" spans="1:64" x14ac:dyDescent="0.25">
      <c r="A581" s="30"/>
      <c r="B581" s="30"/>
      <c r="C581" s="30"/>
      <c r="D581" s="41">
        <v>1</v>
      </c>
      <c r="E581" s="33">
        <f>'CD (22)'!$D$3</f>
        <v>0</v>
      </c>
      <c r="F581" s="31">
        <f>'CD (22)'!$D$4</f>
        <v>0</v>
      </c>
      <c r="G581" s="39">
        <f t="shared" ref="G581:G582" si="496">IF(F581="","",INT((((YEAR(F581)-YEAR($A$1))*12+MONTH(F581)-MONTH($A$1)+1)+2)/3))</f>
        <v>-395</v>
      </c>
      <c r="H581" s="31">
        <f>'CD (22)'!$D$6</f>
        <v>0</v>
      </c>
      <c r="I581" s="39">
        <f>IF(H581="","",INT((((YEAR(H581)-YEAR($A$1))*12+MONTH(H581)-MONTH($A$1)+1)+2)/3))</f>
        <v>-395</v>
      </c>
      <c r="J581" s="33">
        <f>'CD (22)'!$D$8</f>
        <v>0</v>
      </c>
      <c r="K581" s="31">
        <f>'CD (22)'!$D$9</f>
        <v>0</v>
      </c>
      <c r="L581" s="33">
        <f>'CD (22)'!$D$10</f>
        <v>0</v>
      </c>
      <c r="M581" s="33">
        <f>'CD (22)'!$D$11</f>
        <v>0</v>
      </c>
      <c r="N581" s="33">
        <f>'CD (22)'!$D$12</f>
        <v>0</v>
      </c>
      <c r="O581" s="33">
        <f>'CD (22)'!$D$13</f>
        <v>0</v>
      </c>
      <c r="P581" s="33">
        <f>'CD (22)'!$D$14</f>
        <v>0</v>
      </c>
      <c r="Q581" s="33">
        <f>'CD (22)'!$D$15</f>
        <v>0</v>
      </c>
      <c r="R581" s="33">
        <f>'CD (22)'!$D$16</f>
        <v>0</v>
      </c>
      <c r="S581" s="33">
        <f>'CD (22)'!$D$17</f>
        <v>0</v>
      </c>
      <c r="T581" s="33">
        <f>'CD (22)'!$D$18</f>
        <v>0</v>
      </c>
      <c r="U581" s="33">
        <f>'CD (22)'!$D$19</f>
        <v>0</v>
      </c>
      <c r="V581" s="33">
        <f>'CD (22)'!$D$20</f>
        <v>0</v>
      </c>
      <c r="W581" s="33">
        <f>'CD (22)'!$D$21</f>
        <v>0</v>
      </c>
      <c r="X581" s="33">
        <f>'CD (22)'!$D$22</f>
        <v>0</v>
      </c>
      <c r="Y581" s="33">
        <f>'CD (22)'!$D$23</f>
        <v>0</v>
      </c>
      <c r="Z581" s="31">
        <f>'CD (22)'!$D$24</f>
        <v>0</v>
      </c>
      <c r="AA581" s="31">
        <f>'CD (22)'!$D$25</f>
        <v>0</v>
      </c>
      <c r="AB581" s="33">
        <f>'CD (22)'!$D$51</f>
        <v>0</v>
      </c>
      <c r="AC581" s="33">
        <f>'CD (22)'!$D$52</f>
        <v>0</v>
      </c>
      <c r="AD581" s="33">
        <f>'CD (22)'!$D$53</f>
        <v>0</v>
      </c>
      <c r="AE581" s="33">
        <f>'CD (22)'!$D$54</f>
        <v>0</v>
      </c>
      <c r="AF581" s="33">
        <f>'CD (22)'!$D$55</f>
        <v>0</v>
      </c>
      <c r="AG581" s="33">
        <f>'CD (22)'!$D$56</f>
        <v>0</v>
      </c>
      <c r="AH581" s="33">
        <f>'CD (22)'!$D$82</f>
        <v>0</v>
      </c>
      <c r="AI581" s="33">
        <f>'CD (22)'!$D$83</f>
        <v>0</v>
      </c>
      <c r="AJ581" s="33">
        <f>'CD (22)'!$D$84</f>
        <v>0</v>
      </c>
      <c r="AK581" s="33">
        <f>'CD (22)'!$D$85</f>
        <v>0</v>
      </c>
      <c r="AL581" s="33">
        <f>'CD (22)'!$D$86</f>
        <v>0</v>
      </c>
      <c r="AM581" s="33">
        <f>'CD (22)'!$D$87</f>
        <v>0</v>
      </c>
      <c r="AN581" s="33">
        <f>'CD (22)'!$D$113</f>
        <v>0</v>
      </c>
      <c r="AO581" s="33">
        <f>'CD (22)'!$D$114</f>
        <v>0</v>
      </c>
      <c r="AP581" s="33">
        <f>'CD (22)'!$D$115</f>
        <v>0</v>
      </c>
      <c r="AQ581" s="33">
        <f>'CD (22)'!$D$116</f>
        <v>0</v>
      </c>
      <c r="AR581" s="33">
        <f>'CD (22)'!$D$117</f>
        <v>0</v>
      </c>
      <c r="AS581" s="33">
        <f>'CD (22)'!$D$118</f>
        <v>0</v>
      </c>
      <c r="AT581" s="33">
        <f>'CD (22)'!$D$163</f>
        <v>0</v>
      </c>
      <c r="AU581" s="33">
        <f>'CD (22)'!$D$165</f>
        <v>0</v>
      </c>
      <c r="AV581" s="33">
        <f>'CD (22)'!$D$166</f>
        <v>0</v>
      </c>
      <c r="AW581" s="33">
        <f>'CD (22)'!$D$167</f>
        <v>0</v>
      </c>
      <c r="AX581" s="33">
        <f>'CD (22)'!$D$168</f>
        <v>0</v>
      </c>
      <c r="AY581" s="26" t="s">
        <v>104</v>
      </c>
      <c r="AZ581" s="3">
        <f t="shared" ref="AZ581:AZ605" si="497">IF(F581="","",G581)</f>
        <v>-395</v>
      </c>
      <c r="BA581" s="3">
        <f t="shared" ref="BA581:BA605" si="498">IF(H581="","",I581)</f>
        <v>-395</v>
      </c>
      <c r="BB581" s="3" t="str">
        <f t="shared" ref="BB581:BB605" si="499">IF(AND(BA581&gt;0,J581="Completed TF-CBT"),BA581,"")</f>
        <v/>
      </c>
      <c r="BC581" s="3" t="str">
        <f>IF(BB581="","",BB581)</f>
        <v/>
      </c>
      <c r="BD581" s="3" t="str">
        <f>IF(AU581="Yes",BB581,"")</f>
        <v/>
      </c>
      <c r="BE581" s="3" t="str">
        <f t="shared" ref="BE581" si="500">IF(COUNT(FIND("C",AG581),FIND("C",AM581))=2,I581,"")</f>
        <v/>
      </c>
      <c r="BF581" s="3" t="str">
        <f>IF(AG581="Clinical",BB581,"")</f>
        <v/>
      </c>
      <c r="BG581" s="3" t="str">
        <f>IF(AN581&lt;0,$I581,"")</f>
        <v/>
      </c>
      <c r="BH581" s="3" t="str">
        <f t="shared" ref="BH581" si="501">IF(AO581&lt;0,$I581,"")</f>
        <v/>
      </c>
      <c r="BI581" s="3" t="str">
        <f t="shared" ref="BI581:BI605" si="502">IF(AP581&lt;0,$I581,"")</f>
        <v/>
      </c>
      <c r="BJ581" s="3" t="str">
        <f t="shared" ref="BJ581:BJ605" si="503">IF(AQ581&lt;0,$I581,"")</f>
        <v/>
      </c>
      <c r="BK581" s="3" t="str">
        <f t="shared" ref="BK581:BK605" si="504">IF(AR581&lt;0,$I581,"")</f>
        <v/>
      </c>
      <c r="BL581" s="3" t="str">
        <f>IF(AND(AG581="Clinical",AM581="Non-C"),BB581,"")</f>
        <v/>
      </c>
    </row>
    <row r="582" spans="1:64" x14ac:dyDescent="0.25">
      <c r="A582" s="30"/>
      <c r="B582" s="30"/>
      <c r="C582" s="30"/>
      <c r="D582" s="41">
        <v>2</v>
      </c>
      <c r="E582" s="33">
        <f>'CD (22)'!$E$3</f>
        <v>0</v>
      </c>
      <c r="F582" s="31">
        <f>'CD (22)'!$E$4</f>
        <v>0</v>
      </c>
      <c r="G582" s="39">
        <f t="shared" si="496"/>
        <v>-395</v>
      </c>
      <c r="H582" s="31">
        <f>'CD (22)'!$E$6</f>
        <v>0</v>
      </c>
      <c r="I582" s="39">
        <f t="shared" ref="I582:I605" si="505">IF(H582="","",INT((((YEAR(H582)-YEAR($A$1))*12+MONTH(H582)-MONTH($A$1)+1)+2)/3))</f>
        <v>-395</v>
      </c>
      <c r="J582" s="33">
        <f>'CD (22)'!$E$8</f>
        <v>0</v>
      </c>
      <c r="K582" s="31">
        <f>'CD (22)'!$E$9</f>
        <v>0</v>
      </c>
      <c r="L582" s="33">
        <f>'CD (22)'!$E$10</f>
        <v>0</v>
      </c>
      <c r="M582" s="33">
        <f>'CD (22)'!$E$11</f>
        <v>0</v>
      </c>
      <c r="N582" s="33">
        <f>'CD (22)'!$E$12</f>
        <v>0</v>
      </c>
      <c r="O582" s="33">
        <f>'CD (22)'!$E$13</f>
        <v>0</v>
      </c>
      <c r="P582" s="33">
        <f>'CD (22)'!$E$14</f>
        <v>0</v>
      </c>
      <c r="Q582" s="33">
        <f>'CD (22)'!$E$15</f>
        <v>0</v>
      </c>
      <c r="R582" s="33">
        <f>'CD (22)'!$E$16</f>
        <v>0</v>
      </c>
      <c r="S582" s="33">
        <f>'CD (22)'!$E$17</f>
        <v>0</v>
      </c>
      <c r="T582" s="33">
        <f>'CD (22)'!$E$18</f>
        <v>0</v>
      </c>
      <c r="U582" s="33">
        <f>'CD (22)'!$E$19</f>
        <v>0</v>
      </c>
      <c r="V582" s="33">
        <f>'CD (22)'!$E$20</f>
        <v>0</v>
      </c>
      <c r="W582" s="33">
        <f>'CD (22)'!$E$21</f>
        <v>0</v>
      </c>
      <c r="X582" s="33">
        <f>'CD (22)'!$E$22</f>
        <v>0</v>
      </c>
      <c r="Y582" s="33">
        <f>'CD (22)'!$E$23</f>
        <v>0</v>
      </c>
      <c r="Z582" s="31">
        <f>'CD (22)'!$E$24</f>
        <v>0</v>
      </c>
      <c r="AA582" s="31">
        <f>'CD (22)'!$E$25</f>
        <v>0</v>
      </c>
      <c r="AB582" s="33">
        <f>'CD (22)'!$E$51</f>
        <v>0</v>
      </c>
      <c r="AC582" s="33">
        <f>'CD (22)'!$E$52</f>
        <v>0</v>
      </c>
      <c r="AD582" s="33">
        <f>'CD (22)'!$E$53</f>
        <v>0</v>
      </c>
      <c r="AE582" s="33">
        <f>'CD (22)'!$E$54</f>
        <v>0</v>
      </c>
      <c r="AF582" s="33">
        <f>'CD (22)'!$E$55</f>
        <v>0</v>
      </c>
      <c r="AG582" s="33">
        <f>'CD (22)'!$E$56</f>
        <v>0</v>
      </c>
      <c r="AH582" s="33">
        <f>'CD (22)'!$E$82</f>
        <v>0</v>
      </c>
      <c r="AI582" s="33">
        <f>'CD (22)'!$E$83</f>
        <v>0</v>
      </c>
      <c r="AJ582" s="33">
        <f>'CD (22)'!$E$84</f>
        <v>0</v>
      </c>
      <c r="AK582" s="33">
        <f>'CD (22)'!$E$85</f>
        <v>0</v>
      </c>
      <c r="AL582" s="33">
        <f>'CD (22)'!$E$86</f>
        <v>0</v>
      </c>
      <c r="AM582" s="33">
        <f>'CD (22)'!$E$87</f>
        <v>0</v>
      </c>
      <c r="AN582" s="33">
        <f>'CD (22)'!$E$113</f>
        <v>0</v>
      </c>
      <c r="AO582" s="33">
        <f>'CD (22)'!$E$114</f>
        <v>0</v>
      </c>
      <c r="AP582" s="33">
        <f>'CD (22)'!$E$115</f>
        <v>0</v>
      </c>
      <c r="AQ582" s="33">
        <f>'CD (22)'!$E$116</f>
        <v>0</v>
      </c>
      <c r="AR582" s="33">
        <f>'CD (22)'!$E$117</f>
        <v>0</v>
      </c>
      <c r="AS582" s="33">
        <f>'CD (22)'!$E$118</f>
        <v>0</v>
      </c>
      <c r="AT582" s="33">
        <f>'CD (22)'!$E$163</f>
        <v>0</v>
      </c>
      <c r="AU582" s="33">
        <f>'CD (22)'!$E$165</f>
        <v>0</v>
      </c>
      <c r="AV582" s="33">
        <f>'CD (22)'!$E$166</f>
        <v>0</v>
      </c>
      <c r="AW582" s="33">
        <f>'CD (22)'!$E$167</f>
        <v>0</v>
      </c>
      <c r="AX582" s="33">
        <f>'CD (22)'!$E$168</f>
        <v>0</v>
      </c>
      <c r="AY582" s="26" t="s">
        <v>104</v>
      </c>
      <c r="AZ582" s="3">
        <f t="shared" si="497"/>
        <v>-395</v>
      </c>
      <c r="BA582" s="3">
        <f t="shared" si="498"/>
        <v>-395</v>
      </c>
      <c r="BB582" s="3" t="str">
        <f t="shared" si="499"/>
        <v/>
      </c>
      <c r="BC582" s="3" t="str">
        <f t="shared" ref="BC582:BC594" si="506">IF(BB582="","",BB582)</f>
        <v/>
      </c>
      <c r="BD582" s="3" t="str">
        <f t="shared" ref="BD582:BD594" si="507">IF(AU582="Yes",BB582,"")</f>
        <v/>
      </c>
      <c r="BE582" s="3" t="str">
        <f t="shared" si="478"/>
        <v/>
      </c>
      <c r="BF582" s="3" t="str">
        <f t="shared" ref="BF582:BF594" si="508">IF(AG582="Clinical",BB582,"")</f>
        <v/>
      </c>
      <c r="BG582" s="3" t="str">
        <f t="shared" ref="BG582:BG594" si="509">IF(AN582&lt;0,$I582,"")</f>
        <v/>
      </c>
      <c r="BH582" s="3" t="str">
        <f>IF(AO582&lt;0,$I582,"")</f>
        <v/>
      </c>
      <c r="BI582" s="3" t="str">
        <f t="shared" si="502"/>
        <v/>
      </c>
      <c r="BJ582" s="3" t="str">
        <f t="shared" si="503"/>
        <v/>
      </c>
      <c r="BK582" s="3" t="str">
        <f t="shared" si="504"/>
        <v/>
      </c>
      <c r="BL582" s="3" t="str">
        <f t="shared" ref="BL582:BL594" si="510">IF(AND(AG582="Clinical",AM582="Non-C"),BB582,"")</f>
        <v/>
      </c>
    </row>
    <row r="583" spans="1:64" x14ac:dyDescent="0.25">
      <c r="A583" s="30"/>
      <c r="B583" s="30"/>
      <c r="C583" s="30"/>
      <c r="D583" s="41">
        <v>3</v>
      </c>
      <c r="E583" s="33">
        <f>'CD (22)'!$F$3</f>
        <v>0</v>
      </c>
      <c r="F583" s="31">
        <f>'CD (22)'!$F$4</f>
        <v>0</v>
      </c>
      <c r="G583" s="39">
        <f>IF(F583="","",INT((((YEAR(F583)-YEAR($A$1))*12+MONTH(F583)-MONTH($A$1)+1)+2)/3))</f>
        <v>-395</v>
      </c>
      <c r="H583" s="31">
        <f>'CD (22)'!$F$6</f>
        <v>0</v>
      </c>
      <c r="I583" s="39">
        <f t="shared" si="505"/>
        <v>-395</v>
      </c>
      <c r="J583" s="33">
        <f>'CD (22)'!$F$8</f>
        <v>0</v>
      </c>
      <c r="K583" s="31">
        <f>'CD (22)'!$F$9</f>
        <v>0</v>
      </c>
      <c r="L583" s="33">
        <f>'CD (22)'!$F$10</f>
        <v>0</v>
      </c>
      <c r="M583" s="33">
        <f>'CD (22)'!$F$11</f>
        <v>0</v>
      </c>
      <c r="N583" s="33">
        <f>'CD (22)'!$F$12</f>
        <v>0</v>
      </c>
      <c r="O583" s="33">
        <f>'CD (22)'!$F$13</f>
        <v>0</v>
      </c>
      <c r="P583" s="33">
        <f>'CD (22)'!$F$14</f>
        <v>0</v>
      </c>
      <c r="Q583" s="33">
        <f>'CD (22)'!$F$15</f>
        <v>0</v>
      </c>
      <c r="R583" s="33">
        <f>'CD (22)'!$F$16</f>
        <v>0</v>
      </c>
      <c r="S583" s="33">
        <f>'CD (22)'!$F$17</f>
        <v>0</v>
      </c>
      <c r="T583" s="33">
        <f>'CD (22)'!$F$18</f>
        <v>0</v>
      </c>
      <c r="U583" s="33">
        <f>'CD (22)'!$F$19</f>
        <v>0</v>
      </c>
      <c r="V583" s="33">
        <f>'CD (22)'!$F$20</f>
        <v>0</v>
      </c>
      <c r="W583" s="33">
        <f>'CD (22)'!$F$21</f>
        <v>0</v>
      </c>
      <c r="X583" s="33">
        <f>'CD (22)'!$F$22</f>
        <v>0</v>
      </c>
      <c r="Y583" s="33">
        <f>'CD (22)'!$F$23</f>
        <v>0</v>
      </c>
      <c r="Z583" s="31">
        <f>'CD (22)'!$F$24</f>
        <v>0</v>
      </c>
      <c r="AA583" s="31">
        <f>'CD (22)'!$F$25</f>
        <v>0</v>
      </c>
      <c r="AB583" s="33">
        <f>'CD (22)'!$F$51</f>
        <v>0</v>
      </c>
      <c r="AC583" s="33">
        <f>'CD (22)'!$F$52</f>
        <v>0</v>
      </c>
      <c r="AD583" s="33">
        <f>'CD (22)'!$F$53</f>
        <v>0</v>
      </c>
      <c r="AE583" s="33">
        <f>'CD (22)'!$F$54</f>
        <v>0</v>
      </c>
      <c r="AF583" s="33">
        <f>'CD (22)'!$F$55</f>
        <v>0</v>
      </c>
      <c r="AG583" s="33">
        <f>'CD (22)'!$F$56</f>
        <v>0</v>
      </c>
      <c r="AH583" s="33">
        <f>'CD (22)'!$F$82</f>
        <v>0</v>
      </c>
      <c r="AI583" s="33">
        <f>'CD (22)'!$F$83</f>
        <v>0</v>
      </c>
      <c r="AJ583" s="33">
        <f>'CD (22)'!$F$84</f>
        <v>0</v>
      </c>
      <c r="AK583" s="33">
        <f>'CD (22)'!$F$85</f>
        <v>0</v>
      </c>
      <c r="AL583" s="33">
        <f>'CD (22)'!$F$86</f>
        <v>0</v>
      </c>
      <c r="AM583" s="33">
        <f>'CD (22)'!$F$87</f>
        <v>0</v>
      </c>
      <c r="AN583" s="33">
        <f>'CD (22)'!$F$113</f>
        <v>0</v>
      </c>
      <c r="AO583" s="33">
        <f>'CD (22)'!$F$114</f>
        <v>0</v>
      </c>
      <c r="AP583" s="33">
        <f>'CD (22)'!$F$115</f>
        <v>0</v>
      </c>
      <c r="AQ583" s="33">
        <f>'CD (22)'!$F$116</f>
        <v>0</v>
      </c>
      <c r="AR583" s="33">
        <f>'CD (22)'!$F$117</f>
        <v>0</v>
      </c>
      <c r="AS583" s="33">
        <f>'CD (22)'!$F$118</f>
        <v>0</v>
      </c>
      <c r="AT583" s="33">
        <f>'CD (22)'!$F$163</f>
        <v>0</v>
      </c>
      <c r="AU583" s="33">
        <f>'CD (22)'!$F$165</f>
        <v>0</v>
      </c>
      <c r="AV583" s="33">
        <f>'CD (22)'!$F$166</f>
        <v>0</v>
      </c>
      <c r="AW583" s="33">
        <f>'CD (22)'!$F$167</f>
        <v>0</v>
      </c>
      <c r="AX583" s="33">
        <f>'CD (22)'!$F$168</f>
        <v>0</v>
      </c>
      <c r="AY583" s="26" t="s">
        <v>104</v>
      </c>
      <c r="AZ583" s="3">
        <f t="shared" si="497"/>
        <v>-395</v>
      </c>
      <c r="BA583" s="3">
        <f t="shared" si="498"/>
        <v>-395</v>
      </c>
      <c r="BB583" s="3" t="str">
        <f t="shared" si="499"/>
        <v/>
      </c>
      <c r="BC583" s="3" t="str">
        <f t="shared" si="506"/>
        <v/>
      </c>
      <c r="BD583" s="3" t="str">
        <f t="shared" si="507"/>
        <v/>
      </c>
      <c r="BE583" s="3" t="str">
        <f t="shared" si="478"/>
        <v/>
      </c>
      <c r="BF583" s="3" t="str">
        <f t="shared" si="508"/>
        <v/>
      </c>
      <c r="BG583" s="3" t="str">
        <f t="shared" si="509"/>
        <v/>
      </c>
      <c r="BH583" s="3" t="str">
        <f t="shared" ref="BH583:BH605" si="511">IF(AO583&lt;0,$I583,"")</f>
        <v/>
      </c>
      <c r="BI583" s="3" t="str">
        <f t="shared" si="502"/>
        <v/>
      </c>
      <c r="BJ583" s="3" t="str">
        <f t="shared" si="503"/>
        <v/>
      </c>
      <c r="BK583" s="3" t="str">
        <f t="shared" si="504"/>
        <v/>
      </c>
      <c r="BL583" s="3" t="str">
        <f t="shared" si="510"/>
        <v/>
      </c>
    </row>
    <row r="584" spans="1:64" s="45" customFormat="1" x14ac:dyDescent="0.25">
      <c r="A584" s="40"/>
      <c r="B584" s="40"/>
      <c r="C584" s="40"/>
      <c r="D584" s="41">
        <v>4</v>
      </c>
      <c r="E584" s="41">
        <f>'CD (22)'!$G$3</f>
        <v>0</v>
      </c>
      <c r="F584" s="42">
        <f>'CD (22)'!$G$4</f>
        <v>0</v>
      </c>
      <c r="G584" s="43">
        <f t="shared" ref="G584:G605" si="512">IF(F584="","",INT((((YEAR(F584)-YEAR($A$1))*12+MONTH(F584)-MONTH($A$1)+1)+2)/3))</f>
        <v>-395</v>
      </c>
      <c r="H584" s="42">
        <f>'CD (22)'!$G$6</f>
        <v>0</v>
      </c>
      <c r="I584" s="43">
        <f t="shared" si="505"/>
        <v>-395</v>
      </c>
      <c r="J584" s="41">
        <f>'CD (22)'!$G$8</f>
        <v>0</v>
      </c>
      <c r="K584" s="42">
        <f>'CD (22)'!$G$9</f>
        <v>0</v>
      </c>
      <c r="L584" s="41">
        <f>'CD (22)'!$G$10</f>
        <v>0</v>
      </c>
      <c r="M584" s="41">
        <f>'CD (22)'!$G$11</f>
        <v>0</v>
      </c>
      <c r="N584" s="41">
        <f>'CD (22)'!$G$12</f>
        <v>0</v>
      </c>
      <c r="O584" s="41">
        <f>'CD (22)'!$G$13</f>
        <v>0</v>
      </c>
      <c r="P584" s="41">
        <f>'CD (22)'!$G$14</f>
        <v>0</v>
      </c>
      <c r="Q584" s="41">
        <f>'CD (22)'!$G$15</f>
        <v>0</v>
      </c>
      <c r="R584" s="41">
        <f>'CD (22)'!$G$16</f>
        <v>0</v>
      </c>
      <c r="S584" s="41">
        <f>'CD (22)'!$G$17</f>
        <v>0</v>
      </c>
      <c r="T584" s="41">
        <f>'CD (22)'!$G$18</f>
        <v>0</v>
      </c>
      <c r="U584" s="41">
        <f>'CD (22)'!$G$19</f>
        <v>0</v>
      </c>
      <c r="V584" s="41">
        <f>'CD (22)'!$G$20</f>
        <v>0</v>
      </c>
      <c r="W584" s="41">
        <f>'CD (22)'!$G$21</f>
        <v>0</v>
      </c>
      <c r="X584" s="41">
        <f>'CD (22)'!$G$22</f>
        <v>0</v>
      </c>
      <c r="Y584" s="41">
        <f>'CD (22)'!$G$23</f>
        <v>0</v>
      </c>
      <c r="Z584" s="42">
        <f>'CD (22)'!$G$24</f>
        <v>0</v>
      </c>
      <c r="AA584" s="42">
        <f>'CD (22)'!$G$25</f>
        <v>0</v>
      </c>
      <c r="AB584" s="41">
        <f>'CD (22)'!$G$51</f>
        <v>0</v>
      </c>
      <c r="AC584" s="41">
        <f>'CD (22)'!$G$52</f>
        <v>0</v>
      </c>
      <c r="AD584" s="41">
        <f>'CD (22)'!$G$53</f>
        <v>0</v>
      </c>
      <c r="AE584" s="41">
        <f>'CD (22)'!$G$54</f>
        <v>0</v>
      </c>
      <c r="AF584" s="41">
        <f>'CD (22)'!$G$55</f>
        <v>0</v>
      </c>
      <c r="AG584" s="41">
        <f>'CD (22)'!$G$56</f>
        <v>0</v>
      </c>
      <c r="AH584" s="41">
        <f>'CD (22)'!$G$82</f>
        <v>0</v>
      </c>
      <c r="AI584" s="41">
        <f>'CD (22)'!$G$83</f>
        <v>0</v>
      </c>
      <c r="AJ584" s="41">
        <f>'CD (22)'!$G$84</f>
        <v>0</v>
      </c>
      <c r="AK584" s="41">
        <f>'CD (22)'!$G$85</f>
        <v>0</v>
      </c>
      <c r="AL584" s="41">
        <f>'CD (22)'!$G$86</f>
        <v>0</v>
      </c>
      <c r="AM584" s="41">
        <f>'CD (22)'!$G$87</f>
        <v>0</v>
      </c>
      <c r="AN584" s="41">
        <f>'CD (22)'!$G$113</f>
        <v>0</v>
      </c>
      <c r="AO584" s="41">
        <f>'CD (22)'!$G$114</f>
        <v>0</v>
      </c>
      <c r="AP584" s="41">
        <f>'CD (22)'!$G$115</f>
        <v>0</v>
      </c>
      <c r="AQ584" s="41">
        <f>'CD (22)'!$G$116</f>
        <v>0</v>
      </c>
      <c r="AR584" s="41">
        <f>'CD (22)'!$G$117</f>
        <v>0</v>
      </c>
      <c r="AS584" s="41">
        <f>'CD (22)'!$G$118</f>
        <v>0</v>
      </c>
      <c r="AT584" s="41">
        <f>'CD (22)'!$G$163</f>
        <v>0</v>
      </c>
      <c r="AU584" s="41">
        <f>'CD (22)'!$G$165</f>
        <v>0</v>
      </c>
      <c r="AV584" s="41">
        <f>'CD (22)'!$D$166</f>
        <v>0</v>
      </c>
      <c r="AW584" s="41">
        <f>'CD (22)'!$D$167</f>
        <v>0</v>
      </c>
      <c r="AX584" s="41">
        <f>'CD (22)'!$D$168</f>
        <v>0</v>
      </c>
      <c r="AY584" s="44" t="s">
        <v>104</v>
      </c>
      <c r="AZ584" s="3">
        <f t="shared" si="497"/>
        <v>-395</v>
      </c>
      <c r="BA584" s="3">
        <f t="shared" si="498"/>
        <v>-395</v>
      </c>
      <c r="BB584" s="3" t="str">
        <f t="shared" si="499"/>
        <v/>
      </c>
      <c r="BC584" s="3" t="str">
        <f t="shared" si="506"/>
        <v/>
      </c>
      <c r="BD584" s="3" t="str">
        <f t="shared" si="507"/>
        <v/>
      </c>
      <c r="BE584" s="3" t="str">
        <f t="shared" si="478"/>
        <v/>
      </c>
      <c r="BF584" s="3" t="str">
        <f t="shared" si="508"/>
        <v/>
      </c>
      <c r="BG584" s="3" t="str">
        <f t="shared" si="509"/>
        <v/>
      </c>
      <c r="BH584" s="3" t="str">
        <f t="shared" si="511"/>
        <v/>
      </c>
      <c r="BI584" s="3" t="str">
        <f t="shared" si="502"/>
        <v/>
      </c>
      <c r="BJ584" s="3" t="str">
        <f t="shared" si="503"/>
        <v/>
      </c>
      <c r="BK584" s="3" t="str">
        <f t="shared" si="504"/>
        <v/>
      </c>
      <c r="BL584" s="3" t="str">
        <f t="shared" si="510"/>
        <v/>
      </c>
    </row>
    <row r="585" spans="1:64" s="45" customFormat="1" x14ac:dyDescent="0.25">
      <c r="A585" s="40"/>
      <c r="B585" s="40"/>
      <c r="C585" s="40"/>
      <c r="D585" s="41">
        <v>5</v>
      </c>
      <c r="E585" s="41">
        <f>'CD (22)'!$H$3</f>
        <v>0</v>
      </c>
      <c r="F585" s="42">
        <f>'CD (22)'!$H$4</f>
        <v>0</v>
      </c>
      <c r="G585" s="43">
        <f t="shared" si="512"/>
        <v>-395</v>
      </c>
      <c r="H585" s="42">
        <f>'CD (22)'!$H$6</f>
        <v>0</v>
      </c>
      <c r="I585" s="43">
        <f t="shared" si="505"/>
        <v>-395</v>
      </c>
      <c r="J585" s="41">
        <f>'CD (22)'!$H$8</f>
        <v>0</v>
      </c>
      <c r="K585" s="42">
        <f>'CD (22)'!$H$9</f>
        <v>0</v>
      </c>
      <c r="L585" s="41">
        <f>'CD (22)'!$H$10</f>
        <v>0</v>
      </c>
      <c r="M585" s="41">
        <f>'CD (22)'!$H$11</f>
        <v>0</v>
      </c>
      <c r="N585" s="41">
        <f>'CD (22)'!$H$12</f>
        <v>0</v>
      </c>
      <c r="O585" s="41">
        <f>'CD (22)'!$H$13</f>
        <v>0</v>
      </c>
      <c r="P585" s="41">
        <f>'CD (22)'!$H$14</f>
        <v>0</v>
      </c>
      <c r="Q585" s="41">
        <f>'CD (22)'!$H$15</f>
        <v>0</v>
      </c>
      <c r="R585" s="41">
        <f>'CD (22)'!$H$16</f>
        <v>0</v>
      </c>
      <c r="S585" s="41">
        <f>'CD (22)'!$H$17</f>
        <v>0</v>
      </c>
      <c r="T585" s="41">
        <f>'CD (22)'!$H$18</f>
        <v>0</v>
      </c>
      <c r="U585" s="41">
        <f>'CD (22)'!$H$19</f>
        <v>0</v>
      </c>
      <c r="V585" s="41">
        <f>'CD (22)'!$H$20</f>
        <v>0</v>
      </c>
      <c r="W585" s="41">
        <f>'CD (22)'!$H$21</f>
        <v>0</v>
      </c>
      <c r="X585" s="41">
        <f>'CD (22)'!$H$22</f>
        <v>0</v>
      </c>
      <c r="Y585" s="41">
        <f>'CD (22)'!$H$23</f>
        <v>0</v>
      </c>
      <c r="Z585" s="42">
        <f>'CD (22)'!$H$24</f>
        <v>0</v>
      </c>
      <c r="AA585" s="42">
        <f>'CD (22)'!$H$25</f>
        <v>0</v>
      </c>
      <c r="AB585" s="41">
        <f>'CD (22)'!$H$51</f>
        <v>0</v>
      </c>
      <c r="AC585" s="41">
        <f>'CD (22)'!$H$52</f>
        <v>0</v>
      </c>
      <c r="AD585" s="41">
        <f>'CD (22)'!$H$53</f>
        <v>0</v>
      </c>
      <c r="AE585" s="41">
        <f>'CD (22)'!$H$54</f>
        <v>0</v>
      </c>
      <c r="AF585" s="41">
        <f>'CD (22)'!$H$55</f>
        <v>0</v>
      </c>
      <c r="AG585" s="41">
        <f>'CD (22)'!$H$56</f>
        <v>0</v>
      </c>
      <c r="AH585" s="41">
        <f>'CD (22)'!$H$82</f>
        <v>0</v>
      </c>
      <c r="AI585" s="41">
        <f>'CD (22)'!$H$83</f>
        <v>0</v>
      </c>
      <c r="AJ585" s="41">
        <f>'CD (22)'!$H$84</f>
        <v>0</v>
      </c>
      <c r="AK585" s="41">
        <f>'CD (22)'!$H$85</f>
        <v>0</v>
      </c>
      <c r="AL585" s="41">
        <f>'CD (22)'!$H$86</f>
        <v>0</v>
      </c>
      <c r="AM585" s="41">
        <f>'CD (22)'!$H$87</f>
        <v>0</v>
      </c>
      <c r="AN585" s="41">
        <f>'CD (22)'!$H$113</f>
        <v>0</v>
      </c>
      <c r="AO585" s="41">
        <f>'CD (22)'!$H$114</f>
        <v>0</v>
      </c>
      <c r="AP585" s="41">
        <f>'CD (22)'!$H$115</f>
        <v>0</v>
      </c>
      <c r="AQ585" s="41">
        <f>'CD (22)'!$H$116</f>
        <v>0</v>
      </c>
      <c r="AR585" s="41">
        <f>'CD (22)'!$H$117</f>
        <v>0</v>
      </c>
      <c r="AS585" s="41">
        <f>'CD (22)'!$H$118</f>
        <v>0</v>
      </c>
      <c r="AT585" s="41">
        <f>'CD (22)'!$H$163</f>
        <v>0</v>
      </c>
      <c r="AU585" s="41">
        <f>'CD (22)'!$H$165</f>
        <v>0</v>
      </c>
      <c r="AV585" s="41">
        <f>'CD (22)'!$E$166</f>
        <v>0</v>
      </c>
      <c r="AW585" s="41">
        <f>'CD (22)'!$E$167</f>
        <v>0</v>
      </c>
      <c r="AX585" s="41">
        <f>'CD (22)'!$E$168</f>
        <v>0</v>
      </c>
      <c r="AY585" s="44" t="s">
        <v>104</v>
      </c>
      <c r="AZ585" s="3">
        <f t="shared" si="497"/>
        <v>-395</v>
      </c>
      <c r="BA585" s="3">
        <f t="shared" si="498"/>
        <v>-395</v>
      </c>
      <c r="BB585" s="3" t="str">
        <f t="shared" si="499"/>
        <v/>
      </c>
      <c r="BC585" s="3" t="str">
        <f t="shared" si="506"/>
        <v/>
      </c>
      <c r="BD585" s="3" t="str">
        <f t="shared" si="507"/>
        <v/>
      </c>
      <c r="BE585" s="3" t="str">
        <f t="shared" si="478"/>
        <v/>
      </c>
      <c r="BF585" s="3" t="str">
        <f t="shared" si="508"/>
        <v/>
      </c>
      <c r="BG585" s="3" t="str">
        <f t="shared" si="509"/>
        <v/>
      </c>
      <c r="BH585" s="3" t="str">
        <f t="shared" si="511"/>
        <v/>
      </c>
      <c r="BI585" s="3" t="str">
        <f t="shared" si="502"/>
        <v/>
      </c>
      <c r="BJ585" s="3" t="str">
        <f t="shared" si="503"/>
        <v/>
      </c>
      <c r="BK585" s="3" t="str">
        <f t="shared" si="504"/>
        <v/>
      </c>
      <c r="BL585" s="3" t="str">
        <f t="shared" si="510"/>
        <v/>
      </c>
    </row>
    <row r="586" spans="1:64" s="45" customFormat="1" x14ac:dyDescent="0.25">
      <c r="A586" s="40"/>
      <c r="B586" s="40"/>
      <c r="C586" s="40"/>
      <c r="D586" s="41">
        <v>6</v>
      </c>
      <c r="E586" s="41">
        <f>'CD (22)'!$I$3</f>
        <v>0</v>
      </c>
      <c r="F586" s="42">
        <f>'CD (22)'!$I$4</f>
        <v>0</v>
      </c>
      <c r="G586" s="43">
        <f t="shared" si="512"/>
        <v>-395</v>
      </c>
      <c r="H586" s="42">
        <f>'CD (22)'!$I$6</f>
        <v>0</v>
      </c>
      <c r="I586" s="43">
        <f t="shared" si="505"/>
        <v>-395</v>
      </c>
      <c r="J586" s="41">
        <f>'CD (22)'!$I$8</f>
        <v>0</v>
      </c>
      <c r="K586" s="42">
        <f>'CD (22)'!$I$9</f>
        <v>0</v>
      </c>
      <c r="L586" s="41">
        <f>'CD (22)'!$I$10</f>
        <v>0</v>
      </c>
      <c r="M586" s="41">
        <f>'CD (22)'!$I$11</f>
        <v>0</v>
      </c>
      <c r="N586" s="41">
        <f>'CD (22)'!$I$12</f>
        <v>0</v>
      </c>
      <c r="O586" s="41">
        <f>'CD (22)'!$I$13</f>
        <v>0</v>
      </c>
      <c r="P586" s="41">
        <f>'CD (22)'!$I$14</f>
        <v>0</v>
      </c>
      <c r="Q586" s="41">
        <f>'CD (22)'!$I$15</f>
        <v>0</v>
      </c>
      <c r="R586" s="41">
        <f>'CD (22)'!$I$16</f>
        <v>0</v>
      </c>
      <c r="S586" s="41">
        <f>'CD (22)'!$I$17</f>
        <v>0</v>
      </c>
      <c r="T586" s="41">
        <f>'CD (22)'!$I$18</f>
        <v>0</v>
      </c>
      <c r="U586" s="41">
        <f>'CD (22)'!$I$19</f>
        <v>0</v>
      </c>
      <c r="V586" s="41">
        <f>'CD (22)'!$I$20</f>
        <v>0</v>
      </c>
      <c r="W586" s="41">
        <f>'CD (22)'!$I$21</f>
        <v>0</v>
      </c>
      <c r="X586" s="41">
        <f>'CD (22)'!$I$22</f>
        <v>0</v>
      </c>
      <c r="Y586" s="41">
        <f>'CD (22)'!$I$23</f>
        <v>0</v>
      </c>
      <c r="Z586" s="42">
        <f>'CD (22)'!$I$24</f>
        <v>0</v>
      </c>
      <c r="AA586" s="42">
        <f>'CD (22)'!$I$25</f>
        <v>0</v>
      </c>
      <c r="AB586" s="41">
        <f>'CD (22)'!$I$51</f>
        <v>0</v>
      </c>
      <c r="AC586" s="41">
        <f>'CD (22)'!$I$52</f>
        <v>0</v>
      </c>
      <c r="AD586" s="41">
        <f>'CD (22)'!$I$53</f>
        <v>0</v>
      </c>
      <c r="AE586" s="41">
        <f>'CD (22)'!$I$54</f>
        <v>0</v>
      </c>
      <c r="AF586" s="41">
        <f>'CD (22)'!$I$55</f>
        <v>0</v>
      </c>
      <c r="AG586" s="41">
        <f>'CD (22)'!$I$56</f>
        <v>0</v>
      </c>
      <c r="AH586" s="41">
        <f>'CD (22)'!$I$82</f>
        <v>0</v>
      </c>
      <c r="AI586" s="41">
        <f>'CD (22)'!$I$83</f>
        <v>0</v>
      </c>
      <c r="AJ586" s="41">
        <f>'CD (22)'!$I$84</f>
        <v>0</v>
      </c>
      <c r="AK586" s="41">
        <f>'CD (22)'!$I$85</f>
        <v>0</v>
      </c>
      <c r="AL586" s="41">
        <f>'CD (22)'!$I$86</f>
        <v>0</v>
      </c>
      <c r="AM586" s="41">
        <f>'CD (22)'!$I$87</f>
        <v>0</v>
      </c>
      <c r="AN586" s="41">
        <f>'CD (22)'!$I$113</f>
        <v>0</v>
      </c>
      <c r="AO586" s="41">
        <f>'CD (22)'!$I$114</f>
        <v>0</v>
      </c>
      <c r="AP586" s="41">
        <f>'CD (22)'!$I$115</f>
        <v>0</v>
      </c>
      <c r="AQ586" s="41">
        <f>'CD (22)'!$I$116</f>
        <v>0</v>
      </c>
      <c r="AR586" s="41">
        <f>'CD (22)'!$I$117</f>
        <v>0</v>
      </c>
      <c r="AS586" s="41">
        <f>'CD (22)'!$I$118</f>
        <v>0</v>
      </c>
      <c r="AT586" s="41">
        <f>'CD (22)'!$I$163</f>
        <v>0</v>
      </c>
      <c r="AU586" s="41">
        <f>'CD (22)'!$I$165</f>
        <v>0</v>
      </c>
      <c r="AV586" s="41">
        <f>'CD (22)'!$F$166</f>
        <v>0</v>
      </c>
      <c r="AW586" s="41">
        <f>'CD (22)'!$F$167</f>
        <v>0</v>
      </c>
      <c r="AX586" s="41">
        <f>'CD (22)'!$F$168</f>
        <v>0</v>
      </c>
      <c r="AY586" s="44" t="s">
        <v>104</v>
      </c>
      <c r="AZ586" s="3">
        <f t="shared" si="497"/>
        <v>-395</v>
      </c>
      <c r="BA586" s="3">
        <f t="shared" si="498"/>
        <v>-395</v>
      </c>
      <c r="BB586" s="3" t="str">
        <f t="shared" si="499"/>
        <v/>
      </c>
      <c r="BC586" s="3" t="str">
        <f t="shared" si="506"/>
        <v/>
      </c>
      <c r="BD586" s="3" t="str">
        <f t="shared" si="507"/>
        <v/>
      </c>
      <c r="BE586" s="3" t="str">
        <f t="shared" si="478"/>
        <v/>
      </c>
      <c r="BF586" s="3" t="str">
        <f t="shared" si="508"/>
        <v/>
      </c>
      <c r="BG586" s="3" t="str">
        <f t="shared" si="509"/>
        <v/>
      </c>
      <c r="BH586" s="3" t="str">
        <f t="shared" si="511"/>
        <v/>
      </c>
      <c r="BI586" s="3" t="str">
        <f t="shared" si="502"/>
        <v/>
      </c>
      <c r="BJ586" s="3" t="str">
        <f t="shared" si="503"/>
        <v/>
      </c>
      <c r="BK586" s="3" t="str">
        <f t="shared" si="504"/>
        <v/>
      </c>
      <c r="BL586" s="3" t="str">
        <f t="shared" si="510"/>
        <v/>
      </c>
    </row>
    <row r="587" spans="1:64" s="45" customFormat="1" x14ac:dyDescent="0.25">
      <c r="A587" s="40"/>
      <c r="B587" s="40"/>
      <c r="C587" s="40"/>
      <c r="D587" s="41">
        <v>7</v>
      </c>
      <c r="E587" s="41">
        <f>'CD (22)'!$J$3</f>
        <v>0</v>
      </c>
      <c r="F587" s="42">
        <f>'CD (22)'!$J$4</f>
        <v>0</v>
      </c>
      <c r="G587" s="43">
        <f t="shared" si="512"/>
        <v>-395</v>
      </c>
      <c r="H587" s="42">
        <f>'CD (22)'!$J$6</f>
        <v>0</v>
      </c>
      <c r="I587" s="43">
        <f t="shared" si="505"/>
        <v>-395</v>
      </c>
      <c r="J587" s="41">
        <f>'CD (22)'!$J$8</f>
        <v>0</v>
      </c>
      <c r="K587" s="42">
        <f>'CD (22)'!$J$9</f>
        <v>0</v>
      </c>
      <c r="L587" s="41">
        <f>'CD (22)'!$J$10</f>
        <v>0</v>
      </c>
      <c r="M587" s="41">
        <f>'CD (22)'!$J$11</f>
        <v>0</v>
      </c>
      <c r="N587" s="41">
        <f>'CD (22)'!$J$12</f>
        <v>0</v>
      </c>
      <c r="O587" s="41">
        <f>'CD (22)'!$J$13</f>
        <v>0</v>
      </c>
      <c r="P587" s="41">
        <f>'CD (22)'!$J$14</f>
        <v>0</v>
      </c>
      <c r="Q587" s="41">
        <f>'CD (22)'!$J$15</f>
        <v>0</v>
      </c>
      <c r="R587" s="41">
        <f>'CD (22)'!$J$16</f>
        <v>0</v>
      </c>
      <c r="S587" s="41">
        <f>'CD (22)'!$J$17</f>
        <v>0</v>
      </c>
      <c r="T587" s="41">
        <f>'CD (22)'!$J$18</f>
        <v>0</v>
      </c>
      <c r="U587" s="41">
        <f>'CD (22)'!$J$19</f>
        <v>0</v>
      </c>
      <c r="V587" s="41">
        <f>'CD (22)'!$J$20</f>
        <v>0</v>
      </c>
      <c r="W587" s="41">
        <f>'CD (22)'!$J$21</f>
        <v>0</v>
      </c>
      <c r="X587" s="41">
        <f>'CD (22)'!$J$22</f>
        <v>0</v>
      </c>
      <c r="Y587" s="41">
        <f>'CD (22)'!$J$23</f>
        <v>0</v>
      </c>
      <c r="Z587" s="42">
        <f>'CD (22)'!$J$24</f>
        <v>0</v>
      </c>
      <c r="AA587" s="42">
        <f>'CD (22)'!$J$25</f>
        <v>0</v>
      </c>
      <c r="AB587" s="41">
        <f>'CD (22)'!$J$51</f>
        <v>0</v>
      </c>
      <c r="AC587" s="41">
        <f>'CD (22)'!$J$52</f>
        <v>0</v>
      </c>
      <c r="AD587" s="41">
        <f>'CD (22)'!$J$53</f>
        <v>0</v>
      </c>
      <c r="AE587" s="41">
        <f>'CD (22)'!$J$54</f>
        <v>0</v>
      </c>
      <c r="AF587" s="41">
        <f>'CD (22)'!$J$55</f>
        <v>0</v>
      </c>
      <c r="AG587" s="41">
        <f>'CD (22)'!$J$56</f>
        <v>0</v>
      </c>
      <c r="AH587" s="41">
        <f>'CD (22)'!$J$82</f>
        <v>0</v>
      </c>
      <c r="AI587" s="41">
        <f>'CD (22)'!$J$83</f>
        <v>0</v>
      </c>
      <c r="AJ587" s="41">
        <f>'CD (22)'!$J$84</f>
        <v>0</v>
      </c>
      <c r="AK587" s="41">
        <f>'CD (22)'!$J$85</f>
        <v>0</v>
      </c>
      <c r="AL587" s="41">
        <f>'CD (22)'!$J$86</f>
        <v>0</v>
      </c>
      <c r="AM587" s="41">
        <f>'CD (22)'!$J$87</f>
        <v>0</v>
      </c>
      <c r="AN587" s="41">
        <f>'CD (22)'!$J$113</f>
        <v>0</v>
      </c>
      <c r="AO587" s="41">
        <f>'CD (22)'!$J$114</f>
        <v>0</v>
      </c>
      <c r="AP587" s="41">
        <f>'CD (22)'!$J$115</f>
        <v>0</v>
      </c>
      <c r="AQ587" s="41">
        <f>'CD (22)'!$J$116</f>
        <v>0</v>
      </c>
      <c r="AR587" s="41">
        <f>'CD (22)'!$J$117</f>
        <v>0</v>
      </c>
      <c r="AS587" s="41">
        <f>'CD (22)'!$J$118</f>
        <v>0</v>
      </c>
      <c r="AT587" s="41">
        <f>'CD (22)'!$J$163</f>
        <v>0</v>
      </c>
      <c r="AU587" s="41">
        <f>'CD (22)'!$J$165</f>
        <v>0</v>
      </c>
      <c r="AV587" s="41">
        <f>'CD (22)'!$F$166</f>
        <v>0</v>
      </c>
      <c r="AW587" s="41">
        <f>'CD (22)'!$F$167</f>
        <v>0</v>
      </c>
      <c r="AX587" s="41">
        <f>'CD (22)'!$F$168</f>
        <v>0</v>
      </c>
      <c r="AY587" s="44" t="s">
        <v>104</v>
      </c>
      <c r="AZ587" s="3">
        <f t="shared" si="497"/>
        <v>-395</v>
      </c>
      <c r="BA587" s="3">
        <f t="shared" si="498"/>
        <v>-395</v>
      </c>
      <c r="BB587" s="3" t="str">
        <f t="shared" si="499"/>
        <v/>
      </c>
      <c r="BC587" s="3" t="str">
        <f t="shared" si="506"/>
        <v/>
      </c>
      <c r="BD587" s="3" t="str">
        <f t="shared" si="507"/>
        <v/>
      </c>
      <c r="BE587" s="3" t="str">
        <f t="shared" si="478"/>
        <v/>
      </c>
      <c r="BF587" s="3" t="str">
        <f t="shared" si="508"/>
        <v/>
      </c>
      <c r="BG587" s="3" t="str">
        <f t="shared" si="509"/>
        <v/>
      </c>
      <c r="BH587" s="3" t="str">
        <f t="shared" si="511"/>
        <v/>
      </c>
      <c r="BI587" s="3" t="str">
        <f t="shared" si="502"/>
        <v/>
      </c>
      <c r="BJ587" s="3" t="str">
        <f t="shared" si="503"/>
        <v/>
      </c>
      <c r="BK587" s="3" t="str">
        <f t="shared" si="504"/>
        <v/>
      </c>
      <c r="BL587" s="3" t="str">
        <f t="shared" si="510"/>
        <v/>
      </c>
    </row>
    <row r="588" spans="1:64" s="45" customFormat="1" x14ac:dyDescent="0.25">
      <c r="A588" s="40"/>
      <c r="B588" s="40"/>
      <c r="C588" s="40"/>
      <c r="D588" s="41">
        <v>8</v>
      </c>
      <c r="E588" s="41">
        <f>'CD (22)'!$K$3</f>
        <v>0</v>
      </c>
      <c r="F588" s="42">
        <f>'CD (22)'!$K$4</f>
        <v>0</v>
      </c>
      <c r="G588" s="43">
        <f t="shared" si="512"/>
        <v>-395</v>
      </c>
      <c r="H588" s="42">
        <f>'CD (22)'!$K$6</f>
        <v>0</v>
      </c>
      <c r="I588" s="43">
        <f t="shared" si="505"/>
        <v>-395</v>
      </c>
      <c r="J588" s="41">
        <f>'CD (22)'!$K$8</f>
        <v>0</v>
      </c>
      <c r="K588" s="42">
        <f>'CD (22)'!$K$9</f>
        <v>0</v>
      </c>
      <c r="L588" s="41">
        <f>'CD (22)'!$K$10</f>
        <v>0</v>
      </c>
      <c r="M588" s="41">
        <f>'CD (22)'!$K$11</f>
        <v>0</v>
      </c>
      <c r="N588" s="41">
        <f>'CD (22)'!$K$12</f>
        <v>0</v>
      </c>
      <c r="O588" s="41">
        <f>'CD (22)'!$K$13</f>
        <v>0</v>
      </c>
      <c r="P588" s="41">
        <f>'CD (22)'!$K$14</f>
        <v>0</v>
      </c>
      <c r="Q588" s="41">
        <f>'CD (22)'!$K$15</f>
        <v>0</v>
      </c>
      <c r="R588" s="41">
        <f>'CD (22)'!$K$16</f>
        <v>0</v>
      </c>
      <c r="S588" s="41">
        <f>'CD (22)'!$K$17</f>
        <v>0</v>
      </c>
      <c r="T588" s="41">
        <f>'CD (22)'!$K$18</f>
        <v>0</v>
      </c>
      <c r="U588" s="41">
        <f>'CD (22)'!$K$19</f>
        <v>0</v>
      </c>
      <c r="V588" s="41">
        <f>'CD (22)'!$K$20</f>
        <v>0</v>
      </c>
      <c r="W588" s="41">
        <f>'CD (22)'!$K$21</f>
        <v>0</v>
      </c>
      <c r="X588" s="41">
        <f>'CD (22)'!$K$22</f>
        <v>0</v>
      </c>
      <c r="Y588" s="41">
        <f>'CD (22)'!$K$23</f>
        <v>0</v>
      </c>
      <c r="Z588" s="42">
        <f>'CD (22)'!$K$24</f>
        <v>0</v>
      </c>
      <c r="AA588" s="42">
        <f>'CD (22)'!$K$25</f>
        <v>0</v>
      </c>
      <c r="AB588" s="41">
        <f>'CD (22)'!$K$51</f>
        <v>0</v>
      </c>
      <c r="AC588" s="41">
        <f>'CD (22)'!$K$52</f>
        <v>0</v>
      </c>
      <c r="AD588" s="41">
        <f>'CD (22)'!$K$53</f>
        <v>0</v>
      </c>
      <c r="AE588" s="41">
        <f>'CD (22)'!$K$54</f>
        <v>0</v>
      </c>
      <c r="AF588" s="41">
        <f>'CD (22)'!$K$55</f>
        <v>0</v>
      </c>
      <c r="AG588" s="41">
        <f>'CD (22)'!$K$56</f>
        <v>0</v>
      </c>
      <c r="AH588" s="41">
        <f>'CD (22)'!$K$82</f>
        <v>0</v>
      </c>
      <c r="AI588" s="41">
        <f>'CD (22)'!$K$83</f>
        <v>0</v>
      </c>
      <c r="AJ588" s="41">
        <f>'CD (22)'!$K$84</f>
        <v>0</v>
      </c>
      <c r="AK588" s="41">
        <f>'CD (22)'!$K$85</f>
        <v>0</v>
      </c>
      <c r="AL588" s="41">
        <f>'CD (22)'!$K$86</f>
        <v>0</v>
      </c>
      <c r="AM588" s="41">
        <f>'CD (22)'!$K$87</f>
        <v>0</v>
      </c>
      <c r="AN588" s="41">
        <f>'CD (22)'!$K$113</f>
        <v>0</v>
      </c>
      <c r="AO588" s="41">
        <f>'CD (22)'!$K$114</f>
        <v>0</v>
      </c>
      <c r="AP588" s="41">
        <f>'CD (22)'!$K$115</f>
        <v>0</v>
      </c>
      <c r="AQ588" s="41">
        <f>'CD (22)'!$K$116</f>
        <v>0</v>
      </c>
      <c r="AR588" s="41">
        <f>'CD (22)'!$K$117</f>
        <v>0</v>
      </c>
      <c r="AS588" s="41">
        <f>'CD (22)'!$K$118</f>
        <v>0</v>
      </c>
      <c r="AT588" s="41">
        <f>'CD (22)'!$K$163</f>
        <v>0</v>
      </c>
      <c r="AU588" s="41">
        <f>'CD (22)'!$K$165</f>
        <v>0</v>
      </c>
      <c r="AV588" s="41">
        <f>'CD (22)'!$F$166</f>
        <v>0</v>
      </c>
      <c r="AW588" s="41">
        <f>'CD (22)'!$F$167</f>
        <v>0</v>
      </c>
      <c r="AX588" s="41">
        <f>'CD (22)'!$F$168</f>
        <v>0</v>
      </c>
      <c r="AY588" s="44" t="s">
        <v>104</v>
      </c>
      <c r="AZ588" s="3">
        <f t="shared" si="497"/>
        <v>-395</v>
      </c>
      <c r="BA588" s="3">
        <f t="shared" si="498"/>
        <v>-395</v>
      </c>
      <c r="BB588" s="3" t="str">
        <f t="shared" si="499"/>
        <v/>
      </c>
      <c r="BC588" s="3" t="str">
        <f t="shared" si="506"/>
        <v/>
      </c>
      <c r="BD588" s="3" t="str">
        <f t="shared" si="507"/>
        <v/>
      </c>
      <c r="BE588" s="3" t="str">
        <f t="shared" si="478"/>
        <v/>
      </c>
      <c r="BF588" s="3" t="str">
        <f t="shared" si="508"/>
        <v/>
      </c>
      <c r="BG588" s="3" t="str">
        <f t="shared" si="509"/>
        <v/>
      </c>
      <c r="BH588" s="3" t="str">
        <f t="shared" si="511"/>
        <v/>
      </c>
      <c r="BI588" s="3" t="str">
        <f t="shared" si="502"/>
        <v/>
      </c>
      <c r="BJ588" s="3" t="str">
        <f t="shared" si="503"/>
        <v/>
      </c>
      <c r="BK588" s="3" t="str">
        <f t="shared" si="504"/>
        <v/>
      </c>
      <c r="BL588" s="3" t="str">
        <f t="shared" si="510"/>
        <v/>
      </c>
    </row>
    <row r="589" spans="1:64" s="45" customFormat="1" x14ac:dyDescent="0.25">
      <c r="A589" s="40"/>
      <c r="B589" s="40"/>
      <c r="C589" s="40"/>
      <c r="D589" s="41">
        <v>9</v>
      </c>
      <c r="E589" s="41">
        <f>'CD (22)'!$L$3</f>
        <v>0</v>
      </c>
      <c r="F589" s="42">
        <f>'CD (22)'!$L$4</f>
        <v>0</v>
      </c>
      <c r="G589" s="43">
        <f t="shared" si="512"/>
        <v>-395</v>
      </c>
      <c r="H589" s="42">
        <f>'CD (22)'!$L$6</f>
        <v>0</v>
      </c>
      <c r="I589" s="43">
        <f t="shared" si="505"/>
        <v>-395</v>
      </c>
      <c r="J589" s="41">
        <f>'CD (22)'!$L$8</f>
        <v>0</v>
      </c>
      <c r="K589" s="42">
        <f>'CD (22)'!$L$9</f>
        <v>0</v>
      </c>
      <c r="L589" s="41">
        <f>'CD (22)'!$L$10</f>
        <v>0</v>
      </c>
      <c r="M589" s="41">
        <f>'CD (22)'!$L$11</f>
        <v>0</v>
      </c>
      <c r="N589" s="41">
        <f>'CD (22)'!$L$12</f>
        <v>0</v>
      </c>
      <c r="O589" s="41">
        <f>'CD (22)'!$L$13</f>
        <v>0</v>
      </c>
      <c r="P589" s="41">
        <f>'CD (22)'!$L$14</f>
        <v>0</v>
      </c>
      <c r="Q589" s="41">
        <f>'CD (22)'!$L$15</f>
        <v>0</v>
      </c>
      <c r="R589" s="41">
        <f>'CD (22)'!$L$16</f>
        <v>0</v>
      </c>
      <c r="S589" s="41">
        <f>'CD (22)'!$L$17</f>
        <v>0</v>
      </c>
      <c r="T589" s="41">
        <f>'CD (22)'!$L$18</f>
        <v>0</v>
      </c>
      <c r="U589" s="41">
        <f>'CD (22)'!$L$19</f>
        <v>0</v>
      </c>
      <c r="V589" s="41">
        <f>'CD (22)'!$L$20</f>
        <v>0</v>
      </c>
      <c r="W589" s="41">
        <f>'CD (22)'!$L$21</f>
        <v>0</v>
      </c>
      <c r="X589" s="41">
        <f>'CD (22)'!$L$22</f>
        <v>0</v>
      </c>
      <c r="Y589" s="41">
        <f>'CD (22)'!$L$23</f>
        <v>0</v>
      </c>
      <c r="Z589" s="42">
        <f>'CD (22)'!$L$24</f>
        <v>0</v>
      </c>
      <c r="AA589" s="42">
        <f>'CD (22)'!$L$25</f>
        <v>0</v>
      </c>
      <c r="AB589" s="41">
        <f>'CD (22)'!$L$51</f>
        <v>0</v>
      </c>
      <c r="AC589" s="41">
        <f>'CD (22)'!$L$52</f>
        <v>0</v>
      </c>
      <c r="AD589" s="41">
        <f>'CD (22)'!$L$53</f>
        <v>0</v>
      </c>
      <c r="AE589" s="41">
        <f>'CD (22)'!$L$54</f>
        <v>0</v>
      </c>
      <c r="AF589" s="41">
        <f>'CD (22)'!$L$55</f>
        <v>0</v>
      </c>
      <c r="AG589" s="41">
        <f>'CD (22)'!$L$56</f>
        <v>0</v>
      </c>
      <c r="AH589" s="41">
        <f>'CD (22)'!$L$82</f>
        <v>0</v>
      </c>
      <c r="AI589" s="41">
        <f>'CD (22)'!$L$83</f>
        <v>0</v>
      </c>
      <c r="AJ589" s="41">
        <f>'CD (22)'!$L$84</f>
        <v>0</v>
      </c>
      <c r="AK589" s="41">
        <f>'CD (22)'!$L$85</f>
        <v>0</v>
      </c>
      <c r="AL589" s="41">
        <f>'CD (22)'!$L$86</f>
        <v>0</v>
      </c>
      <c r="AM589" s="41">
        <f>'CD (22)'!$L$87</f>
        <v>0</v>
      </c>
      <c r="AN589" s="41">
        <f>'CD (22)'!$L$113</f>
        <v>0</v>
      </c>
      <c r="AO589" s="41">
        <f>'CD (22)'!$L$114</f>
        <v>0</v>
      </c>
      <c r="AP589" s="41">
        <f>'CD (22)'!$L$115</f>
        <v>0</v>
      </c>
      <c r="AQ589" s="41">
        <f>'CD (22)'!$L$116</f>
        <v>0</v>
      </c>
      <c r="AR589" s="41">
        <f>'CD (22)'!$L$117</f>
        <v>0</v>
      </c>
      <c r="AS589" s="41">
        <f>'CD (22)'!$L$118</f>
        <v>0</v>
      </c>
      <c r="AT589" s="41">
        <f>'CD (22)'!$L$163</f>
        <v>0</v>
      </c>
      <c r="AU589" s="41">
        <f>'CD (22)'!$L$165</f>
        <v>0</v>
      </c>
      <c r="AV589" s="41">
        <f>'CD (22)'!$F$166</f>
        <v>0</v>
      </c>
      <c r="AW589" s="41">
        <f>'CD (22)'!$F$167</f>
        <v>0</v>
      </c>
      <c r="AX589" s="41">
        <f>'CD (22)'!$F$168</f>
        <v>0</v>
      </c>
      <c r="AY589" s="44" t="s">
        <v>104</v>
      </c>
      <c r="AZ589" s="3">
        <f t="shared" si="497"/>
        <v>-395</v>
      </c>
      <c r="BA589" s="3">
        <f t="shared" si="498"/>
        <v>-395</v>
      </c>
      <c r="BB589" s="3" t="str">
        <f t="shared" si="499"/>
        <v/>
      </c>
      <c r="BC589" s="3" t="str">
        <f t="shared" si="506"/>
        <v/>
      </c>
      <c r="BD589" s="3" t="str">
        <f t="shared" si="507"/>
        <v/>
      </c>
      <c r="BE589" s="3" t="str">
        <f t="shared" si="478"/>
        <v/>
      </c>
      <c r="BF589" s="3" t="str">
        <f t="shared" si="508"/>
        <v/>
      </c>
      <c r="BG589" s="3" t="str">
        <f t="shared" si="509"/>
        <v/>
      </c>
      <c r="BH589" s="3" t="str">
        <f t="shared" si="511"/>
        <v/>
      </c>
      <c r="BI589" s="3" t="str">
        <f t="shared" si="502"/>
        <v/>
      </c>
      <c r="BJ589" s="3" t="str">
        <f t="shared" si="503"/>
        <v/>
      </c>
      <c r="BK589" s="3" t="str">
        <f t="shared" si="504"/>
        <v/>
      </c>
      <c r="BL589" s="3" t="str">
        <f t="shared" si="510"/>
        <v/>
      </c>
    </row>
    <row r="590" spans="1:64" s="45" customFormat="1" x14ac:dyDescent="0.25">
      <c r="A590" s="40"/>
      <c r="B590" s="40"/>
      <c r="C590" s="40"/>
      <c r="D590" s="41">
        <v>10</v>
      </c>
      <c r="E590" s="41">
        <f>'CD (22)'!$M$3</f>
        <v>0</v>
      </c>
      <c r="F590" s="42">
        <f>'CD (22)'!$M$4</f>
        <v>0</v>
      </c>
      <c r="G590" s="43">
        <f t="shared" si="512"/>
        <v>-395</v>
      </c>
      <c r="H590" s="42">
        <f>'CD (22)'!$M$6</f>
        <v>0</v>
      </c>
      <c r="I590" s="43">
        <f t="shared" si="505"/>
        <v>-395</v>
      </c>
      <c r="J590" s="41">
        <f>'CD (22)'!$M$8</f>
        <v>0</v>
      </c>
      <c r="K590" s="42">
        <f>'CD (22)'!$M$9</f>
        <v>0</v>
      </c>
      <c r="L590" s="41">
        <f>'CD (22)'!$M$10</f>
        <v>0</v>
      </c>
      <c r="M590" s="41">
        <f>'CD (22)'!$M$11</f>
        <v>0</v>
      </c>
      <c r="N590" s="41">
        <f>'CD (22)'!$M$12</f>
        <v>0</v>
      </c>
      <c r="O590" s="41">
        <f>'CD (22)'!$M$13</f>
        <v>0</v>
      </c>
      <c r="P590" s="41">
        <f>'CD (22)'!$M$14</f>
        <v>0</v>
      </c>
      <c r="Q590" s="41">
        <f>'CD (22)'!$M$15</f>
        <v>0</v>
      </c>
      <c r="R590" s="41">
        <f>'CD (22)'!$M$16</f>
        <v>0</v>
      </c>
      <c r="S590" s="41">
        <f>'CD (22)'!$M$17</f>
        <v>0</v>
      </c>
      <c r="T590" s="41">
        <f>'CD (22)'!$M$18</f>
        <v>0</v>
      </c>
      <c r="U590" s="41">
        <f>'CD (22)'!$M$19</f>
        <v>0</v>
      </c>
      <c r="V590" s="41">
        <f>'CD (22)'!$M$20</f>
        <v>0</v>
      </c>
      <c r="W590" s="41">
        <f>'CD (22)'!$M$21</f>
        <v>0</v>
      </c>
      <c r="X590" s="41">
        <f>'CD (22)'!$M$22</f>
        <v>0</v>
      </c>
      <c r="Y590" s="41">
        <f>'CD (22)'!$M$23</f>
        <v>0</v>
      </c>
      <c r="Z590" s="42">
        <f>'CD (22)'!$M$24</f>
        <v>0</v>
      </c>
      <c r="AA590" s="42">
        <f>'CD (22)'!$M$25</f>
        <v>0</v>
      </c>
      <c r="AB590" s="41">
        <f>'CD (22)'!$M$51</f>
        <v>0</v>
      </c>
      <c r="AC590" s="41">
        <f>'CD (22)'!$M$52</f>
        <v>0</v>
      </c>
      <c r="AD590" s="41">
        <f>'CD (22)'!$M$53</f>
        <v>0</v>
      </c>
      <c r="AE590" s="41">
        <f>'CD (22)'!$M$54</f>
        <v>0</v>
      </c>
      <c r="AF590" s="41">
        <f>'CD (22)'!$M$55</f>
        <v>0</v>
      </c>
      <c r="AG590" s="41">
        <f>'CD (22)'!$M$56</f>
        <v>0</v>
      </c>
      <c r="AH590" s="41">
        <f>'CD (22)'!$M$82</f>
        <v>0</v>
      </c>
      <c r="AI590" s="41">
        <f>'CD (22)'!$M$83</f>
        <v>0</v>
      </c>
      <c r="AJ590" s="41">
        <f>'CD (22)'!$M$84</f>
        <v>0</v>
      </c>
      <c r="AK590" s="41">
        <f>'CD (22)'!$M$85</f>
        <v>0</v>
      </c>
      <c r="AL590" s="41">
        <f>'CD (22)'!$M$86</f>
        <v>0</v>
      </c>
      <c r="AM590" s="41">
        <f>'CD (22)'!$M$87</f>
        <v>0</v>
      </c>
      <c r="AN590" s="41">
        <f>'CD (22)'!$M$113</f>
        <v>0</v>
      </c>
      <c r="AO590" s="41">
        <f>'CD (22)'!$M$114</f>
        <v>0</v>
      </c>
      <c r="AP590" s="41">
        <f>'CD (22)'!$M$115</f>
        <v>0</v>
      </c>
      <c r="AQ590" s="41">
        <f>'CD (22)'!$M$116</f>
        <v>0</v>
      </c>
      <c r="AR590" s="41">
        <f>'CD (22)'!$M$117</f>
        <v>0</v>
      </c>
      <c r="AS590" s="41">
        <f>'CD (22)'!$M$118</f>
        <v>0</v>
      </c>
      <c r="AT590" s="41">
        <f>'CD (22)'!$M$163</f>
        <v>0</v>
      </c>
      <c r="AU590" s="41">
        <f>'CD (22)'!$M$165</f>
        <v>0</v>
      </c>
      <c r="AV590" s="41">
        <f>'CD (22)'!$F$166</f>
        <v>0</v>
      </c>
      <c r="AW590" s="41">
        <f>'CD (22)'!$F$167</f>
        <v>0</v>
      </c>
      <c r="AX590" s="41">
        <f>'CD (22)'!$F$168</f>
        <v>0</v>
      </c>
      <c r="AY590" s="44" t="s">
        <v>104</v>
      </c>
      <c r="AZ590" s="3">
        <f t="shared" si="497"/>
        <v>-395</v>
      </c>
      <c r="BA590" s="3">
        <f t="shared" si="498"/>
        <v>-395</v>
      </c>
      <c r="BB590" s="3" t="str">
        <f t="shared" si="499"/>
        <v/>
      </c>
      <c r="BC590" s="3" t="str">
        <f t="shared" si="506"/>
        <v/>
      </c>
      <c r="BD590" s="3" t="str">
        <f t="shared" si="507"/>
        <v/>
      </c>
      <c r="BE590" s="3" t="str">
        <f t="shared" si="478"/>
        <v/>
      </c>
      <c r="BF590" s="3" t="str">
        <f t="shared" si="508"/>
        <v/>
      </c>
      <c r="BG590" s="3" t="str">
        <f t="shared" si="509"/>
        <v/>
      </c>
      <c r="BH590" s="3" t="str">
        <f t="shared" si="511"/>
        <v/>
      </c>
      <c r="BI590" s="3" t="str">
        <f t="shared" si="502"/>
        <v/>
      </c>
      <c r="BJ590" s="3" t="str">
        <f t="shared" si="503"/>
        <v/>
      </c>
      <c r="BK590" s="3" t="str">
        <f t="shared" si="504"/>
        <v/>
      </c>
      <c r="BL590" s="3" t="str">
        <f t="shared" si="510"/>
        <v/>
      </c>
    </row>
    <row r="591" spans="1:64" s="45" customFormat="1" x14ac:dyDescent="0.25">
      <c r="A591" s="40"/>
      <c r="B591" s="40"/>
      <c r="C591" s="40"/>
      <c r="D591" s="41">
        <v>11</v>
      </c>
      <c r="E591" s="41">
        <f>'CD (22)'!$N$3</f>
        <v>0</v>
      </c>
      <c r="F591" s="42">
        <f>'CD (22)'!$N$4</f>
        <v>0</v>
      </c>
      <c r="G591" s="43">
        <f t="shared" si="512"/>
        <v>-395</v>
      </c>
      <c r="H591" s="42">
        <f>'CD (22)'!$N$6</f>
        <v>0</v>
      </c>
      <c r="I591" s="43">
        <f t="shared" si="505"/>
        <v>-395</v>
      </c>
      <c r="J591" s="41">
        <f>'CD (22)'!$N$8</f>
        <v>0</v>
      </c>
      <c r="K591" s="42">
        <f>'CD (22)'!$N$9</f>
        <v>0</v>
      </c>
      <c r="L591" s="41">
        <f>'CD (22)'!$N$10</f>
        <v>0</v>
      </c>
      <c r="M591" s="41">
        <f>'CD (22)'!$N$11</f>
        <v>0</v>
      </c>
      <c r="N591" s="41">
        <f>'CD (22)'!$N$12</f>
        <v>0</v>
      </c>
      <c r="O591" s="41">
        <f>'CD (22)'!$N$13</f>
        <v>0</v>
      </c>
      <c r="P591" s="41">
        <f>'CD (22)'!$N$14</f>
        <v>0</v>
      </c>
      <c r="Q591" s="41">
        <f>'CD (22)'!$N$15</f>
        <v>0</v>
      </c>
      <c r="R591" s="41">
        <f>'CD (22)'!$N$16</f>
        <v>0</v>
      </c>
      <c r="S591" s="41">
        <f>'CD (22)'!$N$17</f>
        <v>0</v>
      </c>
      <c r="T591" s="41">
        <f>'CD (22)'!$N$18</f>
        <v>0</v>
      </c>
      <c r="U591" s="41">
        <f>'CD (22)'!$N$19</f>
        <v>0</v>
      </c>
      <c r="V591" s="41">
        <f>'CD (22)'!$N$20</f>
        <v>0</v>
      </c>
      <c r="W591" s="41">
        <f>'CD (22)'!$N$21</f>
        <v>0</v>
      </c>
      <c r="X591" s="41">
        <f>'CD (22)'!$N$22</f>
        <v>0</v>
      </c>
      <c r="Y591" s="41">
        <f>'CD (22)'!$N$23</f>
        <v>0</v>
      </c>
      <c r="Z591" s="42">
        <f>'CD (22)'!$N$24</f>
        <v>0</v>
      </c>
      <c r="AA591" s="42">
        <f>'CD (22)'!$N$25</f>
        <v>0</v>
      </c>
      <c r="AB591" s="41">
        <f>'CD (22)'!$N$51</f>
        <v>0</v>
      </c>
      <c r="AC591" s="41">
        <f>'CD (22)'!$N$52</f>
        <v>0</v>
      </c>
      <c r="AD591" s="41">
        <f>'CD (22)'!$N$53</f>
        <v>0</v>
      </c>
      <c r="AE591" s="41">
        <f>'CD (22)'!$N$54</f>
        <v>0</v>
      </c>
      <c r="AF591" s="41">
        <f>'CD (22)'!$N$55</f>
        <v>0</v>
      </c>
      <c r="AG591" s="41">
        <f>'CD (22)'!$N$56</f>
        <v>0</v>
      </c>
      <c r="AH591" s="41">
        <f>'CD (22)'!$N$82</f>
        <v>0</v>
      </c>
      <c r="AI591" s="41">
        <f>'CD (22)'!$N$83</f>
        <v>0</v>
      </c>
      <c r="AJ591" s="41">
        <f>'CD (22)'!$N$84</f>
        <v>0</v>
      </c>
      <c r="AK591" s="41">
        <f>'CD (22)'!$N$85</f>
        <v>0</v>
      </c>
      <c r="AL591" s="41">
        <f>'CD (22)'!$N$86</f>
        <v>0</v>
      </c>
      <c r="AM591" s="41">
        <f>'CD (22)'!$N$87</f>
        <v>0</v>
      </c>
      <c r="AN591" s="41">
        <f>'CD (22)'!$N$113</f>
        <v>0</v>
      </c>
      <c r="AO591" s="41">
        <f>'CD (22)'!$N$114</f>
        <v>0</v>
      </c>
      <c r="AP591" s="41">
        <f>'CD (22)'!$N$115</f>
        <v>0</v>
      </c>
      <c r="AQ591" s="41">
        <f>'CD (22)'!$N$116</f>
        <v>0</v>
      </c>
      <c r="AR591" s="41">
        <f>'CD (22)'!$N$117</f>
        <v>0</v>
      </c>
      <c r="AS591" s="41">
        <f>'CD (22)'!$N$118</f>
        <v>0</v>
      </c>
      <c r="AT591" s="41">
        <f>'CD (22)'!$N$163</f>
        <v>0</v>
      </c>
      <c r="AU591" s="41">
        <f>'CD (22)'!$N$165</f>
        <v>0</v>
      </c>
      <c r="AV591" s="41">
        <f>'CD (22)'!$F$166</f>
        <v>0</v>
      </c>
      <c r="AW591" s="41">
        <f>'CD (22)'!$F$167</f>
        <v>0</v>
      </c>
      <c r="AX591" s="41">
        <f>'CD (22)'!$F$168</f>
        <v>0</v>
      </c>
      <c r="AY591" s="44" t="s">
        <v>104</v>
      </c>
      <c r="AZ591" s="3">
        <f t="shared" si="497"/>
        <v>-395</v>
      </c>
      <c r="BA591" s="3">
        <f t="shared" si="498"/>
        <v>-395</v>
      </c>
      <c r="BB591" s="3" t="str">
        <f t="shared" si="499"/>
        <v/>
      </c>
      <c r="BC591" s="3" t="str">
        <f t="shared" si="506"/>
        <v/>
      </c>
      <c r="BD591" s="3" t="str">
        <f t="shared" si="507"/>
        <v/>
      </c>
      <c r="BE591" s="3" t="str">
        <f t="shared" si="478"/>
        <v/>
      </c>
      <c r="BF591" s="3" t="str">
        <f t="shared" si="508"/>
        <v/>
      </c>
      <c r="BG591" s="3" t="str">
        <f t="shared" si="509"/>
        <v/>
      </c>
      <c r="BH591" s="3" t="str">
        <f t="shared" si="511"/>
        <v/>
      </c>
      <c r="BI591" s="3" t="str">
        <f t="shared" si="502"/>
        <v/>
      </c>
      <c r="BJ591" s="3" t="str">
        <f t="shared" si="503"/>
        <v/>
      </c>
      <c r="BK591" s="3" t="str">
        <f t="shared" si="504"/>
        <v/>
      </c>
      <c r="BL591" s="3" t="str">
        <f t="shared" si="510"/>
        <v/>
      </c>
    </row>
    <row r="592" spans="1:64" s="45" customFormat="1" x14ac:dyDescent="0.25">
      <c r="A592" s="40"/>
      <c r="B592" s="40"/>
      <c r="C592" s="40"/>
      <c r="D592" s="41">
        <v>12</v>
      </c>
      <c r="E592" s="41">
        <f>'CD (22)'!$O$3</f>
        <v>0</v>
      </c>
      <c r="F592" s="42">
        <f>'CD (22)'!$O$4</f>
        <v>0</v>
      </c>
      <c r="G592" s="43">
        <f t="shared" si="512"/>
        <v>-395</v>
      </c>
      <c r="H592" s="42">
        <f>'CD (22)'!$O$6</f>
        <v>0</v>
      </c>
      <c r="I592" s="43">
        <f t="shared" si="505"/>
        <v>-395</v>
      </c>
      <c r="J592" s="41">
        <f>'CD (22)'!$O$8</f>
        <v>0</v>
      </c>
      <c r="K592" s="42">
        <f>'CD (22)'!$O$9</f>
        <v>0</v>
      </c>
      <c r="L592" s="41">
        <f>'CD (22)'!$O$10</f>
        <v>0</v>
      </c>
      <c r="M592" s="41">
        <f>'CD (22)'!$O$11</f>
        <v>0</v>
      </c>
      <c r="N592" s="41">
        <f>'CD (22)'!$O$12</f>
        <v>0</v>
      </c>
      <c r="O592" s="41">
        <f>'CD (22)'!$O$13</f>
        <v>0</v>
      </c>
      <c r="P592" s="41">
        <f>'CD (22)'!$O$14</f>
        <v>0</v>
      </c>
      <c r="Q592" s="41">
        <f>'CD (22)'!$O$15</f>
        <v>0</v>
      </c>
      <c r="R592" s="41">
        <f>'CD (22)'!$O$16</f>
        <v>0</v>
      </c>
      <c r="S592" s="41">
        <f>'CD (22)'!$O$17</f>
        <v>0</v>
      </c>
      <c r="T592" s="41">
        <f>'CD (22)'!$O$18</f>
        <v>0</v>
      </c>
      <c r="U592" s="41">
        <f>'CD (22)'!$O$19</f>
        <v>0</v>
      </c>
      <c r="V592" s="41">
        <f>'CD (22)'!$O$20</f>
        <v>0</v>
      </c>
      <c r="W592" s="41">
        <f>'CD (22)'!$O$21</f>
        <v>0</v>
      </c>
      <c r="X592" s="41">
        <f>'CD (22)'!$O$22</f>
        <v>0</v>
      </c>
      <c r="Y592" s="41">
        <f>'CD (22)'!$O$23</f>
        <v>0</v>
      </c>
      <c r="Z592" s="42">
        <f>'CD (22)'!$O$24</f>
        <v>0</v>
      </c>
      <c r="AA592" s="42">
        <f>'CD (22)'!$O$25</f>
        <v>0</v>
      </c>
      <c r="AB592" s="41">
        <f>'CD (22)'!$O$51</f>
        <v>0</v>
      </c>
      <c r="AC592" s="41">
        <f>'CD (22)'!$O$52</f>
        <v>0</v>
      </c>
      <c r="AD592" s="41">
        <f>'CD (22)'!$O$53</f>
        <v>0</v>
      </c>
      <c r="AE592" s="41">
        <f>'CD (22)'!$O$54</f>
        <v>0</v>
      </c>
      <c r="AF592" s="41">
        <f>'CD (22)'!$O$55</f>
        <v>0</v>
      </c>
      <c r="AG592" s="41">
        <f>'CD (22)'!$O$56</f>
        <v>0</v>
      </c>
      <c r="AH592" s="41">
        <f>'CD (22)'!$O$82</f>
        <v>0</v>
      </c>
      <c r="AI592" s="41">
        <f>'CD (22)'!$O$83</f>
        <v>0</v>
      </c>
      <c r="AJ592" s="41">
        <f>'CD (22)'!$O$84</f>
        <v>0</v>
      </c>
      <c r="AK592" s="41">
        <f>'CD (22)'!$O$85</f>
        <v>0</v>
      </c>
      <c r="AL592" s="41">
        <f>'CD (22)'!$O$86</f>
        <v>0</v>
      </c>
      <c r="AM592" s="41">
        <f>'CD (22)'!$O$87</f>
        <v>0</v>
      </c>
      <c r="AN592" s="41">
        <f>'CD (22)'!$O$113</f>
        <v>0</v>
      </c>
      <c r="AO592" s="41">
        <f>'CD (22)'!$O$114</f>
        <v>0</v>
      </c>
      <c r="AP592" s="41">
        <f>'CD (22)'!$O$115</f>
        <v>0</v>
      </c>
      <c r="AQ592" s="41">
        <f>'CD (22)'!$O$116</f>
        <v>0</v>
      </c>
      <c r="AR592" s="41">
        <f>'CD (22)'!$O$117</f>
        <v>0</v>
      </c>
      <c r="AS592" s="41">
        <f>'CD (22)'!$O$118</f>
        <v>0</v>
      </c>
      <c r="AT592" s="41">
        <f>'CD (22)'!$O$163</f>
        <v>0</v>
      </c>
      <c r="AU592" s="41">
        <f>'CD (22)'!$O$165</f>
        <v>0</v>
      </c>
      <c r="AV592" s="41">
        <f>'CD (22)'!$F$166</f>
        <v>0</v>
      </c>
      <c r="AW592" s="41">
        <f>'CD (22)'!$F$167</f>
        <v>0</v>
      </c>
      <c r="AX592" s="41">
        <f>'CD (22)'!$F$168</f>
        <v>0</v>
      </c>
      <c r="AY592" s="44" t="s">
        <v>104</v>
      </c>
      <c r="AZ592" s="3">
        <f t="shared" si="497"/>
        <v>-395</v>
      </c>
      <c r="BA592" s="3">
        <f t="shared" si="498"/>
        <v>-395</v>
      </c>
      <c r="BB592" s="3" t="str">
        <f t="shared" si="499"/>
        <v/>
      </c>
      <c r="BC592" s="3" t="str">
        <f t="shared" si="506"/>
        <v/>
      </c>
      <c r="BD592" s="3" t="str">
        <f t="shared" si="507"/>
        <v/>
      </c>
      <c r="BE592" s="3" t="str">
        <f t="shared" si="478"/>
        <v/>
      </c>
      <c r="BF592" s="3" t="str">
        <f t="shared" si="508"/>
        <v/>
      </c>
      <c r="BG592" s="3" t="str">
        <f t="shared" si="509"/>
        <v/>
      </c>
      <c r="BH592" s="3" t="str">
        <f t="shared" si="511"/>
        <v/>
      </c>
      <c r="BI592" s="3" t="str">
        <f t="shared" si="502"/>
        <v/>
      </c>
      <c r="BJ592" s="3" t="str">
        <f t="shared" si="503"/>
        <v/>
      </c>
      <c r="BK592" s="3" t="str">
        <f t="shared" si="504"/>
        <v/>
      </c>
      <c r="BL592" s="3" t="str">
        <f t="shared" si="510"/>
        <v/>
      </c>
    </row>
    <row r="593" spans="1:64" s="45" customFormat="1" x14ac:dyDescent="0.25">
      <c r="A593" s="40"/>
      <c r="B593" s="40"/>
      <c r="C593" s="40"/>
      <c r="D593" s="41">
        <v>13</v>
      </c>
      <c r="E593" s="41">
        <f>'CD (22)'!$P$3</f>
        <v>0</v>
      </c>
      <c r="F593" s="42">
        <f>'CD (22)'!$P$4</f>
        <v>0</v>
      </c>
      <c r="G593" s="43">
        <f t="shared" si="512"/>
        <v>-395</v>
      </c>
      <c r="H593" s="42">
        <f>'CD (22)'!$P$6</f>
        <v>0</v>
      </c>
      <c r="I593" s="43">
        <f t="shared" si="505"/>
        <v>-395</v>
      </c>
      <c r="J593" s="41">
        <f>'CD (22)'!$P$8</f>
        <v>0</v>
      </c>
      <c r="K593" s="42">
        <f>'CD (22)'!$P$9</f>
        <v>0</v>
      </c>
      <c r="L593" s="41">
        <f>'CD (22)'!$P$10</f>
        <v>0</v>
      </c>
      <c r="M593" s="41">
        <f>'CD (22)'!$P$11</f>
        <v>0</v>
      </c>
      <c r="N593" s="41">
        <f>'CD (22)'!$P$12</f>
        <v>0</v>
      </c>
      <c r="O593" s="41">
        <f>'CD (22)'!$P$13</f>
        <v>0</v>
      </c>
      <c r="P593" s="41">
        <f>'CD (22)'!$P$14</f>
        <v>0</v>
      </c>
      <c r="Q593" s="41">
        <f>'CD (22)'!$P$15</f>
        <v>0</v>
      </c>
      <c r="R593" s="41">
        <f>'CD (22)'!$P$16</f>
        <v>0</v>
      </c>
      <c r="S593" s="41">
        <f>'CD (22)'!$P$17</f>
        <v>0</v>
      </c>
      <c r="T593" s="41">
        <f>'CD (22)'!$P$18</f>
        <v>0</v>
      </c>
      <c r="U593" s="41">
        <f>'CD (22)'!$P$19</f>
        <v>0</v>
      </c>
      <c r="V593" s="41">
        <f>'CD (22)'!$P$20</f>
        <v>0</v>
      </c>
      <c r="W593" s="41">
        <f>'CD (22)'!$P$21</f>
        <v>0</v>
      </c>
      <c r="X593" s="41">
        <f>'CD (22)'!$P$22</f>
        <v>0</v>
      </c>
      <c r="Y593" s="41">
        <f>'CD (22)'!$P$23</f>
        <v>0</v>
      </c>
      <c r="Z593" s="42">
        <f>'CD (22)'!$P$24</f>
        <v>0</v>
      </c>
      <c r="AA593" s="42">
        <f>'CD (22)'!$P$25</f>
        <v>0</v>
      </c>
      <c r="AB593" s="41">
        <f>'CD (22)'!$P$51</f>
        <v>0</v>
      </c>
      <c r="AC593" s="41">
        <f>'CD (22)'!$P$52</f>
        <v>0</v>
      </c>
      <c r="AD593" s="41">
        <f>'CD (22)'!$P$53</f>
        <v>0</v>
      </c>
      <c r="AE593" s="41">
        <f>'CD (22)'!$P$54</f>
        <v>0</v>
      </c>
      <c r="AF593" s="41">
        <f>'CD (22)'!$P$55</f>
        <v>0</v>
      </c>
      <c r="AG593" s="41">
        <f>'CD (22)'!$P$56</f>
        <v>0</v>
      </c>
      <c r="AH593" s="41">
        <f>'CD (22)'!$P$82</f>
        <v>0</v>
      </c>
      <c r="AI593" s="41">
        <f>'CD (22)'!$P$83</f>
        <v>0</v>
      </c>
      <c r="AJ593" s="41">
        <f>'CD (22)'!$P$84</f>
        <v>0</v>
      </c>
      <c r="AK593" s="41">
        <f>'CD (22)'!$P$85</f>
        <v>0</v>
      </c>
      <c r="AL593" s="41">
        <f>'CD (22)'!$P$86</f>
        <v>0</v>
      </c>
      <c r="AM593" s="41">
        <f>'CD (22)'!$P$87</f>
        <v>0</v>
      </c>
      <c r="AN593" s="41">
        <f>'CD (22)'!$P$113</f>
        <v>0</v>
      </c>
      <c r="AO593" s="41">
        <f>'CD (22)'!$P$114</f>
        <v>0</v>
      </c>
      <c r="AP593" s="41">
        <f>'CD (22)'!$P$115</f>
        <v>0</v>
      </c>
      <c r="AQ593" s="41">
        <f>'CD (22)'!$P$116</f>
        <v>0</v>
      </c>
      <c r="AR593" s="41">
        <f>'CD (22)'!$P$117</f>
        <v>0</v>
      </c>
      <c r="AS593" s="41">
        <f>'CD (22)'!$P$118</f>
        <v>0</v>
      </c>
      <c r="AT593" s="41">
        <f>'CD (22)'!$P$163</f>
        <v>0</v>
      </c>
      <c r="AU593" s="41">
        <f>'CD (22)'!$P$165</f>
        <v>0</v>
      </c>
      <c r="AV593" s="41">
        <f>'CD (22)'!$F$166</f>
        <v>0</v>
      </c>
      <c r="AW593" s="41">
        <f>'CD (22)'!$F$167</f>
        <v>0</v>
      </c>
      <c r="AX593" s="41">
        <f>'CD (22)'!$F$168</f>
        <v>0</v>
      </c>
      <c r="AY593" s="44" t="s">
        <v>104</v>
      </c>
      <c r="AZ593" s="3">
        <f t="shared" si="497"/>
        <v>-395</v>
      </c>
      <c r="BA593" s="3">
        <f t="shared" si="498"/>
        <v>-395</v>
      </c>
      <c r="BB593" s="3" t="str">
        <f t="shared" si="499"/>
        <v/>
      </c>
      <c r="BC593" s="3" t="str">
        <f t="shared" si="506"/>
        <v/>
      </c>
      <c r="BD593" s="3" t="str">
        <f t="shared" si="507"/>
        <v/>
      </c>
      <c r="BE593" s="3" t="str">
        <f t="shared" si="478"/>
        <v/>
      </c>
      <c r="BF593" s="3" t="str">
        <f t="shared" si="508"/>
        <v/>
      </c>
      <c r="BG593" s="3" t="str">
        <f t="shared" si="509"/>
        <v/>
      </c>
      <c r="BH593" s="3" t="str">
        <f t="shared" si="511"/>
        <v/>
      </c>
      <c r="BI593" s="3" t="str">
        <f t="shared" si="502"/>
        <v/>
      </c>
      <c r="BJ593" s="3" t="str">
        <f t="shared" si="503"/>
        <v/>
      </c>
      <c r="BK593" s="3" t="str">
        <f t="shared" si="504"/>
        <v/>
      </c>
      <c r="BL593" s="3" t="str">
        <f t="shared" si="510"/>
        <v/>
      </c>
    </row>
    <row r="594" spans="1:64" s="45" customFormat="1" x14ac:dyDescent="0.25">
      <c r="A594" s="40"/>
      <c r="B594" s="40"/>
      <c r="C594" s="40"/>
      <c r="D594" s="41">
        <v>14</v>
      </c>
      <c r="E594" s="41">
        <f>'CD (22)'!$Q$3</f>
        <v>0</v>
      </c>
      <c r="F594" s="42">
        <f>'CD (22)'!$Q$4</f>
        <v>0</v>
      </c>
      <c r="G594" s="43">
        <f t="shared" si="512"/>
        <v>-395</v>
      </c>
      <c r="H594" s="42">
        <f>'CD (22)'!$Q$6</f>
        <v>0</v>
      </c>
      <c r="I594" s="43">
        <f t="shared" si="505"/>
        <v>-395</v>
      </c>
      <c r="J594" s="41">
        <f>'CD (22)'!$Q$8</f>
        <v>0</v>
      </c>
      <c r="K594" s="42">
        <f>'CD (22)'!$Q$9</f>
        <v>0</v>
      </c>
      <c r="L594" s="41">
        <f>'CD (22)'!$Q$10</f>
        <v>0</v>
      </c>
      <c r="M594" s="41">
        <f>'CD (22)'!$Q$11</f>
        <v>0</v>
      </c>
      <c r="N594" s="41">
        <f>'CD (22)'!$Q$12</f>
        <v>0</v>
      </c>
      <c r="O594" s="41">
        <f>'CD (22)'!$Q$13</f>
        <v>0</v>
      </c>
      <c r="P594" s="41">
        <f>'CD (22)'!$Q$14</f>
        <v>0</v>
      </c>
      <c r="Q594" s="41">
        <f>'CD (22)'!$Q$15</f>
        <v>0</v>
      </c>
      <c r="R594" s="41">
        <f>'CD (22)'!$Q$16</f>
        <v>0</v>
      </c>
      <c r="S594" s="41">
        <f>'CD (22)'!$Q$17</f>
        <v>0</v>
      </c>
      <c r="T594" s="41">
        <f>'CD (22)'!$Q$18</f>
        <v>0</v>
      </c>
      <c r="U594" s="41">
        <f>'CD (22)'!$Q$19</f>
        <v>0</v>
      </c>
      <c r="V594" s="41">
        <f>'CD (22)'!$Q$20</f>
        <v>0</v>
      </c>
      <c r="W594" s="41">
        <f>'CD (22)'!$Q$21</f>
        <v>0</v>
      </c>
      <c r="X594" s="41">
        <f>'CD (22)'!$Q$22</f>
        <v>0</v>
      </c>
      <c r="Y594" s="41">
        <f>'CD (22)'!$Q$23</f>
        <v>0</v>
      </c>
      <c r="Z594" s="42">
        <f>'CD (22)'!$Q$24</f>
        <v>0</v>
      </c>
      <c r="AA594" s="42">
        <f>'CD (22)'!$Q$25</f>
        <v>0</v>
      </c>
      <c r="AB594" s="41">
        <f>'CD (22)'!$Q$51</f>
        <v>0</v>
      </c>
      <c r="AC594" s="41">
        <f>'CD (22)'!$Q$52</f>
        <v>0</v>
      </c>
      <c r="AD594" s="41">
        <f>'CD (22)'!$Q$53</f>
        <v>0</v>
      </c>
      <c r="AE594" s="41">
        <f>'CD (22)'!$Q$54</f>
        <v>0</v>
      </c>
      <c r="AF594" s="41">
        <f>'CD (22)'!$Q$55</f>
        <v>0</v>
      </c>
      <c r="AG594" s="41">
        <f>'CD (22)'!$Q$56</f>
        <v>0</v>
      </c>
      <c r="AH594" s="41">
        <f>'CD (22)'!$Q$82</f>
        <v>0</v>
      </c>
      <c r="AI594" s="41">
        <f>'CD (22)'!$Q$83</f>
        <v>0</v>
      </c>
      <c r="AJ594" s="41">
        <f>'CD (22)'!$Q$84</f>
        <v>0</v>
      </c>
      <c r="AK594" s="41">
        <f>'CD (22)'!$Q$85</f>
        <v>0</v>
      </c>
      <c r="AL594" s="41">
        <f>'CD (22)'!$Q$86</f>
        <v>0</v>
      </c>
      <c r="AM594" s="41">
        <f>'CD (22)'!$Q$87</f>
        <v>0</v>
      </c>
      <c r="AN594" s="41">
        <f>'CD (22)'!$Q$113</f>
        <v>0</v>
      </c>
      <c r="AO594" s="41">
        <f>'CD (22)'!$Q$114</f>
        <v>0</v>
      </c>
      <c r="AP594" s="41">
        <f>'CD (22)'!$Q$115</f>
        <v>0</v>
      </c>
      <c r="AQ594" s="41">
        <f>'CD (22)'!$Q$116</f>
        <v>0</v>
      </c>
      <c r="AR594" s="41">
        <f>'CD (22)'!$Q$117</f>
        <v>0</v>
      </c>
      <c r="AS594" s="41">
        <f>'CD (22)'!$Q$118</f>
        <v>0</v>
      </c>
      <c r="AT594" s="41">
        <f>'CD (22)'!$Q$163</f>
        <v>0</v>
      </c>
      <c r="AU594" s="41">
        <f>'CD (22)'!$Q$165</f>
        <v>0</v>
      </c>
      <c r="AV594" s="41">
        <f>'CD (22)'!$F$166</f>
        <v>0</v>
      </c>
      <c r="AW594" s="41">
        <f>'CD (22)'!$F$167</f>
        <v>0</v>
      </c>
      <c r="AX594" s="41">
        <f>'CD (22)'!$F$168</f>
        <v>0</v>
      </c>
      <c r="AY594" s="44" t="s">
        <v>104</v>
      </c>
      <c r="AZ594" s="3">
        <f t="shared" si="497"/>
        <v>-395</v>
      </c>
      <c r="BA594" s="3">
        <f t="shared" si="498"/>
        <v>-395</v>
      </c>
      <c r="BB594" s="3" t="str">
        <f t="shared" si="499"/>
        <v/>
      </c>
      <c r="BC594" s="3" t="str">
        <f t="shared" si="506"/>
        <v/>
      </c>
      <c r="BD594" s="3" t="str">
        <f t="shared" si="507"/>
        <v/>
      </c>
      <c r="BE594" s="3" t="str">
        <f t="shared" si="478"/>
        <v/>
      </c>
      <c r="BF594" s="3" t="str">
        <f t="shared" si="508"/>
        <v/>
      </c>
      <c r="BG594" s="3" t="str">
        <f t="shared" si="509"/>
        <v/>
      </c>
      <c r="BH594" s="3" t="str">
        <f t="shared" si="511"/>
        <v/>
      </c>
      <c r="BI594" s="3" t="str">
        <f t="shared" si="502"/>
        <v/>
      </c>
      <c r="BJ594" s="3" t="str">
        <f t="shared" si="503"/>
        <v/>
      </c>
      <c r="BK594" s="3" t="str">
        <f t="shared" si="504"/>
        <v/>
      </c>
      <c r="BL594" s="3" t="str">
        <f t="shared" si="510"/>
        <v/>
      </c>
    </row>
    <row r="595" spans="1:64" s="45" customFormat="1" x14ac:dyDescent="0.25">
      <c r="A595" s="40"/>
      <c r="B595" s="40"/>
      <c r="C595" s="40"/>
      <c r="D595" s="41">
        <v>15</v>
      </c>
      <c r="E595" s="41">
        <f>'CD (22)'!$R$3</f>
        <v>0</v>
      </c>
      <c r="F595" s="42">
        <f>'CD (22)'!$R$4</f>
        <v>0</v>
      </c>
      <c r="G595" s="43">
        <f t="shared" si="512"/>
        <v>-395</v>
      </c>
      <c r="H595" s="42">
        <f>'CD (22)'!$R$6</f>
        <v>0</v>
      </c>
      <c r="I595" s="43">
        <f t="shared" si="505"/>
        <v>-395</v>
      </c>
      <c r="J595" s="41">
        <f>'CD (22)'!$R$8</f>
        <v>0</v>
      </c>
      <c r="K595" s="42">
        <f>'CD (22)'!$R$9</f>
        <v>0</v>
      </c>
      <c r="L595" s="41">
        <f>'CD (22)'!$R$10</f>
        <v>0</v>
      </c>
      <c r="M595" s="41">
        <f>'CD (22)'!$R$11</f>
        <v>0</v>
      </c>
      <c r="N595" s="41">
        <f>'CD (22)'!$R$12</f>
        <v>0</v>
      </c>
      <c r="O595" s="41">
        <f>'CD (22)'!$R$13</f>
        <v>0</v>
      </c>
      <c r="P595" s="41">
        <f>'CD (22)'!$R$14</f>
        <v>0</v>
      </c>
      <c r="Q595" s="41">
        <f>'CD (22)'!$R$15</f>
        <v>0</v>
      </c>
      <c r="R595" s="41">
        <f>'CD (22)'!$R$16</f>
        <v>0</v>
      </c>
      <c r="S595" s="41">
        <f>'CD (22)'!$R$17</f>
        <v>0</v>
      </c>
      <c r="T595" s="41">
        <f>'CD (22)'!$R$18</f>
        <v>0</v>
      </c>
      <c r="U595" s="41">
        <f>'CD (22)'!$R$19</f>
        <v>0</v>
      </c>
      <c r="V595" s="41">
        <f>'CD (22)'!$R$20</f>
        <v>0</v>
      </c>
      <c r="W595" s="41">
        <f>'CD (22)'!$R$21</f>
        <v>0</v>
      </c>
      <c r="X595" s="41">
        <f>'CD (22)'!$R$22</f>
        <v>0</v>
      </c>
      <c r="Y595" s="41">
        <f>'CD (22)'!$R$23</f>
        <v>0</v>
      </c>
      <c r="Z595" s="42">
        <f>'CD (22)'!$R$24</f>
        <v>0</v>
      </c>
      <c r="AA595" s="42">
        <f>'CD (22)'!$R$25</f>
        <v>0</v>
      </c>
      <c r="AB595" s="41">
        <f>'CD (22)'!$R$51</f>
        <v>0</v>
      </c>
      <c r="AC595" s="41">
        <f>'CD (22)'!$R$52</f>
        <v>0</v>
      </c>
      <c r="AD595" s="41">
        <f>'CD (22)'!$R$53</f>
        <v>0</v>
      </c>
      <c r="AE595" s="41">
        <f>'CD (22)'!$R$54</f>
        <v>0</v>
      </c>
      <c r="AF595" s="41">
        <f>'CD (22)'!$R$55</f>
        <v>0</v>
      </c>
      <c r="AG595" s="41">
        <f>'CD (22)'!$R$56</f>
        <v>0</v>
      </c>
      <c r="AH595" s="41">
        <f>'CD (22)'!$R$82</f>
        <v>0</v>
      </c>
      <c r="AI595" s="41">
        <f>'CD (22)'!$R$83</f>
        <v>0</v>
      </c>
      <c r="AJ595" s="41">
        <f>'CD (22)'!$R$84</f>
        <v>0</v>
      </c>
      <c r="AK595" s="41">
        <f>'CD (22)'!$R$85</f>
        <v>0</v>
      </c>
      <c r="AL595" s="41">
        <f>'CD (22)'!$R$86</f>
        <v>0</v>
      </c>
      <c r="AM595" s="41">
        <f>'CD (22)'!$R$87</f>
        <v>0</v>
      </c>
      <c r="AN595" s="41">
        <f>'CD (22)'!$R$113</f>
        <v>0</v>
      </c>
      <c r="AO595" s="41">
        <f>'CD (22)'!$R$114</f>
        <v>0</v>
      </c>
      <c r="AP595" s="41">
        <f>'CD (22)'!$R$115</f>
        <v>0</v>
      </c>
      <c r="AQ595" s="41">
        <f>'CD (22)'!$R$116</f>
        <v>0</v>
      </c>
      <c r="AR595" s="41">
        <f>'CD (22)'!$R$117</f>
        <v>0</v>
      </c>
      <c r="AS595" s="41">
        <f>'CD (22)'!$R$118</f>
        <v>0</v>
      </c>
      <c r="AT595" s="41">
        <f>'CD (22)'!$R$163</f>
        <v>0</v>
      </c>
      <c r="AU595" s="41">
        <f>'CD (22)'!$R$165</f>
        <v>0</v>
      </c>
      <c r="AV595" s="41">
        <f>'CD (22)'!$F$166</f>
        <v>0</v>
      </c>
      <c r="AW595" s="41">
        <f>'CD (22)'!$F$167</f>
        <v>0</v>
      </c>
      <c r="AX595" s="41">
        <f>'CD (22)'!$F$168</f>
        <v>0</v>
      </c>
      <c r="AY595" s="44" t="s">
        <v>104</v>
      </c>
      <c r="AZ595" s="3">
        <f t="shared" si="497"/>
        <v>-395</v>
      </c>
      <c r="BA595" s="3">
        <f t="shared" si="498"/>
        <v>-395</v>
      </c>
      <c r="BB595" s="3" t="str">
        <f t="shared" si="499"/>
        <v/>
      </c>
      <c r="BC595" s="3" t="str">
        <f>IF(BB595="","",BB595)</f>
        <v/>
      </c>
      <c r="BD595" s="3" t="str">
        <f>IF(AU595="Yes",BB595,"")</f>
        <v/>
      </c>
      <c r="BE595" s="3" t="str">
        <f t="shared" si="478"/>
        <v/>
      </c>
      <c r="BF595" s="3" t="str">
        <f>IF(AG595="Clinical",BB595,"")</f>
        <v/>
      </c>
      <c r="BG595" s="3" t="str">
        <f>IF(AN595&lt;0,$I595,"")</f>
        <v/>
      </c>
      <c r="BH595" s="3" t="str">
        <f t="shared" si="511"/>
        <v/>
      </c>
      <c r="BI595" s="3" t="str">
        <f t="shared" si="502"/>
        <v/>
      </c>
      <c r="BJ595" s="3" t="str">
        <f t="shared" si="503"/>
        <v/>
      </c>
      <c r="BK595" s="3" t="str">
        <f t="shared" si="504"/>
        <v/>
      </c>
      <c r="BL595" s="3" t="str">
        <f>IF(AND(AG595="Clinical",AM595="Non-C"),BB595,"")</f>
        <v/>
      </c>
    </row>
    <row r="596" spans="1:64" s="45" customFormat="1" x14ac:dyDescent="0.25">
      <c r="A596" s="40"/>
      <c r="B596" s="40"/>
      <c r="C596" s="40"/>
      <c r="D596" s="41">
        <v>16</v>
      </c>
      <c r="E596" s="41">
        <f>'CD (22)'!$S$3</f>
        <v>0</v>
      </c>
      <c r="F596" s="42">
        <f>'CD (22)'!$S$4</f>
        <v>0</v>
      </c>
      <c r="G596" s="43">
        <f t="shared" si="512"/>
        <v>-395</v>
      </c>
      <c r="H596" s="42">
        <f>'CD (22)'!$S$6</f>
        <v>0</v>
      </c>
      <c r="I596" s="43">
        <f t="shared" si="505"/>
        <v>-395</v>
      </c>
      <c r="J596" s="41">
        <f>'CD (22)'!$S$8</f>
        <v>0</v>
      </c>
      <c r="K596" s="42">
        <f>'CD (22)'!$S$9</f>
        <v>0</v>
      </c>
      <c r="L596" s="41">
        <f>'CD (22)'!$S$10</f>
        <v>0</v>
      </c>
      <c r="M596" s="41">
        <f>'CD (22)'!$S$11</f>
        <v>0</v>
      </c>
      <c r="N596" s="41">
        <f>'CD (22)'!$S$12</f>
        <v>0</v>
      </c>
      <c r="O596" s="41">
        <f>'CD (22)'!$S$13</f>
        <v>0</v>
      </c>
      <c r="P596" s="41">
        <f>'CD (22)'!$S$14</f>
        <v>0</v>
      </c>
      <c r="Q596" s="41">
        <f>'CD (22)'!$S$15</f>
        <v>0</v>
      </c>
      <c r="R596" s="41">
        <f>'CD (22)'!$S$16</f>
        <v>0</v>
      </c>
      <c r="S596" s="41">
        <f>'CD (22)'!$S$17</f>
        <v>0</v>
      </c>
      <c r="T596" s="41">
        <f>'CD (22)'!$S$18</f>
        <v>0</v>
      </c>
      <c r="U596" s="41">
        <f>'CD (22)'!$S$19</f>
        <v>0</v>
      </c>
      <c r="V596" s="41">
        <f>'CD (22)'!$S$20</f>
        <v>0</v>
      </c>
      <c r="W596" s="41">
        <f>'CD (22)'!$S$21</f>
        <v>0</v>
      </c>
      <c r="X596" s="41">
        <f>'CD (22)'!$S$22</f>
        <v>0</v>
      </c>
      <c r="Y596" s="41">
        <f>'CD (22)'!$S$23</f>
        <v>0</v>
      </c>
      <c r="Z596" s="42">
        <f>'CD (22)'!$S$24</f>
        <v>0</v>
      </c>
      <c r="AA596" s="42">
        <f>'CD (22)'!$S$25</f>
        <v>0</v>
      </c>
      <c r="AB596" s="41">
        <f>'CD (22)'!$S$51</f>
        <v>0</v>
      </c>
      <c r="AC596" s="41">
        <f>'CD (22)'!$S$52</f>
        <v>0</v>
      </c>
      <c r="AD596" s="41">
        <f>'CD (22)'!$S$53</f>
        <v>0</v>
      </c>
      <c r="AE596" s="41">
        <f>'CD (22)'!$S$54</f>
        <v>0</v>
      </c>
      <c r="AF596" s="41">
        <f>'CD (22)'!$S$55</f>
        <v>0</v>
      </c>
      <c r="AG596" s="41">
        <f>'CD (22)'!$S$56</f>
        <v>0</v>
      </c>
      <c r="AH596" s="41">
        <f>'CD (22)'!$S$82</f>
        <v>0</v>
      </c>
      <c r="AI596" s="41">
        <f>'CD (22)'!$S$83</f>
        <v>0</v>
      </c>
      <c r="AJ596" s="41">
        <f>'CD (22)'!$S$84</f>
        <v>0</v>
      </c>
      <c r="AK596" s="41">
        <f>'CD (22)'!$S$85</f>
        <v>0</v>
      </c>
      <c r="AL596" s="41">
        <f>'CD (22)'!$S$86</f>
        <v>0</v>
      </c>
      <c r="AM596" s="41">
        <f>'CD (22)'!$S$87</f>
        <v>0</v>
      </c>
      <c r="AN596" s="41">
        <f>'CD (22)'!$S$113</f>
        <v>0</v>
      </c>
      <c r="AO596" s="41">
        <f>'CD (22)'!$S$114</f>
        <v>0</v>
      </c>
      <c r="AP596" s="41">
        <f>'CD (22)'!$S$115</f>
        <v>0</v>
      </c>
      <c r="AQ596" s="41">
        <f>'CD (22)'!$S$116</f>
        <v>0</v>
      </c>
      <c r="AR596" s="41">
        <f>'CD (22)'!$S$117</f>
        <v>0</v>
      </c>
      <c r="AS596" s="41">
        <f>'CD (22)'!$S$118</f>
        <v>0</v>
      </c>
      <c r="AT596" s="41">
        <f>'CD (22)'!$S$163</f>
        <v>0</v>
      </c>
      <c r="AU596" s="41">
        <f>'CD (22)'!$S$165</f>
        <v>0</v>
      </c>
      <c r="AV596" s="41">
        <f>'CD (22)'!$F$166</f>
        <v>0</v>
      </c>
      <c r="AW596" s="41">
        <f>'CD (22)'!$F$167</f>
        <v>0</v>
      </c>
      <c r="AX596" s="41">
        <f>'CD (22)'!$F$168</f>
        <v>0</v>
      </c>
      <c r="AY596" s="44" t="s">
        <v>104</v>
      </c>
      <c r="AZ596" s="3">
        <f t="shared" si="497"/>
        <v>-395</v>
      </c>
      <c r="BA596" s="3">
        <f t="shared" si="498"/>
        <v>-395</v>
      </c>
      <c r="BB596" s="3" t="str">
        <f t="shared" si="499"/>
        <v/>
      </c>
      <c r="BC596" s="3" t="str">
        <f t="shared" ref="BC596:BC605" si="513">IF(BB596="","",BB596)</f>
        <v/>
      </c>
      <c r="BD596" s="3" t="str">
        <f t="shared" ref="BD596:BD605" si="514">IF(AU596="Yes",BB596,"")</f>
        <v/>
      </c>
      <c r="BE596" s="3" t="str">
        <f t="shared" si="478"/>
        <v/>
      </c>
      <c r="BF596" s="3" t="str">
        <f t="shared" ref="BF596:BF605" si="515">IF(AG596="Clinical",BB596,"")</f>
        <v/>
      </c>
      <c r="BG596" s="3" t="str">
        <f t="shared" ref="BG596:BG605" si="516">IF(AN596&lt;0,$I596,"")</f>
        <v/>
      </c>
      <c r="BH596" s="3" t="str">
        <f t="shared" si="511"/>
        <v/>
      </c>
      <c r="BI596" s="3" t="str">
        <f t="shared" si="502"/>
        <v/>
      </c>
      <c r="BJ596" s="3" t="str">
        <f t="shared" si="503"/>
        <v/>
      </c>
      <c r="BK596" s="3" t="str">
        <f t="shared" si="504"/>
        <v/>
      </c>
      <c r="BL596" s="3" t="str">
        <f t="shared" ref="BL596:BL605" si="517">IF(AND(AG596="Clinical",AM596="Non-C"),BB596,"")</f>
        <v/>
      </c>
    </row>
    <row r="597" spans="1:64" s="45" customFormat="1" x14ac:dyDescent="0.25">
      <c r="A597" s="40"/>
      <c r="B597" s="40"/>
      <c r="C597" s="40"/>
      <c r="D597" s="41">
        <v>17</v>
      </c>
      <c r="E597" s="41">
        <f>'CD (22)'!$T$3</f>
        <v>0</v>
      </c>
      <c r="F597" s="42">
        <f>'CD (22)'!$T$4</f>
        <v>0</v>
      </c>
      <c r="G597" s="43">
        <f t="shared" si="512"/>
        <v>-395</v>
      </c>
      <c r="H597" s="42">
        <f>'CD (22)'!$T$6</f>
        <v>0</v>
      </c>
      <c r="I597" s="43">
        <f t="shared" si="505"/>
        <v>-395</v>
      </c>
      <c r="J597" s="41">
        <f>'CD (22)'!$T$8</f>
        <v>0</v>
      </c>
      <c r="K597" s="42">
        <f>'CD (22)'!$T$9</f>
        <v>0</v>
      </c>
      <c r="L597" s="41">
        <f>'CD (22)'!$T$10</f>
        <v>0</v>
      </c>
      <c r="M597" s="41">
        <f>'CD (22)'!$T$11</f>
        <v>0</v>
      </c>
      <c r="N597" s="41">
        <f>'CD (22)'!$T$12</f>
        <v>0</v>
      </c>
      <c r="O597" s="41">
        <f>'CD (22)'!$T$13</f>
        <v>0</v>
      </c>
      <c r="P597" s="41">
        <f>'CD (22)'!$T$14</f>
        <v>0</v>
      </c>
      <c r="Q597" s="41">
        <f>'CD (22)'!$T$15</f>
        <v>0</v>
      </c>
      <c r="R597" s="41">
        <f>'CD (22)'!$T$16</f>
        <v>0</v>
      </c>
      <c r="S597" s="41">
        <f>'CD (22)'!$T$17</f>
        <v>0</v>
      </c>
      <c r="T597" s="41">
        <f>'CD (22)'!$T$18</f>
        <v>0</v>
      </c>
      <c r="U597" s="41">
        <f>'CD (22)'!$T$19</f>
        <v>0</v>
      </c>
      <c r="V597" s="41">
        <f>'CD (22)'!$T$20</f>
        <v>0</v>
      </c>
      <c r="W597" s="41">
        <f>'CD (22)'!$T$21</f>
        <v>0</v>
      </c>
      <c r="X597" s="41">
        <f>'CD (22)'!$T$22</f>
        <v>0</v>
      </c>
      <c r="Y597" s="41">
        <f>'CD (22)'!$T$23</f>
        <v>0</v>
      </c>
      <c r="Z597" s="42">
        <f>'CD (22)'!$T$24</f>
        <v>0</v>
      </c>
      <c r="AA597" s="42">
        <f>'CD (22)'!$T$25</f>
        <v>0</v>
      </c>
      <c r="AB597" s="41">
        <f>'CD (22)'!$T$51</f>
        <v>0</v>
      </c>
      <c r="AC597" s="41">
        <f>'CD (22)'!$T$52</f>
        <v>0</v>
      </c>
      <c r="AD597" s="41">
        <f>'CD (22)'!$T$53</f>
        <v>0</v>
      </c>
      <c r="AE597" s="41">
        <f>'CD (22)'!$T$54</f>
        <v>0</v>
      </c>
      <c r="AF597" s="41">
        <f>'CD (22)'!$T$55</f>
        <v>0</v>
      </c>
      <c r="AG597" s="41">
        <f>'CD (22)'!$T$56</f>
        <v>0</v>
      </c>
      <c r="AH597" s="41">
        <f>'CD (22)'!$T$82</f>
        <v>0</v>
      </c>
      <c r="AI597" s="41">
        <f>'CD (22)'!$T$83</f>
        <v>0</v>
      </c>
      <c r="AJ597" s="41">
        <f>'CD (22)'!$T$84</f>
        <v>0</v>
      </c>
      <c r="AK597" s="41">
        <f>'CD (22)'!$T$85</f>
        <v>0</v>
      </c>
      <c r="AL597" s="41">
        <f>'CD (22)'!$T$86</f>
        <v>0</v>
      </c>
      <c r="AM597" s="41">
        <f>'CD (22)'!$T$87</f>
        <v>0</v>
      </c>
      <c r="AN597" s="41">
        <f>'CD (22)'!$T$113</f>
        <v>0</v>
      </c>
      <c r="AO597" s="41">
        <f>'CD (22)'!$T$114</f>
        <v>0</v>
      </c>
      <c r="AP597" s="41">
        <f>'CD (22)'!$T$115</f>
        <v>0</v>
      </c>
      <c r="AQ597" s="41">
        <f>'CD (22)'!$T$116</f>
        <v>0</v>
      </c>
      <c r="AR597" s="41">
        <f>'CD (22)'!$T$117</f>
        <v>0</v>
      </c>
      <c r="AS597" s="41">
        <f>'CD (22)'!$T$118</f>
        <v>0</v>
      </c>
      <c r="AT597" s="41">
        <f>'CD (22)'!$T$163</f>
        <v>0</v>
      </c>
      <c r="AU597" s="41">
        <f>'CD (22)'!$T$165</f>
        <v>0</v>
      </c>
      <c r="AV597" s="41">
        <f>'CD (22)'!$F$166</f>
        <v>0</v>
      </c>
      <c r="AW597" s="41">
        <f>'CD (22)'!$F$167</f>
        <v>0</v>
      </c>
      <c r="AX597" s="41">
        <f>'CD (22)'!$F$168</f>
        <v>0</v>
      </c>
      <c r="AY597" s="44" t="s">
        <v>104</v>
      </c>
      <c r="AZ597" s="3">
        <f t="shared" si="497"/>
        <v>-395</v>
      </c>
      <c r="BA597" s="3">
        <f t="shared" si="498"/>
        <v>-395</v>
      </c>
      <c r="BB597" s="3" t="str">
        <f t="shared" si="499"/>
        <v/>
      </c>
      <c r="BC597" s="3" t="str">
        <f t="shared" si="513"/>
        <v/>
      </c>
      <c r="BD597" s="3" t="str">
        <f t="shared" si="514"/>
        <v/>
      </c>
      <c r="BE597" s="3" t="str">
        <f t="shared" si="478"/>
        <v/>
      </c>
      <c r="BF597" s="3" t="str">
        <f t="shared" si="515"/>
        <v/>
      </c>
      <c r="BG597" s="3" t="str">
        <f t="shared" si="516"/>
        <v/>
      </c>
      <c r="BH597" s="3" t="str">
        <f t="shared" si="511"/>
        <v/>
      </c>
      <c r="BI597" s="3" t="str">
        <f t="shared" si="502"/>
        <v/>
      </c>
      <c r="BJ597" s="3" t="str">
        <f t="shared" si="503"/>
        <v/>
      </c>
      <c r="BK597" s="3" t="str">
        <f t="shared" si="504"/>
        <v/>
      </c>
      <c r="BL597" s="3" t="str">
        <f t="shared" si="517"/>
        <v/>
      </c>
    </row>
    <row r="598" spans="1:64" s="45" customFormat="1" x14ac:dyDescent="0.25">
      <c r="A598" s="40"/>
      <c r="B598" s="40"/>
      <c r="C598" s="40"/>
      <c r="D598" s="41">
        <v>18</v>
      </c>
      <c r="E598" s="41">
        <f>'CD (22)'!$U$3</f>
        <v>0</v>
      </c>
      <c r="F598" s="42">
        <f>'CD (22)'!$U$4</f>
        <v>0</v>
      </c>
      <c r="G598" s="43">
        <f t="shared" si="512"/>
        <v>-395</v>
      </c>
      <c r="H598" s="42">
        <f>'CD (22)'!$U$6</f>
        <v>0</v>
      </c>
      <c r="I598" s="43">
        <f t="shared" si="505"/>
        <v>-395</v>
      </c>
      <c r="J598" s="41">
        <f>'CD (22)'!$U$8</f>
        <v>0</v>
      </c>
      <c r="K598" s="42">
        <f>'CD (22)'!$U$9</f>
        <v>0</v>
      </c>
      <c r="L598" s="41">
        <f>'CD (22)'!$U$10</f>
        <v>0</v>
      </c>
      <c r="M598" s="41">
        <f>'CD (22)'!$U$11</f>
        <v>0</v>
      </c>
      <c r="N598" s="41">
        <f>'CD (22)'!$U$12</f>
        <v>0</v>
      </c>
      <c r="O598" s="41">
        <f>'CD (22)'!$U$13</f>
        <v>0</v>
      </c>
      <c r="P598" s="41">
        <f>'CD (22)'!$U$14</f>
        <v>0</v>
      </c>
      <c r="Q598" s="41">
        <f>'CD (22)'!$U$15</f>
        <v>0</v>
      </c>
      <c r="R598" s="41">
        <f>'CD (22)'!$U$16</f>
        <v>0</v>
      </c>
      <c r="S598" s="41">
        <f>'CD (22)'!$U$17</f>
        <v>0</v>
      </c>
      <c r="T598" s="41">
        <f>'CD (22)'!$U$18</f>
        <v>0</v>
      </c>
      <c r="U598" s="41">
        <f>'CD (22)'!$U$19</f>
        <v>0</v>
      </c>
      <c r="V598" s="41">
        <f>'CD (22)'!$U$20</f>
        <v>0</v>
      </c>
      <c r="W598" s="41">
        <f>'CD (22)'!$U$21</f>
        <v>0</v>
      </c>
      <c r="X598" s="41">
        <f>'CD (22)'!$U$22</f>
        <v>0</v>
      </c>
      <c r="Y598" s="41">
        <f>'CD (22)'!$U$23</f>
        <v>0</v>
      </c>
      <c r="Z598" s="42">
        <f>'CD (22)'!$U$24</f>
        <v>0</v>
      </c>
      <c r="AA598" s="42">
        <f>'CD (22)'!$U$25</f>
        <v>0</v>
      </c>
      <c r="AB598" s="41">
        <f>'CD (22)'!$U$51</f>
        <v>0</v>
      </c>
      <c r="AC598" s="41">
        <f>'CD (22)'!$U$52</f>
        <v>0</v>
      </c>
      <c r="AD598" s="41">
        <f>'CD (22)'!$U$53</f>
        <v>0</v>
      </c>
      <c r="AE598" s="41">
        <f>'CD (22)'!$U$54</f>
        <v>0</v>
      </c>
      <c r="AF598" s="41">
        <f>'CD (22)'!$U$55</f>
        <v>0</v>
      </c>
      <c r="AG598" s="41">
        <f>'CD (22)'!$U$56</f>
        <v>0</v>
      </c>
      <c r="AH598" s="41">
        <f>'CD (22)'!$U$82</f>
        <v>0</v>
      </c>
      <c r="AI598" s="41">
        <f>'CD (22)'!$U$83</f>
        <v>0</v>
      </c>
      <c r="AJ598" s="41">
        <f>'CD (22)'!$U$84</f>
        <v>0</v>
      </c>
      <c r="AK598" s="41">
        <f>'CD (22)'!$U$85</f>
        <v>0</v>
      </c>
      <c r="AL598" s="41">
        <f>'CD (22)'!$U$86</f>
        <v>0</v>
      </c>
      <c r="AM598" s="41">
        <f>'CD (22)'!$U$87</f>
        <v>0</v>
      </c>
      <c r="AN598" s="41">
        <f>'CD (22)'!$U$113</f>
        <v>0</v>
      </c>
      <c r="AO598" s="41">
        <f>'CD (22)'!$U$114</f>
        <v>0</v>
      </c>
      <c r="AP598" s="41">
        <f>'CD (22)'!$U$115</f>
        <v>0</v>
      </c>
      <c r="AQ598" s="41">
        <f>'CD (22)'!$U$116</f>
        <v>0</v>
      </c>
      <c r="AR598" s="41">
        <f>'CD (22)'!$U$117</f>
        <v>0</v>
      </c>
      <c r="AS598" s="41">
        <f>'CD (22)'!$U$118</f>
        <v>0</v>
      </c>
      <c r="AT598" s="41">
        <f>'CD (22)'!$U$163</f>
        <v>0</v>
      </c>
      <c r="AU598" s="41">
        <f>'CD (22)'!$U$165</f>
        <v>0</v>
      </c>
      <c r="AV598" s="41">
        <f>'CD (22)'!$F$166</f>
        <v>0</v>
      </c>
      <c r="AW598" s="41">
        <f>'CD (22)'!$F$167</f>
        <v>0</v>
      </c>
      <c r="AX598" s="41">
        <f>'CD (22)'!$F$168</f>
        <v>0</v>
      </c>
      <c r="AY598" s="44" t="s">
        <v>104</v>
      </c>
      <c r="AZ598" s="3">
        <f t="shared" si="497"/>
        <v>-395</v>
      </c>
      <c r="BA598" s="3">
        <f t="shared" si="498"/>
        <v>-395</v>
      </c>
      <c r="BB598" s="3" t="str">
        <f t="shared" si="499"/>
        <v/>
      </c>
      <c r="BC598" s="3" t="str">
        <f t="shared" si="513"/>
        <v/>
      </c>
      <c r="BD598" s="3" t="str">
        <f t="shared" si="514"/>
        <v/>
      </c>
      <c r="BE598" s="3" t="str">
        <f t="shared" si="478"/>
        <v/>
      </c>
      <c r="BF598" s="3" t="str">
        <f t="shared" si="515"/>
        <v/>
      </c>
      <c r="BG598" s="3" t="str">
        <f t="shared" si="516"/>
        <v/>
      </c>
      <c r="BH598" s="3" t="str">
        <f t="shared" si="511"/>
        <v/>
      </c>
      <c r="BI598" s="3" t="str">
        <f t="shared" si="502"/>
        <v/>
      </c>
      <c r="BJ598" s="3" t="str">
        <f t="shared" si="503"/>
        <v/>
      </c>
      <c r="BK598" s="3" t="str">
        <f t="shared" si="504"/>
        <v/>
      </c>
      <c r="BL598" s="3" t="str">
        <f t="shared" si="517"/>
        <v/>
      </c>
    </row>
    <row r="599" spans="1:64" s="45" customFormat="1" x14ac:dyDescent="0.25">
      <c r="A599" s="40"/>
      <c r="B599" s="40"/>
      <c r="C599" s="40"/>
      <c r="D599" s="41">
        <v>19</v>
      </c>
      <c r="E599" s="41">
        <f>'CD (22)'!$V$3</f>
        <v>0</v>
      </c>
      <c r="F599" s="42">
        <f>'CD (22)'!$V$4</f>
        <v>0</v>
      </c>
      <c r="G599" s="43">
        <f t="shared" si="512"/>
        <v>-395</v>
      </c>
      <c r="H599" s="42">
        <f>'CD (22)'!$V$6</f>
        <v>0</v>
      </c>
      <c r="I599" s="43">
        <f t="shared" si="505"/>
        <v>-395</v>
      </c>
      <c r="J599" s="41">
        <f>'CD (22)'!$V$8</f>
        <v>0</v>
      </c>
      <c r="K599" s="42">
        <f>'CD (22)'!$V$9</f>
        <v>0</v>
      </c>
      <c r="L599" s="41">
        <f>'CD (22)'!$V$10</f>
        <v>0</v>
      </c>
      <c r="M599" s="41">
        <f>'CD (22)'!$V$11</f>
        <v>0</v>
      </c>
      <c r="N599" s="41">
        <f>'CD (22)'!$V$12</f>
        <v>0</v>
      </c>
      <c r="O599" s="41">
        <f>'CD (22)'!$V$13</f>
        <v>0</v>
      </c>
      <c r="P599" s="41">
        <f>'CD (22)'!$V$14</f>
        <v>0</v>
      </c>
      <c r="Q599" s="41">
        <f>'CD (22)'!$V$15</f>
        <v>0</v>
      </c>
      <c r="R599" s="41">
        <f>'CD (22)'!$V$16</f>
        <v>0</v>
      </c>
      <c r="S599" s="41">
        <f>'CD (22)'!$V$17</f>
        <v>0</v>
      </c>
      <c r="T599" s="41">
        <f>'CD (22)'!$V$18</f>
        <v>0</v>
      </c>
      <c r="U599" s="41">
        <f>'CD (22)'!$V$19</f>
        <v>0</v>
      </c>
      <c r="V599" s="41">
        <f>'CD (22)'!$V$20</f>
        <v>0</v>
      </c>
      <c r="W599" s="41">
        <f>'CD (22)'!$V$21</f>
        <v>0</v>
      </c>
      <c r="X599" s="41">
        <f>'CD (22)'!$V$22</f>
        <v>0</v>
      </c>
      <c r="Y599" s="41">
        <f>'CD (22)'!$V$23</f>
        <v>0</v>
      </c>
      <c r="Z599" s="42">
        <f>'CD (22)'!$V$24</f>
        <v>0</v>
      </c>
      <c r="AA599" s="42">
        <f>'CD (22)'!$V$25</f>
        <v>0</v>
      </c>
      <c r="AB599" s="41">
        <f>'CD (22)'!$V$51</f>
        <v>0</v>
      </c>
      <c r="AC599" s="41">
        <f>'CD (22)'!$V$52</f>
        <v>0</v>
      </c>
      <c r="AD599" s="41">
        <f>'CD (22)'!$V$53</f>
        <v>0</v>
      </c>
      <c r="AE599" s="41">
        <f>'CD (22)'!$V$54</f>
        <v>0</v>
      </c>
      <c r="AF599" s="41">
        <f>'CD (22)'!$V$55</f>
        <v>0</v>
      </c>
      <c r="AG599" s="41">
        <f>'CD (22)'!$V$56</f>
        <v>0</v>
      </c>
      <c r="AH599" s="41">
        <f>'CD (22)'!$V$82</f>
        <v>0</v>
      </c>
      <c r="AI599" s="41">
        <f>'CD (22)'!$V$83</f>
        <v>0</v>
      </c>
      <c r="AJ599" s="41">
        <f>'CD (22)'!$V$84</f>
        <v>0</v>
      </c>
      <c r="AK599" s="41">
        <f>'CD (22)'!$V$85</f>
        <v>0</v>
      </c>
      <c r="AL599" s="41">
        <f>'CD (22)'!$V$86</f>
        <v>0</v>
      </c>
      <c r="AM599" s="41">
        <f>'CD (22)'!$V$87</f>
        <v>0</v>
      </c>
      <c r="AN599" s="41">
        <f>'CD (22)'!$V$113</f>
        <v>0</v>
      </c>
      <c r="AO599" s="41">
        <f>'CD (22)'!$V$114</f>
        <v>0</v>
      </c>
      <c r="AP599" s="41">
        <f>'CD (22)'!$V$115</f>
        <v>0</v>
      </c>
      <c r="AQ599" s="41">
        <f>'CD (22)'!$V$116</f>
        <v>0</v>
      </c>
      <c r="AR599" s="41">
        <f>'CD (22)'!$V$117</f>
        <v>0</v>
      </c>
      <c r="AS599" s="41">
        <f>'CD (22)'!$V$118</f>
        <v>0</v>
      </c>
      <c r="AT599" s="41">
        <f>'CD (22)'!$V$163</f>
        <v>0</v>
      </c>
      <c r="AU599" s="41">
        <f>'CD (22)'!$V$165</f>
        <v>0</v>
      </c>
      <c r="AV599" s="41">
        <f>'CD (22)'!$F$166</f>
        <v>0</v>
      </c>
      <c r="AW599" s="41">
        <f>'CD (22)'!$F$167</f>
        <v>0</v>
      </c>
      <c r="AX599" s="41">
        <f>'CD (22)'!$F$168</f>
        <v>0</v>
      </c>
      <c r="AY599" s="44" t="s">
        <v>104</v>
      </c>
      <c r="AZ599" s="3">
        <f t="shared" si="497"/>
        <v>-395</v>
      </c>
      <c r="BA599" s="3">
        <f t="shared" si="498"/>
        <v>-395</v>
      </c>
      <c r="BB599" s="3" t="str">
        <f t="shared" si="499"/>
        <v/>
      </c>
      <c r="BC599" s="3" t="str">
        <f t="shared" si="513"/>
        <v/>
      </c>
      <c r="BD599" s="3" t="str">
        <f t="shared" si="514"/>
        <v/>
      </c>
      <c r="BE599" s="3" t="str">
        <f t="shared" si="478"/>
        <v/>
      </c>
      <c r="BF599" s="3" t="str">
        <f t="shared" si="515"/>
        <v/>
      </c>
      <c r="BG599" s="3" t="str">
        <f t="shared" si="516"/>
        <v/>
      </c>
      <c r="BH599" s="3" t="str">
        <f t="shared" si="511"/>
        <v/>
      </c>
      <c r="BI599" s="3" t="str">
        <f t="shared" si="502"/>
        <v/>
      </c>
      <c r="BJ599" s="3" t="str">
        <f t="shared" si="503"/>
        <v/>
      </c>
      <c r="BK599" s="3" t="str">
        <f t="shared" si="504"/>
        <v/>
      </c>
      <c r="BL599" s="3" t="str">
        <f t="shared" si="517"/>
        <v/>
      </c>
    </row>
    <row r="600" spans="1:64" s="45" customFormat="1" x14ac:dyDescent="0.25">
      <c r="A600" s="40"/>
      <c r="B600" s="40"/>
      <c r="C600" s="40"/>
      <c r="D600" s="41">
        <v>20</v>
      </c>
      <c r="E600" s="41">
        <f>'CD (22)'!$W$3</f>
        <v>0</v>
      </c>
      <c r="F600" s="42">
        <f>'CD (22)'!$W$4</f>
        <v>0</v>
      </c>
      <c r="G600" s="43">
        <f t="shared" si="512"/>
        <v>-395</v>
      </c>
      <c r="H600" s="42">
        <f>'CD (22)'!$W$6</f>
        <v>0</v>
      </c>
      <c r="I600" s="43">
        <f t="shared" si="505"/>
        <v>-395</v>
      </c>
      <c r="J600" s="41">
        <f>'CD (22)'!$W$8</f>
        <v>0</v>
      </c>
      <c r="K600" s="42">
        <f>'CD (22)'!$W$9</f>
        <v>0</v>
      </c>
      <c r="L600" s="41">
        <f>'CD (22)'!$W$10</f>
        <v>0</v>
      </c>
      <c r="M600" s="41">
        <f>'CD (22)'!$W$11</f>
        <v>0</v>
      </c>
      <c r="N600" s="41">
        <f>'CD (22)'!$W$12</f>
        <v>0</v>
      </c>
      <c r="O600" s="41">
        <f>'CD (22)'!$W$13</f>
        <v>0</v>
      </c>
      <c r="P600" s="41">
        <f>'CD (22)'!$W$14</f>
        <v>0</v>
      </c>
      <c r="Q600" s="41">
        <f>'CD (22)'!$W$15</f>
        <v>0</v>
      </c>
      <c r="R600" s="41">
        <f>'CD (22)'!$W$16</f>
        <v>0</v>
      </c>
      <c r="S600" s="41">
        <f>'CD (22)'!$W$17</f>
        <v>0</v>
      </c>
      <c r="T600" s="41">
        <f>'CD (22)'!$W$18</f>
        <v>0</v>
      </c>
      <c r="U600" s="41">
        <f>'CD (22)'!$W$19</f>
        <v>0</v>
      </c>
      <c r="V600" s="41">
        <f>'CD (22)'!$W$20</f>
        <v>0</v>
      </c>
      <c r="W600" s="41">
        <f>'CD (22)'!$W$21</f>
        <v>0</v>
      </c>
      <c r="X600" s="41">
        <f>'CD (22)'!$W$22</f>
        <v>0</v>
      </c>
      <c r="Y600" s="41">
        <f>'CD (22)'!$W$23</f>
        <v>0</v>
      </c>
      <c r="Z600" s="42">
        <f>'CD (22)'!$W$24</f>
        <v>0</v>
      </c>
      <c r="AA600" s="42">
        <f>'CD (22)'!$W$25</f>
        <v>0</v>
      </c>
      <c r="AB600" s="41">
        <f>'CD (22)'!$W$51</f>
        <v>0</v>
      </c>
      <c r="AC600" s="41">
        <f>'CD (22)'!$W$52</f>
        <v>0</v>
      </c>
      <c r="AD600" s="41">
        <f>'CD (22)'!$W$53</f>
        <v>0</v>
      </c>
      <c r="AE600" s="41">
        <f>'CD (22)'!$W$54</f>
        <v>0</v>
      </c>
      <c r="AF600" s="41">
        <f>'CD (22)'!$W$55</f>
        <v>0</v>
      </c>
      <c r="AG600" s="41">
        <f>'CD (22)'!$W$56</f>
        <v>0</v>
      </c>
      <c r="AH600" s="41">
        <f>'CD (22)'!$W$82</f>
        <v>0</v>
      </c>
      <c r="AI600" s="41">
        <f>'CD (22)'!$W$83</f>
        <v>0</v>
      </c>
      <c r="AJ600" s="41">
        <f>'CD (22)'!$W$84</f>
        <v>0</v>
      </c>
      <c r="AK600" s="41">
        <f>'CD (22)'!$W$85</f>
        <v>0</v>
      </c>
      <c r="AL600" s="41">
        <f>'CD (22)'!$W$86</f>
        <v>0</v>
      </c>
      <c r="AM600" s="41">
        <f>'CD (22)'!$W$87</f>
        <v>0</v>
      </c>
      <c r="AN600" s="41">
        <f>'CD (22)'!$W$113</f>
        <v>0</v>
      </c>
      <c r="AO600" s="41">
        <f>'CD (22)'!$W$114</f>
        <v>0</v>
      </c>
      <c r="AP600" s="41">
        <f>'CD (22)'!$W$115</f>
        <v>0</v>
      </c>
      <c r="AQ600" s="41">
        <f>'CD (22)'!$W$116</f>
        <v>0</v>
      </c>
      <c r="AR600" s="41">
        <f>'CD (22)'!$W$117</f>
        <v>0</v>
      </c>
      <c r="AS600" s="41">
        <f>'CD (22)'!$W$118</f>
        <v>0</v>
      </c>
      <c r="AT600" s="41">
        <f>'CD (22)'!$W$163</f>
        <v>0</v>
      </c>
      <c r="AU600" s="41">
        <f>'CD (22)'!$W$165</f>
        <v>0</v>
      </c>
      <c r="AV600" s="41">
        <f>'CD (22)'!$F$166</f>
        <v>0</v>
      </c>
      <c r="AW600" s="41">
        <f>'CD (22)'!$F$167</f>
        <v>0</v>
      </c>
      <c r="AX600" s="41">
        <f>'CD (22)'!$F$168</f>
        <v>0</v>
      </c>
      <c r="AY600" s="44" t="s">
        <v>104</v>
      </c>
      <c r="AZ600" s="3">
        <f t="shared" si="497"/>
        <v>-395</v>
      </c>
      <c r="BA600" s="3">
        <f t="shared" si="498"/>
        <v>-395</v>
      </c>
      <c r="BB600" s="3" t="str">
        <f t="shared" si="499"/>
        <v/>
      </c>
      <c r="BC600" s="3" t="str">
        <f t="shared" si="513"/>
        <v/>
      </c>
      <c r="BD600" s="3" t="str">
        <f t="shared" si="514"/>
        <v/>
      </c>
      <c r="BE600" s="3" t="str">
        <f t="shared" si="478"/>
        <v/>
      </c>
      <c r="BF600" s="3" t="str">
        <f t="shared" si="515"/>
        <v/>
      </c>
      <c r="BG600" s="3" t="str">
        <f t="shared" si="516"/>
        <v/>
      </c>
      <c r="BH600" s="3" t="str">
        <f t="shared" si="511"/>
        <v/>
      </c>
      <c r="BI600" s="3" t="str">
        <f t="shared" si="502"/>
        <v/>
      </c>
      <c r="BJ600" s="3" t="str">
        <f t="shared" si="503"/>
        <v/>
      </c>
      <c r="BK600" s="3" t="str">
        <f t="shared" si="504"/>
        <v/>
      </c>
      <c r="BL600" s="3" t="str">
        <f t="shared" si="517"/>
        <v/>
      </c>
    </row>
    <row r="601" spans="1:64" s="45" customFormat="1" x14ac:dyDescent="0.25">
      <c r="A601" s="40"/>
      <c r="B601" s="40"/>
      <c r="C601" s="40"/>
      <c r="D601" s="41">
        <v>21</v>
      </c>
      <c r="E601" s="41">
        <f>'CD (22)'!$X$3</f>
        <v>0</v>
      </c>
      <c r="F601" s="42">
        <f>'CD (22)'!$X$4</f>
        <v>0</v>
      </c>
      <c r="G601" s="43">
        <f t="shared" si="512"/>
        <v>-395</v>
      </c>
      <c r="H601" s="42">
        <f>'CD (22)'!$X$6</f>
        <v>0</v>
      </c>
      <c r="I601" s="43">
        <f t="shared" si="505"/>
        <v>-395</v>
      </c>
      <c r="J601" s="41">
        <f>'CD (22)'!$X$8</f>
        <v>0</v>
      </c>
      <c r="K601" s="42">
        <f>'CD (22)'!$X$9</f>
        <v>0</v>
      </c>
      <c r="L601" s="41">
        <f>'CD (22)'!$X$10</f>
        <v>0</v>
      </c>
      <c r="M601" s="41">
        <f>'CD (22)'!$X$11</f>
        <v>0</v>
      </c>
      <c r="N601" s="41">
        <f>'CD (22)'!$X$12</f>
        <v>0</v>
      </c>
      <c r="O601" s="41">
        <f>'CD (22)'!$X$13</f>
        <v>0</v>
      </c>
      <c r="P601" s="41">
        <f>'CD (22)'!$X$14</f>
        <v>0</v>
      </c>
      <c r="Q601" s="41">
        <f>'CD (22)'!$X$15</f>
        <v>0</v>
      </c>
      <c r="R601" s="41">
        <f>'CD (22)'!$X$16</f>
        <v>0</v>
      </c>
      <c r="S601" s="41">
        <f>'CD (22)'!$X$17</f>
        <v>0</v>
      </c>
      <c r="T601" s="41">
        <f>'CD (22)'!$X$18</f>
        <v>0</v>
      </c>
      <c r="U601" s="41">
        <f>'CD (22)'!$X$19</f>
        <v>0</v>
      </c>
      <c r="V601" s="41">
        <f>'CD (22)'!$X$20</f>
        <v>0</v>
      </c>
      <c r="W601" s="41">
        <f>'CD (22)'!$X$21</f>
        <v>0</v>
      </c>
      <c r="X601" s="41">
        <f>'CD (22)'!$X$22</f>
        <v>0</v>
      </c>
      <c r="Y601" s="41">
        <f>'CD (22)'!$X$23</f>
        <v>0</v>
      </c>
      <c r="Z601" s="42">
        <f>'CD (22)'!$X$24</f>
        <v>0</v>
      </c>
      <c r="AA601" s="42">
        <f>'CD (22)'!$X$25</f>
        <v>0</v>
      </c>
      <c r="AB601" s="41">
        <f>'CD (22)'!$X$51</f>
        <v>0</v>
      </c>
      <c r="AC601" s="41">
        <f>'CD (22)'!$X$52</f>
        <v>0</v>
      </c>
      <c r="AD601" s="41">
        <f>'CD (22)'!$X$53</f>
        <v>0</v>
      </c>
      <c r="AE601" s="41">
        <f>'CD (22)'!$X$54</f>
        <v>0</v>
      </c>
      <c r="AF601" s="41">
        <f>'CD (22)'!$X$55</f>
        <v>0</v>
      </c>
      <c r="AG601" s="41">
        <f>'CD (22)'!$X$56</f>
        <v>0</v>
      </c>
      <c r="AH601" s="41">
        <f>'CD (22)'!$X$82</f>
        <v>0</v>
      </c>
      <c r="AI601" s="41">
        <f>'CD (22)'!$X$83</f>
        <v>0</v>
      </c>
      <c r="AJ601" s="41">
        <f>'CD (22)'!$X$84</f>
        <v>0</v>
      </c>
      <c r="AK601" s="41">
        <f>'CD (22)'!$X$85</f>
        <v>0</v>
      </c>
      <c r="AL601" s="41">
        <f>'CD (22)'!$X$86</f>
        <v>0</v>
      </c>
      <c r="AM601" s="41">
        <f>'CD (22)'!$X$87</f>
        <v>0</v>
      </c>
      <c r="AN601" s="41">
        <f>'CD (22)'!$X$113</f>
        <v>0</v>
      </c>
      <c r="AO601" s="41">
        <f>'CD (22)'!$X$114</f>
        <v>0</v>
      </c>
      <c r="AP601" s="41">
        <f>'CD (22)'!$X$115</f>
        <v>0</v>
      </c>
      <c r="AQ601" s="41">
        <f>'CD (22)'!$X$116</f>
        <v>0</v>
      </c>
      <c r="AR601" s="41">
        <f>'CD (22)'!$X$117</f>
        <v>0</v>
      </c>
      <c r="AS601" s="41">
        <f>'CD (22)'!$X$118</f>
        <v>0</v>
      </c>
      <c r="AT601" s="41">
        <f>'CD (22)'!$X$163</f>
        <v>0</v>
      </c>
      <c r="AU601" s="41">
        <f>'CD (22)'!$X$165</f>
        <v>0</v>
      </c>
      <c r="AV601" s="41">
        <f>'CD (22)'!$F$166</f>
        <v>0</v>
      </c>
      <c r="AW601" s="41">
        <f>'CD (22)'!$F$167</f>
        <v>0</v>
      </c>
      <c r="AX601" s="41">
        <f>'CD (22)'!$F$168</f>
        <v>0</v>
      </c>
      <c r="AY601" s="44" t="s">
        <v>104</v>
      </c>
      <c r="AZ601" s="3">
        <f t="shared" si="497"/>
        <v>-395</v>
      </c>
      <c r="BA601" s="3">
        <f t="shared" si="498"/>
        <v>-395</v>
      </c>
      <c r="BB601" s="3" t="str">
        <f t="shared" si="499"/>
        <v/>
      </c>
      <c r="BC601" s="3" t="str">
        <f t="shared" si="513"/>
        <v/>
      </c>
      <c r="BD601" s="3" t="str">
        <f t="shared" si="514"/>
        <v/>
      </c>
      <c r="BE601" s="3" t="str">
        <f t="shared" si="478"/>
        <v/>
      </c>
      <c r="BF601" s="3" t="str">
        <f t="shared" si="515"/>
        <v/>
      </c>
      <c r="BG601" s="3" t="str">
        <f t="shared" si="516"/>
        <v/>
      </c>
      <c r="BH601" s="3" t="str">
        <f t="shared" si="511"/>
        <v/>
      </c>
      <c r="BI601" s="3" t="str">
        <f t="shared" si="502"/>
        <v/>
      </c>
      <c r="BJ601" s="3" t="str">
        <f t="shared" si="503"/>
        <v/>
      </c>
      <c r="BK601" s="3" t="str">
        <f t="shared" si="504"/>
        <v/>
      </c>
      <c r="BL601" s="3" t="str">
        <f t="shared" si="517"/>
        <v/>
      </c>
    </row>
    <row r="602" spans="1:64" s="45" customFormat="1" x14ac:dyDescent="0.25">
      <c r="A602" s="40"/>
      <c r="B602" s="40"/>
      <c r="C602" s="40"/>
      <c r="D602" s="41">
        <v>22</v>
      </c>
      <c r="E602" s="41">
        <f>'CD (22)'!$Y$3</f>
        <v>0</v>
      </c>
      <c r="F602" s="42">
        <f>'CD (22)'!$Y$4</f>
        <v>0</v>
      </c>
      <c r="G602" s="43">
        <f t="shared" si="512"/>
        <v>-395</v>
      </c>
      <c r="H602" s="42">
        <f>'CD (22)'!$Y$6</f>
        <v>0</v>
      </c>
      <c r="I602" s="43">
        <f t="shared" si="505"/>
        <v>-395</v>
      </c>
      <c r="J602" s="41">
        <f>'CD (22)'!$Y$8</f>
        <v>0</v>
      </c>
      <c r="K602" s="42">
        <f>'CD (22)'!$Y$9</f>
        <v>0</v>
      </c>
      <c r="L602" s="41">
        <f>'CD (22)'!$Y$10</f>
        <v>0</v>
      </c>
      <c r="M602" s="41">
        <f>'CD (22)'!$Y$11</f>
        <v>0</v>
      </c>
      <c r="N602" s="41">
        <f>'CD (22)'!$Y$12</f>
        <v>0</v>
      </c>
      <c r="O602" s="41">
        <f>'CD (22)'!$Y$13</f>
        <v>0</v>
      </c>
      <c r="P602" s="41">
        <f>'CD (22)'!$Y$14</f>
        <v>0</v>
      </c>
      <c r="Q602" s="41">
        <f>'CD (22)'!$Y$15</f>
        <v>0</v>
      </c>
      <c r="R602" s="41">
        <f>'CD (22)'!$Y$16</f>
        <v>0</v>
      </c>
      <c r="S602" s="41">
        <f>'CD (22)'!$Y$17</f>
        <v>0</v>
      </c>
      <c r="T602" s="41">
        <f>'CD (22)'!$Y$18</f>
        <v>0</v>
      </c>
      <c r="U602" s="41">
        <f>'CD (22)'!$Y$19</f>
        <v>0</v>
      </c>
      <c r="V602" s="41">
        <f>'CD (22)'!$Y$20</f>
        <v>0</v>
      </c>
      <c r="W602" s="41">
        <f>'CD (22)'!$Y$21</f>
        <v>0</v>
      </c>
      <c r="X602" s="41">
        <f>'CD (22)'!$Y$22</f>
        <v>0</v>
      </c>
      <c r="Y602" s="41">
        <f>'CD (22)'!$Y$23</f>
        <v>0</v>
      </c>
      <c r="Z602" s="42">
        <f>'CD (22)'!$Y$24</f>
        <v>0</v>
      </c>
      <c r="AA602" s="42">
        <f>'CD (22)'!$Y$25</f>
        <v>0</v>
      </c>
      <c r="AB602" s="41">
        <f>'CD (22)'!$Y$51</f>
        <v>0</v>
      </c>
      <c r="AC602" s="41">
        <f>'CD (22)'!$Y$52</f>
        <v>0</v>
      </c>
      <c r="AD602" s="41">
        <f>'CD (22)'!$Y$53</f>
        <v>0</v>
      </c>
      <c r="AE602" s="41">
        <f>'CD (22)'!$Y$54</f>
        <v>0</v>
      </c>
      <c r="AF602" s="41">
        <f>'CD (22)'!$Y$55</f>
        <v>0</v>
      </c>
      <c r="AG602" s="41">
        <f>'CD (22)'!$Y$56</f>
        <v>0</v>
      </c>
      <c r="AH602" s="41">
        <f>'CD (22)'!$Y$82</f>
        <v>0</v>
      </c>
      <c r="AI602" s="41">
        <f>'CD (22)'!$Y$83</f>
        <v>0</v>
      </c>
      <c r="AJ602" s="41">
        <f>'CD (22)'!$Y$84</f>
        <v>0</v>
      </c>
      <c r="AK602" s="41">
        <f>'CD (22)'!$Y$85</f>
        <v>0</v>
      </c>
      <c r="AL602" s="41">
        <f>'CD (22)'!$Y$86</f>
        <v>0</v>
      </c>
      <c r="AM602" s="41">
        <f>'CD (22)'!$Y$87</f>
        <v>0</v>
      </c>
      <c r="AN602" s="41">
        <f>'CD (22)'!$Y$113</f>
        <v>0</v>
      </c>
      <c r="AO602" s="41">
        <f>'CD (22)'!$Y$114</f>
        <v>0</v>
      </c>
      <c r="AP602" s="41">
        <f>'CD (22)'!$Y$115</f>
        <v>0</v>
      </c>
      <c r="AQ602" s="41">
        <f>'CD (22)'!$Y$116</f>
        <v>0</v>
      </c>
      <c r="AR602" s="41">
        <f>'CD (22)'!$Y$117</f>
        <v>0</v>
      </c>
      <c r="AS602" s="41">
        <f>'CD (22)'!$Y$118</f>
        <v>0</v>
      </c>
      <c r="AT602" s="41">
        <f>'CD (22)'!$Y$163</f>
        <v>0</v>
      </c>
      <c r="AU602" s="41">
        <f>'CD (22)'!$Y$165</f>
        <v>0</v>
      </c>
      <c r="AV602" s="41">
        <f>'CD (22)'!$F$166</f>
        <v>0</v>
      </c>
      <c r="AW602" s="41">
        <f>'CD (22)'!$F$167</f>
        <v>0</v>
      </c>
      <c r="AX602" s="41">
        <f>'CD (22)'!$F$168</f>
        <v>0</v>
      </c>
      <c r="AY602" s="44" t="s">
        <v>104</v>
      </c>
      <c r="AZ602" s="3">
        <f t="shared" si="497"/>
        <v>-395</v>
      </c>
      <c r="BA602" s="3">
        <f t="shared" si="498"/>
        <v>-395</v>
      </c>
      <c r="BB602" s="3" t="str">
        <f t="shared" si="499"/>
        <v/>
      </c>
      <c r="BC602" s="3" t="str">
        <f t="shared" si="513"/>
        <v/>
      </c>
      <c r="BD602" s="3" t="str">
        <f t="shared" si="514"/>
        <v/>
      </c>
      <c r="BE602" s="3" t="str">
        <f t="shared" si="478"/>
        <v/>
      </c>
      <c r="BF602" s="3" t="str">
        <f t="shared" si="515"/>
        <v/>
      </c>
      <c r="BG602" s="3" t="str">
        <f t="shared" si="516"/>
        <v/>
      </c>
      <c r="BH602" s="3" t="str">
        <f t="shared" si="511"/>
        <v/>
      </c>
      <c r="BI602" s="3" t="str">
        <f t="shared" si="502"/>
        <v/>
      </c>
      <c r="BJ602" s="3" t="str">
        <f t="shared" si="503"/>
        <v/>
      </c>
      <c r="BK602" s="3" t="str">
        <f t="shared" si="504"/>
        <v/>
      </c>
      <c r="BL602" s="3" t="str">
        <f t="shared" si="517"/>
        <v/>
      </c>
    </row>
    <row r="603" spans="1:64" s="45" customFormat="1" x14ac:dyDescent="0.25">
      <c r="A603" s="40"/>
      <c r="B603" s="40"/>
      <c r="C603" s="40"/>
      <c r="D603" s="41">
        <v>23</v>
      </c>
      <c r="E603" s="41">
        <f>'CD (22)'!$Z$3</f>
        <v>0</v>
      </c>
      <c r="F603" s="42">
        <f>'CD (22)'!$Z$4</f>
        <v>0</v>
      </c>
      <c r="G603" s="43">
        <f t="shared" si="512"/>
        <v>-395</v>
      </c>
      <c r="H603" s="42">
        <f>'CD (22)'!$Z$6</f>
        <v>0</v>
      </c>
      <c r="I603" s="43">
        <f t="shared" si="505"/>
        <v>-395</v>
      </c>
      <c r="J603" s="41">
        <f>'CD (22)'!$Z$8</f>
        <v>0</v>
      </c>
      <c r="K603" s="42">
        <f>'CD (22)'!$Z$9</f>
        <v>0</v>
      </c>
      <c r="L603" s="41">
        <f>'CD (22)'!$Z$10</f>
        <v>0</v>
      </c>
      <c r="M603" s="41">
        <f>'CD (22)'!$Z$11</f>
        <v>0</v>
      </c>
      <c r="N603" s="41">
        <f>'CD (22)'!$Z$12</f>
        <v>0</v>
      </c>
      <c r="O603" s="41">
        <f>'CD (22)'!$Z$13</f>
        <v>0</v>
      </c>
      <c r="P603" s="41">
        <f>'CD (22)'!$Z$14</f>
        <v>0</v>
      </c>
      <c r="Q603" s="41">
        <f>'CD (22)'!$Z$15</f>
        <v>0</v>
      </c>
      <c r="R603" s="41">
        <f>'CD (22)'!$Z$16</f>
        <v>0</v>
      </c>
      <c r="S603" s="41">
        <f>'CD (22)'!$Z$17</f>
        <v>0</v>
      </c>
      <c r="T603" s="41">
        <f>'CD (22)'!$Z$18</f>
        <v>0</v>
      </c>
      <c r="U603" s="41">
        <f>'CD (22)'!$Z$19</f>
        <v>0</v>
      </c>
      <c r="V603" s="41">
        <f>'CD (22)'!$Z$20</f>
        <v>0</v>
      </c>
      <c r="W603" s="41">
        <f>'CD (22)'!$Z$21</f>
        <v>0</v>
      </c>
      <c r="X603" s="41">
        <f>'CD (22)'!$Z$22</f>
        <v>0</v>
      </c>
      <c r="Y603" s="41">
        <f>'CD (22)'!$Z$23</f>
        <v>0</v>
      </c>
      <c r="Z603" s="42">
        <f>'CD (22)'!$Z$24</f>
        <v>0</v>
      </c>
      <c r="AA603" s="42">
        <f>'CD (22)'!$Z$25</f>
        <v>0</v>
      </c>
      <c r="AB603" s="41">
        <f>'CD (22)'!$Z$51</f>
        <v>0</v>
      </c>
      <c r="AC603" s="41">
        <f>'CD (22)'!$Z$52</f>
        <v>0</v>
      </c>
      <c r="AD603" s="41">
        <f>'CD (22)'!$Z$53</f>
        <v>0</v>
      </c>
      <c r="AE603" s="41">
        <f>'CD (22)'!$Z$54</f>
        <v>0</v>
      </c>
      <c r="AF603" s="41">
        <f>'CD (22)'!$Z$55</f>
        <v>0</v>
      </c>
      <c r="AG603" s="41">
        <f>'CD (22)'!$Z$56</f>
        <v>0</v>
      </c>
      <c r="AH603" s="41">
        <f>'CD (22)'!$Z$82</f>
        <v>0</v>
      </c>
      <c r="AI603" s="41">
        <f>'CD (22)'!$Z$83</f>
        <v>0</v>
      </c>
      <c r="AJ603" s="41">
        <f>'CD (22)'!$Z$84</f>
        <v>0</v>
      </c>
      <c r="AK603" s="41">
        <f>'CD (22)'!$Z$85</f>
        <v>0</v>
      </c>
      <c r="AL603" s="41">
        <f>'CD (22)'!$Z$86</f>
        <v>0</v>
      </c>
      <c r="AM603" s="41">
        <f>'CD (22)'!$Z$87</f>
        <v>0</v>
      </c>
      <c r="AN603" s="41">
        <f>'CD (22)'!$Z$113</f>
        <v>0</v>
      </c>
      <c r="AO603" s="41">
        <f>'CD (22)'!$Z$114</f>
        <v>0</v>
      </c>
      <c r="AP603" s="41">
        <f>'CD (22)'!$Z$115</f>
        <v>0</v>
      </c>
      <c r="AQ603" s="41">
        <f>'CD (22)'!$Z$116</f>
        <v>0</v>
      </c>
      <c r="AR603" s="41">
        <f>'CD (22)'!$Z$117</f>
        <v>0</v>
      </c>
      <c r="AS603" s="41">
        <f>'CD (22)'!$Z$118</f>
        <v>0</v>
      </c>
      <c r="AT603" s="41">
        <f>'CD (22)'!$Z$163</f>
        <v>0</v>
      </c>
      <c r="AU603" s="41">
        <f>'CD (22)'!$Z$165</f>
        <v>0</v>
      </c>
      <c r="AV603" s="41">
        <f>'CD (22)'!$F$166</f>
        <v>0</v>
      </c>
      <c r="AW603" s="41">
        <f>'CD (22)'!$F$167</f>
        <v>0</v>
      </c>
      <c r="AX603" s="41">
        <f>'CD (22)'!$F$168</f>
        <v>0</v>
      </c>
      <c r="AY603" s="44" t="s">
        <v>104</v>
      </c>
      <c r="AZ603" s="3">
        <f t="shared" si="497"/>
        <v>-395</v>
      </c>
      <c r="BA603" s="3">
        <f t="shared" si="498"/>
        <v>-395</v>
      </c>
      <c r="BB603" s="3" t="str">
        <f t="shared" si="499"/>
        <v/>
      </c>
      <c r="BC603" s="3" t="str">
        <f t="shared" si="513"/>
        <v/>
      </c>
      <c r="BD603" s="3" t="str">
        <f t="shared" si="514"/>
        <v/>
      </c>
      <c r="BE603" s="3" t="str">
        <f t="shared" si="478"/>
        <v/>
      </c>
      <c r="BF603" s="3" t="str">
        <f t="shared" si="515"/>
        <v/>
      </c>
      <c r="BG603" s="3" t="str">
        <f t="shared" si="516"/>
        <v/>
      </c>
      <c r="BH603" s="3" t="str">
        <f t="shared" si="511"/>
        <v/>
      </c>
      <c r="BI603" s="3" t="str">
        <f t="shared" si="502"/>
        <v/>
      </c>
      <c r="BJ603" s="3" t="str">
        <f t="shared" si="503"/>
        <v/>
      </c>
      <c r="BK603" s="3" t="str">
        <f t="shared" si="504"/>
        <v/>
      </c>
      <c r="BL603" s="3" t="str">
        <f t="shared" si="517"/>
        <v/>
      </c>
    </row>
    <row r="604" spans="1:64" s="45" customFormat="1" x14ac:dyDescent="0.25">
      <c r="A604" s="40"/>
      <c r="B604" s="40"/>
      <c r="C604" s="40"/>
      <c r="D604" s="41">
        <v>24</v>
      </c>
      <c r="E604" s="41">
        <f>'CD (22)'!$AA$3</f>
        <v>0</v>
      </c>
      <c r="F604" s="42">
        <f>'CD (22)'!$AA$4</f>
        <v>0</v>
      </c>
      <c r="G604" s="43">
        <f t="shared" si="512"/>
        <v>-395</v>
      </c>
      <c r="H604" s="42">
        <f>'CD (22)'!$AA$6</f>
        <v>0</v>
      </c>
      <c r="I604" s="43">
        <f t="shared" si="505"/>
        <v>-395</v>
      </c>
      <c r="J604" s="41">
        <f>'CD (22)'!$AA$8</f>
        <v>0</v>
      </c>
      <c r="K604" s="42">
        <f>'CD (22)'!$AA$9</f>
        <v>0</v>
      </c>
      <c r="L604" s="41">
        <f>'CD (22)'!$AA$10</f>
        <v>0</v>
      </c>
      <c r="M604" s="41">
        <f>'CD (22)'!$AA$11</f>
        <v>0</v>
      </c>
      <c r="N604" s="41">
        <f>'CD (22)'!$AA$12</f>
        <v>0</v>
      </c>
      <c r="O604" s="41">
        <f>'CD (22)'!$AA$13</f>
        <v>0</v>
      </c>
      <c r="P604" s="41">
        <f>'CD (22)'!$AA$14</f>
        <v>0</v>
      </c>
      <c r="Q604" s="41">
        <f>'CD (22)'!$AA$15</f>
        <v>0</v>
      </c>
      <c r="R604" s="41">
        <f>'CD (22)'!$AA$16</f>
        <v>0</v>
      </c>
      <c r="S604" s="41">
        <f>'CD (22)'!$AA$17</f>
        <v>0</v>
      </c>
      <c r="T604" s="41">
        <f>'CD (22)'!$AA$18</f>
        <v>0</v>
      </c>
      <c r="U604" s="41">
        <f>'CD (22)'!$AA$19</f>
        <v>0</v>
      </c>
      <c r="V604" s="41">
        <f>'CD (22)'!$AA$20</f>
        <v>0</v>
      </c>
      <c r="W604" s="41">
        <f>'CD (22)'!$AA$21</f>
        <v>0</v>
      </c>
      <c r="X604" s="41">
        <f>'CD (22)'!$AA$22</f>
        <v>0</v>
      </c>
      <c r="Y604" s="41">
        <f>'CD (22)'!$AA$23</f>
        <v>0</v>
      </c>
      <c r="Z604" s="42">
        <f>'CD (22)'!$AA$24</f>
        <v>0</v>
      </c>
      <c r="AA604" s="42">
        <f>'CD (22)'!$AA$25</f>
        <v>0</v>
      </c>
      <c r="AB604" s="41">
        <f>'CD (22)'!$AA$51</f>
        <v>0</v>
      </c>
      <c r="AC604" s="41">
        <f>'CD (22)'!$AA$52</f>
        <v>0</v>
      </c>
      <c r="AD604" s="41">
        <f>'CD (22)'!$AA$53</f>
        <v>0</v>
      </c>
      <c r="AE604" s="41">
        <f>'CD (22)'!$AA$54</f>
        <v>0</v>
      </c>
      <c r="AF604" s="41">
        <f>'CD (22)'!$AA$55</f>
        <v>0</v>
      </c>
      <c r="AG604" s="41">
        <f>'CD (22)'!$AA$56</f>
        <v>0</v>
      </c>
      <c r="AH604" s="41">
        <f>'CD (22)'!$AA$82</f>
        <v>0</v>
      </c>
      <c r="AI604" s="41">
        <f>'CD (22)'!$AA$83</f>
        <v>0</v>
      </c>
      <c r="AJ604" s="41">
        <f>'CD (22)'!$AA$84</f>
        <v>0</v>
      </c>
      <c r="AK604" s="41">
        <f>'CD (22)'!$AA$85</f>
        <v>0</v>
      </c>
      <c r="AL604" s="41">
        <f>'CD (22)'!$AA$86</f>
        <v>0</v>
      </c>
      <c r="AM604" s="41">
        <f>'CD (22)'!$AA$87</f>
        <v>0</v>
      </c>
      <c r="AN604" s="41">
        <f>'CD (22)'!$AA$113</f>
        <v>0</v>
      </c>
      <c r="AO604" s="41">
        <f>'CD (22)'!$AA$114</f>
        <v>0</v>
      </c>
      <c r="AP604" s="41">
        <f>'CD (22)'!$AA$115</f>
        <v>0</v>
      </c>
      <c r="AQ604" s="41">
        <f>'CD (22)'!$AA$116</f>
        <v>0</v>
      </c>
      <c r="AR604" s="41">
        <f>'CD (22)'!$AA$117</f>
        <v>0</v>
      </c>
      <c r="AS604" s="41">
        <f>'CD (22)'!$AA$118</f>
        <v>0</v>
      </c>
      <c r="AT604" s="41">
        <f>'CD (22)'!$AA$163</f>
        <v>0</v>
      </c>
      <c r="AU604" s="41">
        <f>'CD (22)'!$AA$165</f>
        <v>0</v>
      </c>
      <c r="AV604" s="41">
        <f>'CD (22)'!$F$166</f>
        <v>0</v>
      </c>
      <c r="AW604" s="41">
        <f>'CD (22)'!$F$167</f>
        <v>0</v>
      </c>
      <c r="AX604" s="41">
        <f>'CD (22)'!$F$168</f>
        <v>0</v>
      </c>
      <c r="AY604" s="44" t="s">
        <v>104</v>
      </c>
      <c r="AZ604" s="3">
        <f t="shared" si="497"/>
        <v>-395</v>
      </c>
      <c r="BA604" s="3">
        <f t="shared" si="498"/>
        <v>-395</v>
      </c>
      <c r="BB604" s="3" t="str">
        <f t="shared" si="499"/>
        <v/>
      </c>
      <c r="BC604" s="3" t="str">
        <f t="shared" si="513"/>
        <v/>
      </c>
      <c r="BD604" s="3" t="str">
        <f t="shared" si="514"/>
        <v/>
      </c>
      <c r="BE604" s="3" t="str">
        <f t="shared" si="478"/>
        <v/>
      </c>
      <c r="BF604" s="3" t="str">
        <f t="shared" si="515"/>
        <v/>
      </c>
      <c r="BG604" s="3" t="str">
        <f t="shared" si="516"/>
        <v/>
      </c>
      <c r="BH604" s="3" t="str">
        <f t="shared" si="511"/>
        <v/>
      </c>
      <c r="BI604" s="3" t="str">
        <f t="shared" si="502"/>
        <v/>
      </c>
      <c r="BJ604" s="3" t="str">
        <f t="shared" si="503"/>
        <v/>
      </c>
      <c r="BK604" s="3" t="str">
        <f t="shared" si="504"/>
        <v/>
      </c>
      <c r="BL604" s="3" t="str">
        <f t="shared" si="517"/>
        <v/>
      </c>
    </row>
    <row r="605" spans="1:64" s="45" customFormat="1" x14ac:dyDescent="0.25">
      <c r="A605" s="40"/>
      <c r="B605" s="40"/>
      <c r="C605" s="40"/>
      <c r="D605" s="41">
        <v>25</v>
      </c>
      <c r="E605" s="41">
        <f>'CD (22)'!$AB$3</f>
        <v>0</v>
      </c>
      <c r="F605" s="42">
        <f>'CD (22)'!$AB$4</f>
        <v>0</v>
      </c>
      <c r="G605" s="43">
        <f t="shared" si="512"/>
        <v>-395</v>
      </c>
      <c r="H605" s="42">
        <f>'CD (22)'!$AB$6</f>
        <v>0</v>
      </c>
      <c r="I605" s="43">
        <f t="shared" si="505"/>
        <v>-395</v>
      </c>
      <c r="J605" s="41">
        <f>'CD (22)'!$AB$8</f>
        <v>0</v>
      </c>
      <c r="K605" s="42">
        <f>'CD (22)'!$AB$9</f>
        <v>0</v>
      </c>
      <c r="L605" s="41">
        <f>'CD (22)'!$AB$10</f>
        <v>0</v>
      </c>
      <c r="M605" s="41">
        <f>'CD (22)'!$AB$11</f>
        <v>0</v>
      </c>
      <c r="N605" s="41">
        <f>'CD (22)'!$AB$12</f>
        <v>0</v>
      </c>
      <c r="O605" s="41">
        <f>'CD (22)'!$AB$13</f>
        <v>0</v>
      </c>
      <c r="P605" s="41">
        <f>'CD (22)'!$AB$14</f>
        <v>0</v>
      </c>
      <c r="Q605" s="41">
        <f>'CD (22)'!$AB$15</f>
        <v>0</v>
      </c>
      <c r="R605" s="41">
        <f>'CD (22)'!$AB$16</f>
        <v>0</v>
      </c>
      <c r="S605" s="41">
        <f>'CD (22)'!$AB$17</f>
        <v>0</v>
      </c>
      <c r="T605" s="41">
        <f>'CD (22)'!$AB$18</f>
        <v>0</v>
      </c>
      <c r="U605" s="41">
        <f>'CD (22)'!$AB$19</f>
        <v>0</v>
      </c>
      <c r="V605" s="41">
        <f>'CD (22)'!$AB$20</f>
        <v>0</v>
      </c>
      <c r="W605" s="41">
        <f>'CD (22)'!$AB$21</f>
        <v>0</v>
      </c>
      <c r="X605" s="41">
        <f>'CD (22)'!$AB$22</f>
        <v>0</v>
      </c>
      <c r="Y605" s="41">
        <f>'CD (22)'!$AB$23</f>
        <v>0</v>
      </c>
      <c r="Z605" s="42">
        <f>'CD (22)'!$AB$24</f>
        <v>0</v>
      </c>
      <c r="AA605" s="42">
        <f>'CD (22)'!$AB$25</f>
        <v>0</v>
      </c>
      <c r="AB605" s="41">
        <f>'CD (22)'!$AB$51</f>
        <v>0</v>
      </c>
      <c r="AC605" s="41">
        <f>'CD (22)'!$AB$52</f>
        <v>0</v>
      </c>
      <c r="AD605" s="41">
        <f>'CD (22)'!$AB$53</f>
        <v>0</v>
      </c>
      <c r="AE605" s="41">
        <f>'CD (22)'!$AB$54</f>
        <v>0</v>
      </c>
      <c r="AF605" s="41">
        <f>'CD (22)'!$AB$55</f>
        <v>0</v>
      </c>
      <c r="AG605" s="41">
        <f>'CD (22)'!$AB$56</f>
        <v>0</v>
      </c>
      <c r="AH605" s="41">
        <f>'CD (22)'!$AB$82</f>
        <v>0</v>
      </c>
      <c r="AI605" s="41">
        <f>'CD (22)'!$AB$83</f>
        <v>0</v>
      </c>
      <c r="AJ605" s="41">
        <f>'CD (22)'!$AB$84</f>
        <v>0</v>
      </c>
      <c r="AK605" s="41">
        <f>'CD (22)'!$AB$85</f>
        <v>0</v>
      </c>
      <c r="AL605" s="41">
        <f>'CD (22)'!$AB$86</f>
        <v>0</v>
      </c>
      <c r="AM605" s="41">
        <f>'CD (22)'!$AB$87</f>
        <v>0</v>
      </c>
      <c r="AN605" s="41">
        <f>'CD (22)'!$AB$113</f>
        <v>0</v>
      </c>
      <c r="AO605" s="41">
        <f>'CD (22)'!$AB$114</f>
        <v>0</v>
      </c>
      <c r="AP605" s="41">
        <f>'CD (22)'!$AB$115</f>
        <v>0</v>
      </c>
      <c r="AQ605" s="41">
        <f>'CD (22)'!$AB$116</f>
        <v>0</v>
      </c>
      <c r="AR605" s="41">
        <f>'CD (22)'!$AB$117</f>
        <v>0</v>
      </c>
      <c r="AS605" s="41">
        <f>'CD (22)'!$AB$118</f>
        <v>0</v>
      </c>
      <c r="AT605" s="41">
        <f>'CD (22)'!$AB$163</f>
        <v>0</v>
      </c>
      <c r="AU605" s="41">
        <f>'CD (22)'!$AB$165</f>
        <v>0</v>
      </c>
      <c r="AV605" s="41">
        <f>'CD (22)'!$F$166</f>
        <v>0</v>
      </c>
      <c r="AW605" s="41">
        <f>'CD (22)'!$F$167</f>
        <v>0</v>
      </c>
      <c r="AX605" s="41">
        <f>'CD (22)'!$F$168</f>
        <v>0</v>
      </c>
      <c r="AY605" s="44" t="s">
        <v>104</v>
      </c>
      <c r="AZ605" s="3">
        <f t="shared" si="497"/>
        <v>-395</v>
      </c>
      <c r="BA605" s="3">
        <f t="shared" si="498"/>
        <v>-395</v>
      </c>
      <c r="BB605" s="3" t="str">
        <f t="shared" si="499"/>
        <v/>
      </c>
      <c r="BC605" s="3" t="str">
        <f t="shared" si="513"/>
        <v/>
      </c>
      <c r="BD605" s="3" t="str">
        <f t="shared" si="514"/>
        <v/>
      </c>
      <c r="BE605" s="3" t="str">
        <f t="shared" si="478"/>
        <v/>
      </c>
      <c r="BF605" s="3" t="str">
        <f t="shared" si="515"/>
        <v/>
      </c>
      <c r="BG605" s="3" t="str">
        <f t="shared" si="516"/>
        <v/>
      </c>
      <c r="BH605" s="3" t="str">
        <f t="shared" si="511"/>
        <v/>
      </c>
      <c r="BI605" s="3" t="str">
        <f t="shared" si="502"/>
        <v/>
      </c>
      <c r="BJ605" s="3" t="str">
        <f t="shared" si="503"/>
        <v/>
      </c>
      <c r="BK605" s="3" t="str">
        <f t="shared" si="504"/>
        <v/>
      </c>
      <c r="BL605" s="3" t="str">
        <f t="shared" si="517"/>
        <v/>
      </c>
    </row>
    <row r="606" spans="1:64" x14ac:dyDescent="0.25">
      <c r="A606" s="30"/>
      <c r="B606" s="30"/>
      <c r="C606" s="30"/>
      <c r="D606" s="33"/>
      <c r="E606" s="33"/>
      <c r="F606" s="31"/>
      <c r="G606" s="33"/>
      <c r="H606" s="31"/>
      <c r="I606" s="33"/>
      <c r="J606" s="33"/>
      <c r="K606" s="31"/>
      <c r="L606" s="33"/>
      <c r="M606" s="33"/>
      <c r="N606" s="33"/>
      <c r="O606" s="33"/>
      <c r="P606" s="33"/>
      <c r="Q606" s="33"/>
      <c r="R606" s="33"/>
      <c r="S606" s="33"/>
      <c r="T606" s="33"/>
      <c r="U606" s="33"/>
      <c r="V606" s="33"/>
      <c r="W606" s="33"/>
      <c r="X606" s="33"/>
      <c r="Y606" s="33"/>
      <c r="Z606" s="31"/>
      <c r="AA606" s="31"/>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26"/>
      <c r="AZ606" s="3"/>
      <c r="BA606" s="3"/>
      <c r="BB606" s="3"/>
      <c r="BC606" s="3"/>
      <c r="BD606" s="3"/>
      <c r="BE606" s="3"/>
      <c r="BF606" s="3"/>
      <c r="BG606" s="3"/>
      <c r="BH606" s="3"/>
      <c r="BI606" s="3"/>
      <c r="BJ606" s="3"/>
      <c r="BK606" s="3"/>
      <c r="BL606" s="3"/>
    </row>
    <row r="607" spans="1:64" x14ac:dyDescent="0.25">
      <c r="A607" s="30" t="s">
        <v>275</v>
      </c>
      <c r="B607" s="30"/>
      <c r="C607" s="30"/>
      <c r="D607" s="32"/>
      <c r="E607" s="32" t="s">
        <v>80</v>
      </c>
      <c r="F607" s="32" t="s">
        <v>81</v>
      </c>
      <c r="G607" s="38" t="s">
        <v>174</v>
      </c>
      <c r="H607" s="32" t="s">
        <v>82</v>
      </c>
      <c r="I607" s="38" t="s">
        <v>174</v>
      </c>
      <c r="J607" s="32" t="s">
        <v>83</v>
      </c>
      <c r="K607" s="32" t="s">
        <v>84</v>
      </c>
      <c r="L607" s="32" t="s">
        <v>122</v>
      </c>
      <c r="M607" s="32" t="s">
        <v>123</v>
      </c>
      <c r="N607" s="32" t="s">
        <v>85</v>
      </c>
      <c r="O607" s="32" t="s">
        <v>86</v>
      </c>
      <c r="P607" s="32" t="s">
        <v>87</v>
      </c>
      <c r="Q607" s="32" t="s">
        <v>124</v>
      </c>
      <c r="R607" s="32" t="s">
        <v>125</v>
      </c>
      <c r="S607" s="32" t="s">
        <v>126</v>
      </c>
      <c r="T607" s="32" t="s">
        <v>127</v>
      </c>
      <c r="U607" s="32" t="s">
        <v>88</v>
      </c>
      <c r="V607" s="32" t="s">
        <v>128</v>
      </c>
      <c r="W607" s="32" t="s">
        <v>129</v>
      </c>
      <c r="X607" s="32" t="s">
        <v>130</v>
      </c>
      <c r="Y607" s="32" t="s">
        <v>89</v>
      </c>
      <c r="Z607" s="32" t="s">
        <v>90</v>
      </c>
      <c r="AA607" s="32" t="s">
        <v>91</v>
      </c>
      <c r="AB607" s="36" t="s">
        <v>133</v>
      </c>
      <c r="AC607" s="36" t="s">
        <v>134</v>
      </c>
      <c r="AD607" s="36" t="s">
        <v>135</v>
      </c>
      <c r="AE607" s="36" t="s">
        <v>136</v>
      </c>
      <c r="AF607" s="36" t="s">
        <v>137</v>
      </c>
      <c r="AG607" s="36" t="s">
        <v>79</v>
      </c>
      <c r="AH607" s="35" t="s">
        <v>74</v>
      </c>
      <c r="AI607" s="35" t="s">
        <v>75</v>
      </c>
      <c r="AJ607" s="35" t="s">
        <v>76</v>
      </c>
      <c r="AK607" s="35" t="s">
        <v>77</v>
      </c>
      <c r="AL607" s="35" t="s">
        <v>78</v>
      </c>
      <c r="AM607" s="35" t="s">
        <v>79</v>
      </c>
      <c r="AN607" s="34" t="s">
        <v>74</v>
      </c>
      <c r="AO607" s="34" t="s">
        <v>75</v>
      </c>
      <c r="AP607" s="34" t="s">
        <v>76</v>
      </c>
      <c r="AQ607" s="34" t="s">
        <v>77</v>
      </c>
      <c r="AR607" s="34" t="s">
        <v>78</v>
      </c>
      <c r="AS607" s="34" t="s">
        <v>79</v>
      </c>
      <c r="AT607" s="34" t="s">
        <v>154</v>
      </c>
      <c r="AU607" s="37" t="s">
        <v>156</v>
      </c>
      <c r="AV607" s="37" t="s">
        <v>158</v>
      </c>
      <c r="AW607" s="37" t="s">
        <v>157</v>
      </c>
      <c r="AX607" s="37" t="s">
        <v>159</v>
      </c>
      <c r="AY607" s="26" t="s">
        <v>104</v>
      </c>
      <c r="AZ607" s="3"/>
      <c r="BA607" s="3"/>
      <c r="BB607" s="3"/>
      <c r="BC607" s="3"/>
      <c r="BD607" s="3"/>
      <c r="BE607" s="3"/>
      <c r="BF607" s="3"/>
      <c r="BG607" s="3"/>
      <c r="BH607" s="3"/>
      <c r="BI607" s="3"/>
      <c r="BJ607" s="3"/>
      <c r="BK607" s="3"/>
      <c r="BL607" s="3"/>
    </row>
    <row r="608" spans="1:64" x14ac:dyDescent="0.25">
      <c r="A608" s="30"/>
      <c r="B608" s="30"/>
      <c r="C608" s="30"/>
      <c r="D608" s="41">
        <v>1</v>
      </c>
      <c r="E608" s="33">
        <f>'CD (23)'!$D$3</f>
        <v>0</v>
      </c>
      <c r="F608" s="31">
        <f>'CD (23)'!$D$4</f>
        <v>0</v>
      </c>
      <c r="G608" s="39">
        <f t="shared" ref="G608:G609" si="518">IF(F608="","",INT((((YEAR(F608)-YEAR($A$1))*12+MONTH(F608)-MONTH($A$1)+1)+2)/3))</f>
        <v>-395</v>
      </c>
      <c r="H608" s="31">
        <f>'CD (23)'!$D$6</f>
        <v>0</v>
      </c>
      <c r="I608" s="39">
        <f>IF(H608="","",INT((((YEAR(H608)-YEAR($A$1))*12+MONTH(H608)-MONTH($A$1)+1)+2)/3))</f>
        <v>-395</v>
      </c>
      <c r="J608" s="33">
        <f>'CD (23)'!$D$8</f>
        <v>0</v>
      </c>
      <c r="K608" s="31">
        <f>'CD (23)'!$D$9</f>
        <v>0</v>
      </c>
      <c r="L608" s="33">
        <f>'CD (23)'!$D$10</f>
        <v>0</v>
      </c>
      <c r="M608" s="33">
        <f>'CD (23)'!$D$11</f>
        <v>0</v>
      </c>
      <c r="N608" s="33">
        <f>'CD (23)'!$D$12</f>
        <v>0</v>
      </c>
      <c r="O608" s="33">
        <f>'CD (23)'!$D$13</f>
        <v>0</v>
      </c>
      <c r="P608" s="33">
        <f>'CD (23)'!$D$14</f>
        <v>0</v>
      </c>
      <c r="Q608" s="33">
        <f>'CD (23)'!$D$15</f>
        <v>0</v>
      </c>
      <c r="R608" s="33">
        <f>'CD (23)'!$D$16</f>
        <v>0</v>
      </c>
      <c r="S608" s="33">
        <f>'CD (23)'!$D$17</f>
        <v>0</v>
      </c>
      <c r="T608" s="33">
        <f>'CD (23)'!$D$18</f>
        <v>0</v>
      </c>
      <c r="U608" s="33">
        <f>'CD (23)'!$D$19</f>
        <v>0</v>
      </c>
      <c r="V608" s="33">
        <f>'CD (23)'!$D$20</f>
        <v>0</v>
      </c>
      <c r="W608" s="33">
        <f>'CD (23)'!$D$21</f>
        <v>0</v>
      </c>
      <c r="X608" s="33">
        <f>'CD (23)'!$D$22</f>
        <v>0</v>
      </c>
      <c r="Y608" s="33">
        <f>'CD (23)'!$D$23</f>
        <v>0</v>
      </c>
      <c r="Z608" s="31">
        <f>'CD (23)'!$D$24</f>
        <v>0</v>
      </c>
      <c r="AA608" s="31">
        <f>'CD (23)'!$D$25</f>
        <v>0</v>
      </c>
      <c r="AB608" s="33">
        <f>'CD (23)'!$D$51</f>
        <v>0</v>
      </c>
      <c r="AC608" s="33">
        <f>'CD (23)'!$D$52</f>
        <v>0</v>
      </c>
      <c r="AD608" s="33">
        <f>'CD (23)'!$D$53</f>
        <v>0</v>
      </c>
      <c r="AE608" s="33">
        <f>'CD (23)'!$D$54</f>
        <v>0</v>
      </c>
      <c r="AF608" s="33">
        <f>'CD (23)'!$D$55</f>
        <v>0</v>
      </c>
      <c r="AG608" s="33">
        <f>'CD (23)'!$D$56</f>
        <v>0</v>
      </c>
      <c r="AH608" s="33">
        <f>'CD (23)'!$D$82</f>
        <v>0</v>
      </c>
      <c r="AI608" s="33">
        <f>'CD (23)'!$D$83</f>
        <v>0</v>
      </c>
      <c r="AJ608" s="33">
        <f>'CD (23)'!$D$84</f>
        <v>0</v>
      </c>
      <c r="AK608" s="33">
        <f>'CD (23)'!$D$85</f>
        <v>0</v>
      </c>
      <c r="AL608" s="33">
        <f>'CD (23)'!$D$86</f>
        <v>0</v>
      </c>
      <c r="AM608" s="33">
        <f>'CD (23)'!$D$87</f>
        <v>0</v>
      </c>
      <c r="AN608" s="33">
        <f>'CD (23)'!$D$113</f>
        <v>0</v>
      </c>
      <c r="AO608" s="33">
        <f>'CD (23)'!$D$114</f>
        <v>0</v>
      </c>
      <c r="AP608" s="33">
        <f>'CD (23)'!$D$115</f>
        <v>0</v>
      </c>
      <c r="AQ608" s="33">
        <f>'CD (23)'!$D$116</f>
        <v>0</v>
      </c>
      <c r="AR608" s="33">
        <f>'CD (23)'!$D$117</f>
        <v>0</v>
      </c>
      <c r="AS608" s="33">
        <f>'CD (23)'!$D$118</f>
        <v>0</v>
      </c>
      <c r="AT608" s="33">
        <f>'CD (23)'!$D$163</f>
        <v>0</v>
      </c>
      <c r="AU608" s="33">
        <f>'CD (23)'!$D$165</f>
        <v>0</v>
      </c>
      <c r="AV608" s="33">
        <f>'CD (23)'!$D$166</f>
        <v>0</v>
      </c>
      <c r="AW608" s="33">
        <f>'CD (23)'!$D$167</f>
        <v>0</v>
      </c>
      <c r="AX608" s="33">
        <f>'CD (23)'!$D$168</f>
        <v>0</v>
      </c>
      <c r="AY608" s="26" t="s">
        <v>104</v>
      </c>
      <c r="AZ608" s="3">
        <f t="shared" ref="AZ608:AZ632" si="519">IF(F608="","",G608)</f>
        <v>-395</v>
      </c>
      <c r="BA608" s="3">
        <f t="shared" ref="BA608:BA632" si="520">IF(H608="","",I608)</f>
        <v>-395</v>
      </c>
      <c r="BB608" s="3" t="str">
        <f t="shared" ref="BB608:BB632" si="521">IF(AND(BA608&gt;0,J608="Completed TF-CBT"),BA608,"")</f>
        <v/>
      </c>
      <c r="BC608" s="3" t="str">
        <f>IF(BB608="","",BB608)</f>
        <v/>
      </c>
      <c r="BD608" s="3" t="str">
        <f>IF(AU608="Yes",BB608,"")</f>
        <v/>
      </c>
      <c r="BE608" s="3" t="str">
        <f t="shared" ref="BE608" si="522">IF(COUNT(FIND("C",AG608),FIND("C",AM608))=2,I608,"")</f>
        <v/>
      </c>
      <c r="BF608" s="3" t="str">
        <f>IF(AG608="Clinical",BB608,"")</f>
        <v/>
      </c>
      <c r="BG608" s="3" t="str">
        <f>IF(AN608&lt;0,$I608,"")</f>
        <v/>
      </c>
      <c r="BH608" s="3" t="str">
        <f t="shared" ref="BH608" si="523">IF(AO608&lt;0,$I608,"")</f>
        <v/>
      </c>
      <c r="BI608" s="3" t="str">
        <f t="shared" ref="BI608:BI632" si="524">IF(AP608&lt;0,$I608,"")</f>
        <v/>
      </c>
      <c r="BJ608" s="3" t="str">
        <f t="shared" ref="BJ608:BJ632" si="525">IF(AQ608&lt;0,$I608,"")</f>
        <v/>
      </c>
      <c r="BK608" s="3" t="str">
        <f t="shared" ref="BK608:BK632" si="526">IF(AR608&lt;0,$I608,"")</f>
        <v/>
      </c>
      <c r="BL608" s="3" t="str">
        <f>IF(AND(AG608="Clinical",AM608="Non-C"),BB608,"")</f>
        <v/>
      </c>
    </row>
    <row r="609" spans="1:64" x14ac:dyDescent="0.25">
      <c r="A609" s="30"/>
      <c r="B609" s="30"/>
      <c r="C609" s="30"/>
      <c r="D609" s="41">
        <v>2</v>
      </c>
      <c r="E609" s="33">
        <f>'CD (23)'!$E$3</f>
        <v>0</v>
      </c>
      <c r="F609" s="31">
        <f>'CD (23)'!$E$4</f>
        <v>0</v>
      </c>
      <c r="G609" s="39">
        <f t="shared" si="518"/>
        <v>-395</v>
      </c>
      <c r="H609" s="31">
        <f>'CD (23)'!$E$6</f>
        <v>0</v>
      </c>
      <c r="I609" s="39">
        <f t="shared" ref="I609:I632" si="527">IF(H609="","",INT((((YEAR(H609)-YEAR($A$1))*12+MONTH(H609)-MONTH($A$1)+1)+2)/3))</f>
        <v>-395</v>
      </c>
      <c r="J609" s="33">
        <f>'CD (23)'!$E$8</f>
        <v>0</v>
      </c>
      <c r="K609" s="31">
        <f>'CD (23)'!$E$9</f>
        <v>0</v>
      </c>
      <c r="L609" s="33">
        <f>'CD (23)'!$E$10</f>
        <v>0</v>
      </c>
      <c r="M609" s="33">
        <f>'CD (23)'!$E$11</f>
        <v>0</v>
      </c>
      <c r="N609" s="33">
        <f>'CD (23)'!$E$12</f>
        <v>0</v>
      </c>
      <c r="O609" s="33">
        <f>'CD (23)'!$E$13</f>
        <v>0</v>
      </c>
      <c r="P609" s="33">
        <f>'CD (23)'!$E$14</f>
        <v>0</v>
      </c>
      <c r="Q609" s="33">
        <f>'CD (23)'!$E$15</f>
        <v>0</v>
      </c>
      <c r="R609" s="33">
        <f>'CD (23)'!$E$16</f>
        <v>0</v>
      </c>
      <c r="S609" s="33">
        <f>'CD (23)'!$E$17</f>
        <v>0</v>
      </c>
      <c r="T609" s="33">
        <f>'CD (23)'!$E$18</f>
        <v>0</v>
      </c>
      <c r="U609" s="33">
        <f>'CD (23)'!$E$19</f>
        <v>0</v>
      </c>
      <c r="V609" s="33">
        <f>'CD (23)'!$E$20</f>
        <v>0</v>
      </c>
      <c r="W609" s="33">
        <f>'CD (23)'!$E$21</f>
        <v>0</v>
      </c>
      <c r="X609" s="33">
        <f>'CD (23)'!$E$22</f>
        <v>0</v>
      </c>
      <c r="Y609" s="33">
        <f>'CD (23)'!$E$23</f>
        <v>0</v>
      </c>
      <c r="Z609" s="31">
        <f>'CD (23)'!$E$24</f>
        <v>0</v>
      </c>
      <c r="AA609" s="31">
        <f>'CD (23)'!$E$25</f>
        <v>0</v>
      </c>
      <c r="AB609" s="33">
        <f>'CD (23)'!$E$51</f>
        <v>0</v>
      </c>
      <c r="AC609" s="33">
        <f>'CD (23)'!$E$52</f>
        <v>0</v>
      </c>
      <c r="AD609" s="33">
        <f>'CD (23)'!$E$53</f>
        <v>0</v>
      </c>
      <c r="AE609" s="33">
        <f>'CD (23)'!$E$54</f>
        <v>0</v>
      </c>
      <c r="AF609" s="33">
        <f>'CD (23)'!$E$55</f>
        <v>0</v>
      </c>
      <c r="AG609" s="33">
        <f>'CD (23)'!$E$56</f>
        <v>0</v>
      </c>
      <c r="AH609" s="33">
        <f>'CD (23)'!$E$82</f>
        <v>0</v>
      </c>
      <c r="AI609" s="33">
        <f>'CD (23)'!$E$83</f>
        <v>0</v>
      </c>
      <c r="AJ609" s="33">
        <f>'CD (23)'!$E$84</f>
        <v>0</v>
      </c>
      <c r="AK609" s="33">
        <f>'CD (23)'!$E$85</f>
        <v>0</v>
      </c>
      <c r="AL609" s="33">
        <f>'CD (23)'!$E$86</f>
        <v>0</v>
      </c>
      <c r="AM609" s="33">
        <f>'CD (23)'!$E$87</f>
        <v>0</v>
      </c>
      <c r="AN609" s="33">
        <f>'CD (23)'!$E$113</f>
        <v>0</v>
      </c>
      <c r="AO609" s="33">
        <f>'CD (23)'!$E$114</f>
        <v>0</v>
      </c>
      <c r="AP609" s="33">
        <f>'CD (23)'!$E$115</f>
        <v>0</v>
      </c>
      <c r="AQ609" s="33">
        <f>'CD (23)'!$E$116</f>
        <v>0</v>
      </c>
      <c r="AR609" s="33">
        <f>'CD (23)'!$E$117</f>
        <v>0</v>
      </c>
      <c r="AS609" s="33">
        <f>'CD (23)'!$E$118</f>
        <v>0</v>
      </c>
      <c r="AT609" s="33">
        <f>'CD (23)'!$E$163</f>
        <v>0</v>
      </c>
      <c r="AU609" s="33">
        <f>'CD (23)'!$E$165</f>
        <v>0</v>
      </c>
      <c r="AV609" s="33">
        <f>'CD (23)'!$E$166</f>
        <v>0</v>
      </c>
      <c r="AW609" s="33">
        <f>'CD (23)'!$E$167</f>
        <v>0</v>
      </c>
      <c r="AX609" s="33">
        <f>'CD (23)'!$E$168</f>
        <v>0</v>
      </c>
      <c r="AY609" s="26" t="s">
        <v>104</v>
      </c>
      <c r="AZ609" s="3">
        <f t="shared" si="519"/>
        <v>-395</v>
      </c>
      <c r="BA609" s="3">
        <f t="shared" si="520"/>
        <v>-395</v>
      </c>
      <c r="BB609" s="3" t="str">
        <f t="shared" si="521"/>
        <v/>
      </c>
      <c r="BC609" s="3" t="str">
        <f t="shared" ref="BC609:BC621" si="528">IF(BB609="","",BB609)</f>
        <v/>
      </c>
      <c r="BD609" s="3" t="str">
        <f t="shared" ref="BD609:BD621" si="529">IF(AU609="Yes",BB609,"")</f>
        <v/>
      </c>
      <c r="BE609" s="3" t="str">
        <f t="shared" si="478"/>
        <v/>
      </c>
      <c r="BF609" s="3" t="str">
        <f t="shared" ref="BF609:BF621" si="530">IF(AG609="Clinical",BB609,"")</f>
        <v/>
      </c>
      <c r="BG609" s="3" t="str">
        <f t="shared" ref="BG609:BG621" si="531">IF(AN609&lt;0,$I609,"")</f>
        <v/>
      </c>
      <c r="BH609" s="3" t="str">
        <f>IF(AO609&lt;0,$I609,"")</f>
        <v/>
      </c>
      <c r="BI609" s="3" t="str">
        <f t="shared" si="524"/>
        <v/>
      </c>
      <c r="BJ609" s="3" t="str">
        <f t="shared" si="525"/>
        <v/>
      </c>
      <c r="BK609" s="3" t="str">
        <f t="shared" si="526"/>
        <v/>
      </c>
      <c r="BL609" s="3" t="str">
        <f t="shared" ref="BL609:BL621" si="532">IF(AND(AG609="Clinical",AM609="Non-C"),BB609,"")</f>
        <v/>
      </c>
    </row>
    <row r="610" spans="1:64" x14ac:dyDescent="0.25">
      <c r="A610" s="30"/>
      <c r="B610" s="30"/>
      <c r="C610" s="30"/>
      <c r="D610" s="41">
        <v>3</v>
      </c>
      <c r="E610" s="33">
        <f>'CD (23)'!$F$3</f>
        <v>0</v>
      </c>
      <c r="F610" s="31">
        <f>'CD (23)'!$F$4</f>
        <v>0</v>
      </c>
      <c r="G610" s="39">
        <f>IF(F610="","",INT((((YEAR(F610)-YEAR($A$1))*12+MONTH(F610)-MONTH($A$1)+1)+2)/3))</f>
        <v>-395</v>
      </c>
      <c r="H610" s="31">
        <f>'CD (23)'!$F$6</f>
        <v>0</v>
      </c>
      <c r="I610" s="39">
        <f t="shared" si="527"/>
        <v>-395</v>
      </c>
      <c r="J610" s="33">
        <f>'CD (23)'!$F$8</f>
        <v>0</v>
      </c>
      <c r="K610" s="31">
        <f>'CD (23)'!$F$9</f>
        <v>0</v>
      </c>
      <c r="L610" s="33">
        <f>'CD (23)'!$F$10</f>
        <v>0</v>
      </c>
      <c r="M610" s="33">
        <f>'CD (23)'!$F$11</f>
        <v>0</v>
      </c>
      <c r="N610" s="33">
        <f>'CD (23)'!$F$12</f>
        <v>0</v>
      </c>
      <c r="O610" s="33">
        <f>'CD (23)'!$F$13</f>
        <v>0</v>
      </c>
      <c r="P610" s="33">
        <f>'CD (23)'!$F$14</f>
        <v>0</v>
      </c>
      <c r="Q610" s="33">
        <f>'CD (23)'!$F$15</f>
        <v>0</v>
      </c>
      <c r="R610" s="33">
        <f>'CD (23)'!$F$16</f>
        <v>0</v>
      </c>
      <c r="S610" s="33">
        <f>'CD (23)'!$F$17</f>
        <v>0</v>
      </c>
      <c r="T610" s="33">
        <f>'CD (23)'!$F$18</f>
        <v>0</v>
      </c>
      <c r="U610" s="33">
        <f>'CD (23)'!$F$19</f>
        <v>0</v>
      </c>
      <c r="V610" s="33">
        <f>'CD (23)'!$F$20</f>
        <v>0</v>
      </c>
      <c r="W610" s="33">
        <f>'CD (23)'!$F$21</f>
        <v>0</v>
      </c>
      <c r="X610" s="33">
        <f>'CD (23)'!$F$22</f>
        <v>0</v>
      </c>
      <c r="Y610" s="33">
        <f>'CD (23)'!$F$23</f>
        <v>0</v>
      </c>
      <c r="Z610" s="31">
        <f>'CD (23)'!$F$24</f>
        <v>0</v>
      </c>
      <c r="AA610" s="31">
        <f>'CD (23)'!$F$25</f>
        <v>0</v>
      </c>
      <c r="AB610" s="33">
        <f>'CD (23)'!$F$51</f>
        <v>0</v>
      </c>
      <c r="AC610" s="33">
        <f>'CD (23)'!$F$52</f>
        <v>0</v>
      </c>
      <c r="AD610" s="33">
        <f>'CD (23)'!$F$53</f>
        <v>0</v>
      </c>
      <c r="AE610" s="33">
        <f>'CD (23)'!$F$54</f>
        <v>0</v>
      </c>
      <c r="AF610" s="33">
        <f>'CD (23)'!$F$55</f>
        <v>0</v>
      </c>
      <c r="AG610" s="33">
        <f>'CD (23)'!$F$56</f>
        <v>0</v>
      </c>
      <c r="AH610" s="33">
        <f>'CD (23)'!$F$82</f>
        <v>0</v>
      </c>
      <c r="AI610" s="33">
        <f>'CD (23)'!$F$83</f>
        <v>0</v>
      </c>
      <c r="AJ610" s="33">
        <f>'CD (23)'!$F$84</f>
        <v>0</v>
      </c>
      <c r="AK610" s="33">
        <f>'CD (23)'!$F$85</f>
        <v>0</v>
      </c>
      <c r="AL610" s="33">
        <f>'CD (23)'!$F$86</f>
        <v>0</v>
      </c>
      <c r="AM610" s="33">
        <f>'CD (23)'!$F$87</f>
        <v>0</v>
      </c>
      <c r="AN610" s="33">
        <f>'CD (23)'!$F$113</f>
        <v>0</v>
      </c>
      <c r="AO610" s="33">
        <f>'CD (23)'!$F$114</f>
        <v>0</v>
      </c>
      <c r="AP610" s="33">
        <f>'CD (23)'!$F$115</f>
        <v>0</v>
      </c>
      <c r="AQ610" s="33">
        <f>'CD (23)'!$F$116</f>
        <v>0</v>
      </c>
      <c r="AR610" s="33">
        <f>'CD (23)'!$F$117</f>
        <v>0</v>
      </c>
      <c r="AS610" s="33">
        <f>'CD (23)'!$F$118</f>
        <v>0</v>
      </c>
      <c r="AT610" s="33">
        <f>'CD (23)'!$F$163</f>
        <v>0</v>
      </c>
      <c r="AU610" s="33">
        <f>'CD (23)'!$F$165</f>
        <v>0</v>
      </c>
      <c r="AV610" s="33">
        <f>'CD (23)'!$F$166</f>
        <v>0</v>
      </c>
      <c r="AW610" s="33">
        <f>'CD (23)'!$F$167</f>
        <v>0</v>
      </c>
      <c r="AX610" s="33">
        <f>'CD (23)'!$F$168</f>
        <v>0</v>
      </c>
      <c r="AY610" s="26" t="s">
        <v>104</v>
      </c>
      <c r="AZ610" s="3">
        <f t="shared" si="519"/>
        <v>-395</v>
      </c>
      <c r="BA610" s="3">
        <f t="shared" si="520"/>
        <v>-395</v>
      </c>
      <c r="BB610" s="3" t="str">
        <f t="shared" si="521"/>
        <v/>
      </c>
      <c r="BC610" s="3" t="str">
        <f t="shared" si="528"/>
        <v/>
      </c>
      <c r="BD610" s="3" t="str">
        <f t="shared" si="529"/>
        <v/>
      </c>
      <c r="BE610" s="3" t="str">
        <f t="shared" si="478"/>
        <v/>
      </c>
      <c r="BF610" s="3" t="str">
        <f t="shared" si="530"/>
        <v/>
      </c>
      <c r="BG610" s="3" t="str">
        <f t="shared" si="531"/>
        <v/>
      </c>
      <c r="BH610" s="3" t="str">
        <f t="shared" ref="BH610:BH632" si="533">IF(AO610&lt;0,$I610,"")</f>
        <v/>
      </c>
      <c r="BI610" s="3" t="str">
        <f t="shared" si="524"/>
        <v/>
      </c>
      <c r="BJ610" s="3" t="str">
        <f t="shared" si="525"/>
        <v/>
      </c>
      <c r="BK610" s="3" t="str">
        <f t="shared" si="526"/>
        <v/>
      </c>
      <c r="BL610" s="3" t="str">
        <f t="shared" si="532"/>
        <v/>
      </c>
    </row>
    <row r="611" spans="1:64" s="45" customFormat="1" x14ac:dyDescent="0.25">
      <c r="A611" s="40"/>
      <c r="B611" s="40"/>
      <c r="C611" s="40"/>
      <c r="D611" s="41">
        <v>4</v>
      </c>
      <c r="E611" s="41">
        <f>'CD (23)'!$G$3</f>
        <v>0</v>
      </c>
      <c r="F611" s="42">
        <f>'CD (23)'!$G$4</f>
        <v>0</v>
      </c>
      <c r="G611" s="43">
        <f t="shared" ref="G611:G632" si="534">IF(F611="","",INT((((YEAR(F611)-YEAR($A$1))*12+MONTH(F611)-MONTH($A$1)+1)+2)/3))</f>
        <v>-395</v>
      </c>
      <c r="H611" s="42">
        <f>'CD (23)'!$G$6</f>
        <v>0</v>
      </c>
      <c r="I611" s="43">
        <f t="shared" si="527"/>
        <v>-395</v>
      </c>
      <c r="J611" s="41">
        <f>'CD (23)'!$G$8</f>
        <v>0</v>
      </c>
      <c r="K611" s="42">
        <f>'CD (23)'!$G$9</f>
        <v>0</v>
      </c>
      <c r="L611" s="41">
        <f>'CD (23)'!$G$10</f>
        <v>0</v>
      </c>
      <c r="M611" s="41">
        <f>'CD (23)'!$G$11</f>
        <v>0</v>
      </c>
      <c r="N611" s="41">
        <f>'CD (23)'!$G$12</f>
        <v>0</v>
      </c>
      <c r="O611" s="41">
        <f>'CD (23)'!$G$13</f>
        <v>0</v>
      </c>
      <c r="P611" s="41">
        <f>'CD (23)'!$G$14</f>
        <v>0</v>
      </c>
      <c r="Q611" s="41">
        <f>'CD (23)'!$G$15</f>
        <v>0</v>
      </c>
      <c r="R611" s="41">
        <f>'CD (23)'!$G$16</f>
        <v>0</v>
      </c>
      <c r="S611" s="41">
        <f>'CD (23)'!$G$17</f>
        <v>0</v>
      </c>
      <c r="T611" s="41">
        <f>'CD (23)'!$G$18</f>
        <v>0</v>
      </c>
      <c r="U611" s="41">
        <f>'CD (23)'!$G$19</f>
        <v>0</v>
      </c>
      <c r="V611" s="41">
        <f>'CD (23)'!$G$20</f>
        <v>0</v>
      </c>
      <c r="W611" s="41">
        <f>'CD (23)'!$G$21</f>
        <v>0</v>
      </c>
      <c r="X611" s="41">
        <f>'CD (23)'!$G$22</f>
        <v>0</v>
      </c>
      <c r="Y611" s="41">
        <f>'CD (23)'!$G$23</f>
        <v>0</v>
      </c>
      <c r="Z611" s="42">
        <f>'CD (23)'!$G$24</f>
        <v>0</v>
      </c>
      <c r="AA611" s="42">
        <f>'CD (23)'!$G$25</f>
        <v>0</v>
      </c>
      <c r="AB611" s="41">
        <f>'CD (23)'!$G$51</f>
        <v>0</v>
      </c>
      <c r="AC611" s="41">
        <f>'CD (23)'!$G$52</f>
        <v>0</v>
      </c>
      <c r="AD611" s="41">
        <f>'CD (23)'!$G$53</f>
        <v>0</v>
      </c>
      <c r="AE611" s="41">
        <f>'CD (23)'!$G$54</f>
        <v>0</v>
      </c>
      <c r="AF611" s="41">
        <f>'CD (23)'!$G$55</f>
        <v>0</v>
      </c>
      <c r="AG611" s="41">
        <f>'CD (23)'!$G$56</f>
        <v>0</v>
      </c>
      <c r="AH611" s="41">
        <f>'CD (23)'!$G$82</f>
        <v>0</v>
      </c>
      <c r="AI611" s="41">
        <f>'CD (23)'!$G$83</f>
        <v>0</v>
      </c>
      <c r="AJ611" s="41">
        <f>'CD (23)'!$G$84</f>
        <v>0</v>
      </c>
      <c r="AK611" s="41">
        <f>'CD (23)'!$G$85</f>
        <v>0</v>
      </c>
      <c r="AL611" s="41">
        <f>'CD (23)'!$G$86</f>
        <v>0</v>
      </c>
      <c r="AM611" s="41">
        <f>'CD (23)'!$G$87</f>
        <v>0</v>
      </c>
      <c r="AN611" s="41">
        <f>'CD (23)'!$G$113</f>
        <v>0</v>
      </c>
      <c r="AO611" s="41">
        <f>'CD (23)'!$G$114</f>
        <v>0</v>
      </c>
      <c r="AP611" s="41">
        <f>'CD (23)'!$G$115</f>
        <v>0</v>
      </c>
      <c r="AQ611" s="41">
        <f>'CD (23)'!$G$116</f>
        <v>0</v>
      </c>
      <c r="AR611" s="41">
        <f>'CD (23)'!$G$117</f>
        <v>0</v>
      </c>
      <c r="AS611" s="41">
        <f>'CD (23)'!$G$118</f>
        <v>0</v>
      </c>
      <c r="AT611" s="41">
        <f>'CD (23)'!$G$163</f>
        <v>0</v>
      </c>
      <c r="AU611" s="41">
        <f>'CD (23)'!$G$165</f>
        <v>0</v>
      </c>
      <c r="AV611" s="41">
        <f>'CD (23)'!$D$166</f>
        <v>0</v>
      </c>
      <c r="AW611" s="41">
        <f>'CD (23)'!$D$167</f>
        <v>0</v>
      </c>
      <c r="AX611" s="41">
        <f>'CD (23)'!$D$168</f>
        <v>0</v>
      </c>
      <c r="AY611" s="44" t="s">
        <v>104</v>
      </c>
      <c r="AZ611" s="3">
        <f t="shared" si="519"/>
        <v>-395</v>
      </c>
      <c r="BA611" s="3">
        <f t="shared" si="520"/>
        <v>-395</v>
      </c>
      <c r="BB611" s="3" t="str">
        <f t="shared" si="521"/>
        <v/>
      </c>
      <c r="BC611" s="3" t="str">
        <f t="shared" si="528"/>
        <v/>
      </c>
      <c r="BD611" s="3" t="str">
        <f t="shared" si="529"/>
        <v/>
      </c>
      <c r="BE611" s="3" t="str">
        <f t="shared" si="478"/>
        <v/>
      </c>
      <c r="BF611" s="3" t="str">
        <f t="shared" si="530"/>
        <v/>
      </c>
      <c r="BG611" s="3" t="str">
        <f t="shared" si="531"/>
        <v/>
      </c>
      <c r="BH611" s="3" t="str">
        <f t="shared" si="533"/>
        <v/>
      </c>
      <c r="BI611" s="3" t="str">
        <f t="shared" si="524"/>
        <v/>
      </c>
      <c r="BJ611" s="3" t="str">
        <f t="shared" si="525"/>
        <v/>
      </c>
      <c r="BK611" s="3" t="str">
        <f t="shared" si="526"/>
        <v/>
      </c>
      <c r="BL611" s="3" t="str">
        <f t="shared" si="532"/>
        <v/>
      </c>
    </row>
    <row r="612" spans="1:64" s="45" customFormat="1" x14ac:dyDescent="0.25">
      <c r="A612" s="40"/>
      <c r="B612" s="40"/>
      <c r="C612" s="40"/>
      <c r="D612" s="41">
        <v>5</v>
      </c>
      <c r="E612" s="41">
        <f>'CD (23)'!$H$3</f>
        <v>0</v>
      </c>
      <c r="F612" s="42">
        <f>'CD (23)'!$H$4</f>
        <v>0</v>
      </c>
      <c r="G612" s="43">
        <f t="shared" si="534"/>
        <v>-395</v>
      </c>
      <c r="H612" s="42">
        <f>'CD (23)'!$H$6</f>
        <v>0</v>
      </c>
      <c r="I612" s="43">
        <f t="shared" si="527"/>
        <v>-395</v>
      </c>
      <c r="J612" s="41">
        <f>'CD (23)'!$H$8</f>
        <v>0</v>
      </c>
      <c r="K612" s="42">
        <f>'CD (23)'!$H$9</f>
        <v>0</v>
      </c>
      <c r="L612" s="41">
        <f>'CD (23)'!$H$10</f>
        <v>0</v>
      </c>
      <c r="M612" s="41">
        <f>'CD (23)'!$H$11</f>
        <v>0</v>
      </c>
      <c r="N612" s="41">
        <f>'CD (23)'!$H$12</f>
        <v>0</v>
      </c>
      <c r="O612" s="41">
        <f>'CD (23)'!$H$13</f>
        <v>0</v>
      </c>
      <c r="P612" s="41">
        <f>'CD (23)'!$H$14</f>
        <v>0</v>
      </c>
      <c r="Q612" s="41">
        <f>'CD (23)'!$H$15</f>
        <v>0</v>
      </c>
      <c r="R612" s="41">
        <f>'CD (23)'!$H$16</f>
        <v>0</v>
      </c>
      <c r="S612" s="41">
        <f>'CD (23)'!$H$17</f>
        <v>0</v>
      </c>
      <c r="T612" s="41">
        <f>'CD (23)'!$H$18</f>
        <v>0</v>
      </c>
      <c r="U612" s="41">
        <f>'CD (23)'!$H$19</f>
        <v>0</v>
      </c>
      <c r="V612" s="41">
        <f>'CD (23)'!$H$20</f>
        <v>0</v>
      </c>
      <c r="W612" s="41">
        <f>'CD (23)'!$H$21</f>
        <v>0</v>
      </c>
      <c r="X612" s="41">
        <f>'CD (23)'!$H$22</f>
        <v>0</v>
      </c>
      <c r="Y612" s="41">
        <f>'CD (23)'!$H$23</f>
        <v>0</v>
      </c>
      <c r="Z612" s="42">
        <f>'CD (23)'!$H$24</f>
        <v>0</v>
      </c>
      <c r="AA612" s="42">
        <f>'CD (23)'!$H$25</f>
        <v>0</v>
      </c>
      <c r="AB612" s="41">
        <f>'CD (23)'!$H$51</f>
        <v>0</v>
      </c>
      <c r="AC612" s="41">
        <f>'CD (23)'!$H$52</f>
        <v>0</v>
      </c>
      <c r="AD612" s="41">
        <f>'CD (23)'!$H$53</f>
        <v>0</v>
      </c>
      <c r="AE612" s="41">
        <f>'CD (23)'!$H$54</f>
        <v>0</v>
      </c>
      <c r="AF612" s="41">
        <f>'CD (23)'!$H$55</f>
        <v>0</v>
      </c>
      <c r="AG612" s="41">
        <f>'CD (23)'!$H$56</f>
        <v>0</v>
      </c>
      <c r="AH612" s="41">
        <f>'CD (23)'!$H$82</f>
        <v>0</v>
      </c>
      <c r="AI612" s="41">
        <f>'CD (23)'!$H$83</f>
        <v>0</v>
      </c>
      <c r="AJ612" s="41">
        <f>'CD (23)'!$H$84</f>
        <v>0</v>
      </c>
      <c r="AK612" s="41">
        <f>'CD (23)'!$H$85</f>
        <v>0</v>
      </c>
      <c r="AL612" s="41">
        <f>'CD (23)'!$H$86</f>
        <v>0</v>
      </c>
      <c r="AM612" s="41">
        <f>'CD (23)'!$H$87</f>
        <v>0</v>
      </c>
      <c r="AN612" s="41">
        <f>'CD (23)'!$H$113</f>
        <v>0</v>
      </c>
      <c r="AO612" s="41">
        <f>'CD (23)'!$H$114</f>
        <v>0</v>
      </c>
      <c r="AP612" s="41">
        <f>'CD (23)'!$H$115</f>
        <v>0</v>
      </c>
      <c r="AQ612" s="41">
        <f>'CD (23)'!$H$116</f>
        <v>0</v>
      </c>
      <c r="AR612" s="41">
        <f>'CD (23)'!$H$117</f>
        <v>0</v>
      </c>
      <c r="AS612" s="41">
        <f>'CD (23)'!$H$118</f>
        <v>0</v>
      </c>
      <c r="AT612" s="41">
        <f>'CD (23)'!$H$163</f>
        <v>0</v>
      </c>
      <c r="AU612" s="41">
        <f>'CD (23)'!$H$165</f>
        <v>0</v>
      </c>
      <c r="AV612" s="41">
        <f>'CD (23)'!$E$166</f>
        <v>0</v>
      </c>
      <c r="AW612" s="41">
        <f>'CD (23)'!$E$167</f>
        <v>0</v>
      </c>
      <c r="AX612" s="41">
        <f>'CD (23)'!$E$168</f>
        <v>0</v>
      </c>
      <c r="AY612" s="44" t="s">
        <v>104</v>
      </c>
      <c r="AZ612" s="3">
        <f t="shared" si="519"/>
        <v>-395</v>
      </c>
      <c r="BA612" s="3">
        <f t="shared" si="520"/>
        <v>-395</v>
      </c>
      <c r="BB612" s="3" t="str">
        <f t="shared" si="521"/>
        <v/>
      </c>
      <c r="BC612" s="3" t="str">
        <f t="shared" si="528"/>
        <v/>
      </c>
      <c r="BD612" s="3" t="str">
        <f t="shared" si="529"/>
        <v/>
      </c>
      <c r="BE612" s="3" t="str">
        <f t="shared" si="478"/>
        <v/>
      </c>
      <c r="BF612" s="3" t="str">
        <f t="shared" si="530"/>
        <v/>
      </c>
      <c r="BG612" s="3" t="str">
        <f t="shared" si="531"/>
        <v/>
      </c>
      <c r="BH612" s="3" t="str">
        <f t="shared" si="533"/>
        <v/>
      </c>
      <c r="BI612" s="3" t="str">
        <f t="shared" si="524"/>
        <v/>
      </c>
      <c r="BJ612" s="3" t="str">
        <f t="shared" si="525"/>
        <v/>
      </c>
      <c r="BK612" s="3" t="str">
        <f t="shared" si="526"/>
        <v/>
      </c>
      <c r="BL612" s="3" t="str">
        <f t="shared" si="532"/>
        <v/>
      </c>
    </row>
    <row r="613" spans="1:64" s="45" customFormat="1" x14ac:dyDescent="0.25">
      <c r="A613" s="40"/>
      <c r="B613" s="40"/>
      <c r="C613" s="40"/>
      <c r="D613" s="41">
        <v>6</v>
      </c>
      <c r="E613" s="41">
        <f>'CD (23)'!$I$3</f>
        <v>0</v>
      </c>
      <c r="F613" s="42">
        <f>'CD (23)'!$I$4</f>
        <v>0</v>
      </c>
      <c r="G613" s="43">
        <f t="shared" si="534"/>
        <v>-395</v>
      </c>
      <c r="H613" s="42">
        <f>'CD (23)'!$I$6</f>
        <v>0</v>
      </c>
      <c r="I613" s="43">
        <f t="shared" si="527"/>
        <v>-395</v>
      </c>
      <c r="J613" s="41">
        <f>'CD (23)'!$I$8</f>
        <v>0</v>
      </c>
      <c r="K613" s="42">
        <f>'CD (23)'!$I$9</f>
        <v>0</v>
      </c>
      <c r="L613" s="41">
        <f>'CD (23)'!$I$10</f>
        <v>0</v>
      </c>
      <c r="M613" s="41">
        <f>'CD (23)'!$I$11</f>
        <v>0</v>
      </c>
      <c r="N613" s="41">
        <f>'CD (23)'!$I$12</f>
        <v>0</v>
      </c>
      <c r="O613" s="41">
        <f>'CD (23)'!$I$13</f>
        <v>0</v>
      </c>
      <c r="P613" s="41">
        <f>'CD (23)'!$I$14</f>
        <v>0</v>
      </c>
      <c r="Q613" s="41">
        <f>'CD (23)'!$I$15</f>
        <v>0</v>
      </c>
      <c r="R613" s="41">
        <f>'CD (23)'!$I$16</f>
        <v>0</v>
      </c>
      <c r="S613" s="41">
        <f>'CD (23)'!$I$17</f>
        <v>0</v>
      </c>
      <c r="T613" s="41">
        <f>'CD (23)'!$I$18</f>
        <v>0</v>
      </c>
      <c r="U613" s="41">
        <f>'CD (23)'!$I$19</f>
        <v>0</v>
      </c>
      <c r="V613" s="41">
        <f>'CD (23)'!$I$20</f>
        <v>0</v>
      </c>
      <c r="W613" s="41">
        <f>'CD (23)'!$I$21</f>
        <v>0</v>
      </c>
      <c r="X613" s="41">
        <f>'CD (23)'!$I$22</f>
        <v>0</v>
      </c>
      <c r="Y613" s="41">
        <f>'CD (23)'!$I$23</f>
        <v>0</v>
      </c>
      <c r="Z613" s="42">
        <f>'CD (23)'!$I$24</f>
        <v>0</v>
      </c>
      <c r="AA613" s="42">
        <f>'CD (23)'!$I$25</f>
        <v>0</v>
      </c>
      <c r="AB613" s="41">
        <f>'CD (23)'!$I$51</f>
        <v>0</v>
      </c>
      <c r="AC613" s="41">
        <f>'CD (23)'!$I$52</f>
        <v>0</v>
      </c>
      <c r="AD613" s="41">
        <f>'CD (23)'!$I$53</f>
        <v>0</v>
      </c>
      <c r="AE613" s="41">
        <f>'CD (23)'!$I$54</f>
        <v>0</v>
      </c>
      <c r="AF613" s="41">
        <f>'CD (23)'!$I$55</f>
        <v>0</v>
      </c>
      <c r="AG613" s="41">
        <f>'CD (23)'!$I$56</f>
        <v>0</v>
      </c>
      <c r="AH613" s="41">
        <f>'CD (23)'!$I$82</f>
        <v>0</v>
      </c>
      <c r="AI613" s="41">
        <f>'CD (23)'!$I$83</f>
        <v>0</v>
      </c>
      <c r="AJ613" s="41">
        <f>'CD (23)'!$I$84</f>
        <v>0</v>
      </c>
      <c r="AK613" s="41">
        <f>'CD (23)'!$I$85</f>
        <v>0</v>
      </c>
      <c r="AL613" s="41">
        <f>'CD (23)'!$I$86</f>
        <v>0</v>
      </c>
      <c r="AM613" s="41">
        <f>'CD (23)'!$I$87</f>
        <v>0</v>
      </c>
      <c r="AN613" s="41">
        <f>'CD (23)'!$I$113</f>
        <v>0</v>
      </c>
      <c r="AO613" s="41">
        <f>'CD (23)'!$I$114</f>
        <v>0</v>
      </c>
      <c r="AP613" s="41">
        <f>'CD (23)'!$I$115</f>
        <v>0</v>
      </c>
      <c r="AQ613" s="41">
        <f>'CD (23)'!$I$116</f>
        <v>0</v>
      </c>
      <c r="AR613" s="41">
        <f>'CD (23)'!$I$117</f>
        <v>0</v>
      </c>
      <c r="AS613" s="41">
        <f>'CD (23)'!$I$118</f>
        <v>0</v>
      </c>
      <c r="AT613" s="41">
        <f>'CD (23)'!$I$163</f>
        <v>0</v>
      </c>
      <c r="AU613" s="41">
        <f>'CD (23)'!$I$165</f>
        <v>0</v>
      </c>
      <c r="AV613" s="41">
        <f>'CD (23)'!$F$166</f>
        <v>0</v>
      </c>
      <c r="AW613" s="41">
        <f>'CD (23)'!$F$167</f>
        <v>0</v>
      </c>
      <c r="AX613" s="41">
        <f>'CD (23)'!$F$168</f>
        <v>0</v>
      </c>
      <c r="AY613" s="44" t="s">
        <v>104</v>
      </c>
      <c r="AZ613" s="3">
        <f t="shared" si="519"/>
        <v>-395</v>
      </c>
      <c r="BA613" s="3">
        <f t="shared" si="520"/>
        <v>-395</v>
      </c>
      <c r="BB613" s="3" t="str">
        <f t="shared" si="521"/>
        <v/>
      </c>
      <c r="BC613" s="3" t="str">
        <f t="shared" si="528"/>
        <v/>
      </c>
      <c r="BD613" s="3" t="str">
        <f t="shared" si="529"/>
        <v/>
      </c>
      <c r="BE613" s="3" t="str">
        <f t="shared" si="478"/>
        <v/>
      </c>
      <c r="BF613" s="3" t="str">
        <f t="shared" si="530"/>
        <v/>
      </c>
      <c r="BG613" s="3" t="str">
        <f t="shared" si="531"/>
        <v/>
      </c>
      <c r="BH613" s="3" t="str">
        <f t="shared" si="533"/>
        <v/>
      </c>
      <c r="BI613" s="3" t="str">
        <f t="shared" si="524"/>
        <v/>
      </c>
      <c r="BJ613" s="3" t="str">
        <f t="shared" si="525"/>
        <v/>
      </c>
      <c r="BK613" s="3" t="str">
        <f t="shared" si="526"/>
        <v/>
      </c>
      <c r="BL613" s="3" t="str">
        <f t="shared" si="532"/>
        <v/>
      </c>
    </row>
    <row r="614" spans="1:64" s="45" customFormat="1" x14ac:dyDescent="0.25">
      <c r="A614" s="40"/>
      <c r="B614" s="40"/>
      <c r="C614" s="40"/>
      <c r="D614" s="41">
        <v>7</v>
      </c>
      <c r="E614" s="41">
        <f>'CD (23)'!$J$3</f>
        <v>0</v>
      </c>
      <c r="F614" s="42">
        <f>'CD (23)'!$J$4</f>
        <v>0</v>
      </c>
      <c r="G614" s="43">
        <f t="shared" si="534"/>
        <v>-395</v>
      </c>
      <c r="H614" s="42">
        <f>'CD (23)'!$J$6</f>
        <v>0</v>
      </c>
      <c r="I614" s="43">
        <f t="shared" si="527"/>
        <v>-395</v>
      </c>
      <c r="J614" s="41">
        <f>'CD (23)'!$J$8</f>
        <v>0</v>
      </c>
      <c r="K614" s="42">
        <f>'CD (23)'!$J$9</f>
        <v>0</v>
      </c>
      <c r="L614" s="41">
        <f>'CD (23)'!$J$10</f>
        <v>0</v>
      </c>
      <c r="M614" s="41">
        <f>'CD (23)'!$J$11</f>
        <v>0</v>
      </c>
      <c r="N614" s="41">
        <f>'CD (23)'!$J$12</f>
        <v>0</v>
      </c>
      <c r="O614" s="41">
        <f>'CD (23)'!$J$13</f>
        <v>0</v>
      </c>
      <c r="P614" s="41">
        <f>'CD (23)'!$J$14</f>
        <v>0</v>
      </c>
      <c r="Q614" s="41">
        <f>'CD (23)'!$J$15</f>
        <v>0</v>
      </c>
      <c r="R614" s="41">
        <f>'CD (23)'!$J$16</f>
        <v>0</v>
      </c>
      <c r="S614" s="41">
        <f>'CD (23)'!$J$17</f>
        <v>0</v>
      </c>
      <c r="T614" s="41">
        <f>'CD (23)'!$J$18</f>
        <v>0</v>
      </c>
      <c r="U614" s="41">
        <f>'CD (23)'!$J$19</f>
        <v>0</v>
      </c>
      <c r="V614" s="41">
        <f>'CD (23)'!$J$20</f>
        <v>0</v>
      </c>
      <c r="W614" s="41">
        <f>'CD (23)'!$J$21</f>
        <v>0</v>
      </c>
      <c r="X614" s="41">
        <f>'CD (23)'!$J$22</f>
        <v>0</v>
      </c>
      <c r="Y614" s="41">
        <f>'CD (23)'!$J$23</f>
        <v>0</v>
      </c>
      <c r="Z614" s="42">
        <f>'CD (23)'!$J$24</f>
        <v>0</v>
      </c>
      <c r="AA614" s="42">
        <f>'CD (23)'!$J$25</f>
        <v>0</v>
      </c>
      <c r="AB614" s="41">
        <f>'CD (23)'!$J$51</f>
        <v>0</v>
      </c>
      <c r="AC614" s="41">
        <f>'CD (23)'!$J$52</f>
        <v>0</v>
      </c>
      <c r="AD614" s="41">
        <f>'CD (23)'!$J$53</f>
        <v>0</v>
      </c>
      <c r="AE614" s="41">
        <f>'CD (23)'!$J$54</f>
        <v>0</v>
      </c>
      <c r="AF614" s="41">
        <f>'CD (23)'!$J$55</f>
        <v>0</v>
      </c>
      <c r="AG614" s="41">
        <f>'CD (23)'!$J$56</f>
        <v>0</v>
      </c>
      <c r="AH614" s="41">
        <f>'CD (23)'!$J$82</f>
        <v>0</v>
      </c>
      <c r="AI614" s="41">
        <f>'CD (23)'!$J$83</f>
        <v>0</v>
      </c>
      <c r="AJ614" s="41">
        <f>'CD (23)'!$J$84</f>
        <v>0</v>
      </c>
      <c r="AK614" s="41">
        <f>'CD (23)'!$J$85</f>
        <v>0</v>
      </c>
      <c r="AL614" s="41">
        <f>'CD (23)'!$J$86</f>
        <v>0</v>
      </c>
      <c r="AM614" s="41">
        <f>'CD (23)'!$J$87</f>
        <v>0</v>
      </c>
      <c r="AN614" s="41">
        <f>'CD (23)'!$J$113</f>
        <v>0</v>
      </c>
      <c r="AO614" s="41">
        <f>'CD (23)'!$J$114</f>
        <v>0</v>
      </c>
      <c r="AP614" s="41">
        <f>'CD (23)'!$J$115</f>
        <v>0</v>
      </c>
      <c r="AQ614" s="41">
        <f>'CD (23)'!$J$116</f>
        <v>0</v>
      </c>
      <c r="AR614" s="41">
        <f>'CD (23)'!$J$117</f>
        <v>0</v>
      </c>
      <c r="AS614" s="41">
        <f>'CD (23)'!$J$118</f>
        <v>0</v>
      </c>
      <c r="AT614" s="41">
        <f>'CD (23)'!$J$163</f>
        <v>0</v>
      </c>
      <c r="AU614" s="41">
        <f>'CD (23)'!$J$165</f>
        <v>0</v>
      </c>
      <c r="AV614" s="41">
        <f>'CD (23)'!$F$166</f>
        <v>0</v>
      </c>
      <c r="AW614" s="41">
        <f>'CD (23)'!$F$167</f>
        <v>0</v>
      </c>
      <c r="AX614" s="41">
        <f>'CD (23)'!$F$168</f>
        <v>0</v>
      </c>
      <c r="AY614" s="44" t="s">
        <v>104</v>
      </c>
      <c r="AZ614" s="3">
        <f t="shared" si="519"/>
        <v>-395</v>
      </c>
      <c r="BA614" s="3">
        <f t="shared" si="520"/>
        <v>-395</v>
      </c>
      <c r="BB614" s="3" t="str">
        <f t="shared" si="521"/>
        <v/>
      </c>
      <c r="BC614" s="3" t="str">
        <f t="shared" si="528"/>
        <v/>
      </c>
      <c r="BD614" s="3" t="str">
        <f t="shared" si="529"/>
        <v/>
      </c>
      <c r="BE614" s="3" t="str">
        <f t="shared" si="478"/>
        <v/>
      </c>
      <c r="BF614" s="3" t="str">
        <f t="shared" si="530"/>
        <v/>
      </c>
      <c r="BG614" s="3" t="str">
        <f t="shared" si="531"/>
        <v/>
      </c>
      <c r="BH614" s="3" t="str">
        <f t="shared" si="533"/>
        <v/>
      </c>
      <c r="BI614" s="3" t="str">
        <f t="shared" si="524"/>
        <v/>
      </c>
      <c r="BJ614" s="3" t="str">
        <f t="shared" si="525"/>
        <v/>
      </c>
      <c r="BK614" s="3" t="str">
        <f t="shared" si="526"/>
        <v/>
      </c>
      <c r="BL614" s="3" t="str">
        <f t="shared" si="532"/>
        <v/>
      </c>
    </row>
    <row r="615" spans="1:64" s="45" customFormat="1" x14ac:dyDescent="0.25">
      <c r="A615" s="40"/>
      <c r="B615" s="40"/>
      <c r="C615" s="40"/>
      <c r="D615" s="41">
        <v>8</v>
      </c>
      <c r="E615" s="41">
        <f>'CD (23)'!$K$3</f>
        <v>0</v>
      </c>
      <c r="F615" s="42">
        <f>'CD (23)'!$K$4</f>
        <v>0</v>
      </c>
      <c r="G615" s="43">
        <f t="shared" si="534"/>
        <v>-395</v>
      </c>
      <c r="H615" s="42">
        <f>'CD (23)'!$K$6</f>
        <v>0</v>
      </c>
      <c r="I615" s="43">
        <f t="shared" si="527"/>
        <v>-395</v>
      </c>
      <c r="J615" s="41">
        <f>'CD (23)'!$K$8</f>
        <v>0</v>
      </c>
      <c r="K615" s="42">
        <f>'CD (23)'!$K$9</f>
        <v>0</v>
      </c>
      <c r="L615" s="41">
        <f>'CD (23)'!$K$10</f>
        <v>0</v>
      </c>
      <c r="M615" s="41">
        <f>'CD (23)'!$K$11</f>
        <v>0</v>
      </c>
      <c r="N615" s="41">
        <f>'CD (23)'!$K$12</f>
        <v>0</v>
      </c>
      <c r="O615" s="41">
        <f>'CD (23)'!$K$13</f>
        <v>0</v>
      </c>
      <c r="P615" s="41">
        <f>'CD (23)'!$K$14</f>
        <v>0</v>
      </c>
      <c r="Q615" s="41">
        <f>'CD (23)'!$K$15</f>
        <v>0</v>
      </c>
      <c r="R615" s="41">
        <f>'CD (23)'!$K$16</f>
        <v>0</v>
      </c>
      <c r="S615" s="41">
        <f>'CD (23)'!$K$17</f>
        <v>0</v>
      </c>
      <c r="T615" s="41">
        <f>'CD (23)'!$K$18</f>
        <v>0</v>
      </c>
      <c r="U615" s="41">
        <f>'CD (23)'!$K$19</f>
        <v>0</v>
      </c>
      <c r="V615" s="41">
        <f>'CD (23)'!$K$20</f>
        <v>0</v>
      </c>
      <c r="W615" s="41">
        <f>'CD (23)'!$K$21</f>
        <v>0</v>
      </c>
      <c r="X615" s="41">
        <f>'CD (23)'!$K$22</f>
        <v>0</v>
      </c>
      <c r="Y615" s="41">
        <f>'CD (23)'!$K$23</f>
        <v>0</v>
      </c>
      <c r="Z615" s="42">
        <f>'CD (23)'!$K$24</f>
        <v>0</v>
      </c>
      <c r="AA615" s="42">
        <f>'CD (23)'!$K$25</f>
        <v>0</v>
      </c>
      <c r="AB615" s="41">
        <f>'CD (23)'!$K$51</f>
        <v>0</v>
      </c>
      <c r="AC615" s="41">
        <f>'CD (23)'!$K$52</f>
        <v>0</v>
      </c>
      <c r="AD615" s="41">
        <f>'CD (23)'!$K$53</f>
        <v>0</v>
      </c>
      <c r="AE615" s="41">
        <f>'CD (23)'!$K$54</f>
        <v>0</v>
      </c>
      <c r="AF615" s="41">
        <f>'CD (23)'!$K$55</f>
        <v>0</v>
      </c>
      <c r="AG615" s="41">
        <f>'CD (23)'!$K$56</f>
        <v>0</v>
      </c>
      <c r="AH615" s="41">
        <f>'CD (23)'!$K$82</f>
        <v>0</v>
      </c>
      <c r="AI615" s="41">
        <f>'CD (23)'!$K$83</f>
        <v>0</v>
      </c>
      <c r="AJ615" s="41">
        <f>'CD (23)'!$K$84</f>
        <v>0</v>
      </c>
      <c r="AK615" s="41">
        <f>'CD (23)'!$K$85</f>
        <v>0</v>
      </c>
      <c r="AL615" s="41">
        <f>'CD (23)'!$K$86</f>
        <v>0</v>
      </c>
      <c r="AM615" s="41">
        <f>'CD (23)'!$K$87</f>
        <v>0</v>
      </c>
      <c r="AN615" s="41">
        <f>'CD (23)'!$K$113</f>
        <v>0</v>
      </c>
      <c r="AO615" s="41">
        <f>'CD (23)'!$K$114</f>
        <v>0</v>
      </c>
      <c r="AP615" s="41">
        <f>'CD (23)'!$K$115</f>
        <v>0</v>
      </c>
      <c r="AQ615" s="41">
        <f>'CD (23)'!$K$116</f>
        <v>0</v>
      </c>
      <c r="AR615" s="41">
        <f>'CD (23)'!$K$117</f>
        <v>0</v>
      </c>
      <c r="AS615" s="41">
        <f>'CD (23)'!$K$118</f>
        <v>0</v>
      </c>
      <c r="AT615" s="41">
        <f>'CD (23)'!$K$163</f>
        <v>0</v>
      </c>
      <c r="AU615" s="41">
        <f>'CD (23)'!$K$165</f>
        <v>0</v>
      </c>
      <c r="AV615" s="41">
        <f>'CD (23)'!$F$166</f>
        <v>0</v>
      </c>
      <c r="AW615" s="41">
        <f>'CD (23)'!$F$167</f>
        <v>0</v>
      </c>
      <c r="AX615" s="41">
        <f>'CD (23)'!$F$168</f>
        <v>0</v>
      </c>
      <c r="AY615" s="44" t="s">
        <v>104</v>
      </c>
      <c r="AZ615" s="3">
        <f t="shared" si="519"/>
        <v>-395</v>
      </c>
      <c r="BA615" s="3">
        <f t="shared" si="520"/>
        <v>-395</v>
      </c>
      <c r="BB615" s="3" t="str">
        <f t="shared" si="521"/>
        <v/>
      </c>
      <c r="BC615" s="3" t="str">
        <f t="shared" si="528"/>
        <v/>
      </c>
      <c r="BD615" s="3" t="str">
        <f t="shared" si="529"/>
        <v/>
      </c>
      <c r="BE615" s="3" t="str">
        <f t="shared" si="478"/>
        <v/>
      </c>
      <c r="BF615" s="3" t="str">
        <f t="shared" si="530"/>
        <v/>
      </c>
      <c r="BG615" s="3" t="str">
        <f t="shared" si="531"/>
        <v/>
      </c>
      <c r="BH615" s="3" t="str">
        <f t="shared" si="533"/>
        <v/>
      </c>
      <c r="BI615" s="3" t="str">
        <f t="shared" si="524"/>
        <v/>
      </c>
      <c r="BJ615" s="3" t="str">
        <f t="shared" si="525"/>
        <v/>
      </c>
      <c r="BK615" s="3" t="str">
        <f t="shared" si="526"/>
        <v/>
      </c>
      <c r="BL615" s="3" t="str">
        <f t="shared" si="532"/>
        <v/>
      </c>
    </row>
    <row r="616" spans="1:64" s="45" customFormat="1" x14ac:dyDescent="0.25">
      <c r="A616" s="40"/>
      <c r="B616" s="40"/>
      <c r="C616" s="40"/>
      <c r="D616" s="41">
        <v>9</v>
      </c>
      <c r="E616" s="41">
        <f>'CD (23)'!$L$3</f>
        <v>0</v>
      </c>
      <c r="F616" s="42">
        <f>'CD (23)'!$L$4</f>
        <v>0</v>
      </c>
      <c r="G616" s="43">
        <f t="shared" si="534"/>
        <v>-395</v>
      </c>
      <c r="H616" s="42">
        <f>'CD (23)'!$L$6</f>
        <v>0</v>
      </c>
      <c r="I616" s="43">
        <f t="shared" si="527"/>
        <v>-395</v>
      </c>
      <c r="J616" s="41">
        <f>'CD (23)'!$L$8</f>
        <v>0</v>
      </c>
      <c r="K616" s="42">
        <f>'CD (23)'!$L$9</f>
        <v>0</v>
      </c>
      <c r="L616" s="41">
        <f>'CD (23)'!$L$10</f>
        <v>0</v>
      </c>
      <c r="M616" s="41">
        <f>'CD (23)'!$L$11</f>
        <v>0</v>
      </c>
      <c r="N616" s="41">
        <f>'CD (23)'!$L$12</f>
        <v>0</v>
      </c>
      <c r="O616" s="41">
        <f>'CD (23)'!$L$13</f>
        <v>0</v>
      </c>
      <c r="P616" s="41">
        <f>'CD (23)'!$L$14</f>
        <v>0</v>
      </c>
      <c r="Q616" s="41">
        <f>'CD (23)'!$L$15</f>
        <v>0</v>
      </c>
      <c r="R616" s="41">
        <f>'CD (23)'!$L$16</f>
        <v>0</v>
      </c>
      <c r="S616" s="41">
        <f>'CD (23)'!$L$17</f>
        <v>0</v>
      </c>
      <c r="T616" s="41">
        <f>'CD (23)'!$L$18</f>
        <v>0</v>
      </c>
      <c r="U616" s="41">
        <f>'CD (23)'!$L$19</f>
        <v>0</v>
      </c>
      <c r="V616" s="41">
        <f>'CD (23)'!$L$20</f>
        <v>0</v>
      </c>
      <c r="W616" s="41">
        <f>'CD (23)'!$L$21</f>
        <v>0</v>
      </c>
      <c r="X616" s="41">
        <f>'CD (23)'!$L$22</f>
        <v>0</v>
      </c>
      <c r="Y616" s="41">
        <f>'CD (23)'!$L$23</f>
        <v>0</v>
      </c>
      <c r="Z616" s="42">
        <f>'CD (23)'!$L$24</f>
        <v>0</v>
      </c>
      <c r="AA616" s="42">
        <f>'CD (23)'!$L$25</f>
        <v>0</v>
      </c>
      <c r="AB616" s="41">
        <f>'CD (23)'!$L$51</f>
        <v>0</v>
      </c>
      <c r="AC616" s="41">
        <f>'CD (23)'!$L$52</f>
        <v>0</v>
      </c>
      <c r="AD616" s="41">
        <f>'CD (23)'!$L$53</f>
        <v>0</v>
      </c>
      <c r="AE616" s="41">
        <f>'CD (23)'!$L$54</f>
        <v>0</v>
      </c>
      <c r="AF616" s="41">
        <f>'CD (23)'!$L$55</f>
        <v>0</v>
      </c>
      <c r="AG616" s="41">
        <f>'CD (23)'!$L$56</f>
        <v>0</v>
      </c>
      <c r="AH616" s="41">
        <f>'CD (23)'!$L$82</f>
        <v>0</v>
      </c>
      <c r="AI616" s="41">
        <f>'CD (23)'!$L$83</f>
        <v>0</v>
      </c>
      <c r="AJ616" s="41">
        <f>'CD (23)'!$L$84</f>
        <v>0</v>
      </c>
      <c r="AK616" s="41">
        <f>'CD (23)'!$L$85</f>
        <v>0</v>
      </c>
      <c r="AL616" s="41">
        <f>'CD (23)'!$L$86</f>
        <v>0</v>
      </c>
      <c r="AM616" s="41">
        <f>'CD (23)'!$L$87</f>
        <v>0</v>
      </c>
      <c r="AN616" s="41">
        <f>'CD (23)'!$L$113</f>
        <v>0</v>
      </c>
      <c r="AO616" s="41">
        <f>'CD (23)'!$L$114</f>
        <v>0</v>
      </c>
      <c r="AP616" s="41">
        <f>'CD (23)'!$L$115</f>
        <v>0</v>
      </c>
      <c r="AQ616" s="41">
        <f>'CD (23)'!$L$116</f>
        <v>0</v>
      </c>
      <c r="AR616" s="41">
        <f>'CD (23)'!$L$117</f>
        <v>0</v>
      </c>
      <c r="AS616" s="41">
        <f>'CD (23)'!$L$118</f>
        <v>0</v>
      </c>
      <c r="AT616" s="41">
        <f>'CD (23)'!$L$163</f>
        <v>0</v>
      </c>
      <c r="AU616" s="41">
        <f>'CD (23)'!$L$165</f>
        <v>0</v>
      </c>
      <c r="AV616" s="41">
        <f>'CD (23)'!$F$166</f>
        <v>0</v>
      </c>
      <c r="AW616" s="41">
        <f>'CD (23)'!$F$167</f>
        <v>0</v>
      </c>
      <c r="AX616" s="41">
        <f>'CD (23)'!$F$168</f>
        <v>0</v>
      </c>
      <c r="AY616" s="44" t="s">
        <v>104</v>
      </c>
      <c r="AZ616" s="3">
        <f t="shared" si="519"/>
        <v>-395</v>
      </c>
      <c r="BA616" s="3">
        <f t="shared" si="520"/>
        <v>-395</v>
      </c>
      <c r="BB616" s="3" t="str">
        <f t="shared" si="521"/>
        <v/>
      </c>
      <c r="BC616" s="3" t="str">
        <f t="shared" si="528"/>
        <v/>
      </c>
      <c r="BD616" s="3" t="str">
        <f t="shared" si="529"/>
        <v/>
      </c>
      <c r="BE616" s="3" t="str">
        <f t="shared" si="478"/>
        <v/>
      </c>
      <c r="BF616" s="3" t="str">
        <f t="shared" si="530"/>
        <v/>
      </c>
      <c r="BG616" s="3" t="str">
        <f t="shared" si="531"/>
        <v/>
      </c>
      <c r="BH616" s="3" t="str">
        <f t="shared" si="533"/>
        <v/>
      </c>
      <c r="BI616" s="3" t="str">
        <f t="shared" si="524"/>
        <v/>
      </c>
      <c r="BJ616" s="3" t="str">
        <f t="shared" si="525"/>
        <v/>
      </c>
      <c r="BK616" s="3" t="str">
        <f t="shared" si="526"/>
        <v/>
      </c>
      <c r="BL616" s="3" t="str">
        <f t="shared" si="532"/>
        <v/>
      </c>
    </row>
    <row r="617" spans="1:64" s="45" customFormat="1" x14ac:dyDescent="0.25">
      <c r="A617" s="40"/>
      <c r="B617" s="40"/>
      <c r="C617" s="40"/>
      <c r="D617" s="41">
        <v>10</v>
      </c>
      <c r="E617" s="41">
        <f>'CD (23)'!$M$3</f>
        <v>0</v>
      </c>
      <c r="F617" s="42">
        <f>'CD (23)'!$M$4</f>
        <v>0</v>
      </c>
      <c r="G617" s="43">
        <f t="shared" si="534"/>
        <v>-395</v>
      </c>
      <c r="H617" s="42">
        <f>'CD (23)'!$M$6</f>
        <v>0</v>
      </c>
      <c r="I617" s="43">
        <f t="shared" si="527"/>
        <v>-395</v>
      </c>
      <c r="J617" s="41">
        <f>'CD (23)'!$M$8</f>
        <v>0</v>
      </c>
      <c r="K617" s="42">
        <f>'CD (23)'!$M$9</f>
        <v>0</v>
      </c>
      <c r="L617" s="41">
        <f>'CD (23)'!$M$10</f>
        <v>0</v>
      </c>
      <c r="M617" s="41">
        <f>'CD (23)'!$M$11</f>
        <v>0</v>
      </c>
      <c r="N617" s="41">
        <f>'CD (23)'!$M$12</f>
        <v>0</v>
      </c>
      <c r="O617" s="41">
        <f>'CD (23)'!$M$13</f>
        <v>0</v>
      </c>
      <c r="P617" s="41">
        <f>'CD (23)'!$M$14</f>
        <v>0</v>
      </c>
      <c r="Q617" s="41">
        <f>'CD (23)'!$M$15</f>
        <v>0</v>
      </c>
      <c r="R617" s="41">
        <f>'CD (23)'!$M$16</f>
        <v>0</v>
      </c>
      <c r="S617" s="41">
        <f>'CD (23)'!$M$17</f>
        <v>0</v>
      </c>
      <c r="T617" s="41">
        <f>'CD (23)'!$M$18</f>
        <v>0</v>
      </c>
      <c r="U617" s="41">
        <f>'CD (23)'!$M$19</f>
        <v>0</v>
      </c>
      <c r="V617" s="41">
        <f>'CD (23)'!$M$20</f>
        <v>0</v>
      </c>
      <c r="W617" s="41">
        <f>'CD (23)'!$M$21</f>
        <v>0</v>
      </c>
      <c r="X617" s="41">
        <f>'CD (23)'!$M$22</f>
        <v>0</v>
      </c>
      <c r="Y617" s="41">
        <f>'CD (23)'!$M$23</f>
        <v>0</v>
      </c>
      <c r="Z617" s="42">
        <f>'CD (23)'!$M$24</f>
        <v>0</v>
      </c>
      <c r="AA617" s="42">
        <f>'CD (23)'!$M$25</f>
        <v>0</v>
      </c>
      <c r="AB617" s="41">
        <f>'CD (23)'!$M$51</f>
        <v>0</v>
      </c>
      <c r="AC617" s="41">
        <f>'CD (23)'!$M$52</f>
        <v>0</v>
      </c>
      <c r="AD617" s="41">
        <f>'CD (23)'!$M$53</f>
        <v>0</v>
      </c>
      <c r="AE617" s="41">
        <f>'CD (23)'!$M$54</f>
        <v>0</v>
      </c>
      <c r="AF617" s="41">
        <f>'CD (23)'!$M$55</f>
        <v>0</v>
      </c>
      <c r="AG617" s="41">
        <f>'CD (23)'!$M$56</f>
        <v>0</v>
      </c>
      <c r="AH617" s="41">
        <f>'CD (23)'!$M$82</f>
        <v>0</v>
      </c>
      <c r="AI617" s="41">
        <f>'CD (23)'!$M$83</f>
        <v>0</v>
      </c>
      <c r="AJ617" s="41">
        <f>'CD (23)'!$M$84</f>
        <v>0</v>
      </c>
      <c r="AK617" s="41">
        <f>'CD (23)'!$M$85</f>
        <v>0</v>
      </c>
      <c r="AL617" s="41">
        <f>'CD (23)'!$M$86</f>
        <v>0</v>
      </c>
      <c r="AM617" s="41">
        <f>'CD (23)'!$M$87</f>
        <v>0</v>
      </c>
      <c r="AN617" s="41">
        <f>'CD (23)'!$M$113</f>
        <v>0</v>
      </c>
      <c r="AO617" s="41">
        <f>'CD (23)'!$M$114</f>
        <v>0</v>
      </c>
      <c r="AP617" s="41">
        <f>'CD (23)'!$M$115</f>
        <v>0</v>
      </c>
      <c r="AQ617" s="41">
        <f>'CD (23)'!$M$116</f>
        <v>0</v>
      </c>
      <c r="AR617" s="41">
        <f>'CD (23)'!$M$117</f>
        <v>0</v>
      </c>
      <c r="AS617" s="41">
        <f>'CD (23)'!$M$118</f>
        <v>0</v>
      </c>
      <c r="AT617" s="41">
        <f>'CD (23)'!$M$163</f>
        <v>0</v>
      </c>
      <c r="AU617" s="41">
        <f>'CD (23)'!$M$165</f>
        <v>0</v>
      </c>
      <c r="AV617" s="41">
        <f>'CD (23)'!$F$166</f>
        <v>0</v>
      </c>
      <c r="AW617" s="41">
        <f>'CD (23)'!$F$167</f>
        <v>0</v>
      </c>
      <c r="AX617" s="41">
        <f>'CD (23)'!$F$168</f>
        <v>0</v>
      </c>
      <c r="AY617" s="44" t="s">
        <v>104</v>
      </c>
      <c r="AZ617" s="3">
        <f t="shared" si="519"/>
        <v>-395</v>
      </c>
      <c r="BA617" s="3">
        <f t="shared" si="520"/>
        <v>-395</v>
      </c>
      <c r="BB617" s="3" t="str">
        <f t="shared" si="521"/>
        <v/>
      </c>
      <c r="BC617" s="3" t="str">
        <f t="shared" si="528"/>
        <v/>
      </c>
      <c r="BD617" s="3" t="str">
        <f t="shared" si="529"/>
        <v/>
      </c>
      <c r="BE617" s="3" t="str">
        <f t="shared" si="478"/>
        <v/>
      </c>
      <c r="BF617" s="3" t="str">
        <f t="shared" si="530"/>
        <v/>
      </c>
      <c r="BG617" s="3" t="str">
        <f t="shared" si="531"/>
        <v/>
      </c>
      <c r="BH617" s="3" t="str">
        <f t="shared" si="533"/>
        <v/>
      </c>
      <c r="BI617" s="3" t="str">
        <f t="shared" si="524"/>
        <v/>
      </c>
      <c r="BJ617" s="3" t="str">
        <f t="shared" si="525"/>
        <v/>
      </c>
      <c r="BK617" s="3" t="str">
        <f t="shared" si="526"/>
        <v/>
      </c>
      <c r="BL617" s="3" t="str">
        <f t="shared" si="532"/>
        <v/>
      </c>
    </row>
    <row r="618" spans="1:64" s="45" customFormat="1" x14ac:dyDescent="0.25">
      <c r="A618" s="40"/>
      <c r="B618" s="40"/>
      <c r="C618" s="40"/>
      <c r="D618" s="41">
        <v>11</v>
      </c>
      <c r="E618" s="41">
        <f>'CD (23)'!$N$3</f>
        <v>0</v>
      </c>
      <c r="F618" s="42">
        <f>'CD (23)'!$N$4</f>
        <v>0</v>
      </c>
      <c r="G618" s="43">
        <f t="shared" si="534"/>
        <v>-395</v>
      </c>
      <c r="H618" s="42">
        <f>'CD (23)'!$N$6</f>
        <v>0</v>
      </c>
      <c r="I618" s="43">
        <f t="shared" si="527"/>
        <v>-395</v>
      </c>
      <c r="J618" s="41">
        <f>'CD (23)'!$N$8</f>
        <v>0</v>
      </c>
      <c r="K618" s="42">
        <f>'CD (23)'!$N$9</f>
        <v>0</v>
      </c>
      <c r="L618" s="41">
        <f>'CD (23)'!$N$10</f>
        <v>0</v>
      </c>
      <c r="M618" s="41">
        <f>'CD (23)'!$N$11</f>
        <v>0</v>
      </c>
      <c r="N618" s="41">
        <f>'CD (23)'!$N$12</f>
        <v>0</v>
      </c>
      <c r="O618" s="41">
        <f>'CD (23)'!$N$13</f>
        <v>0</v>
      </c>
      <c r="P618" s="41">
        <f>'CD (23)'!$N$14</f>
        <v>0</v>
      </c>
      <c r="Q618" s="41">
        <f>'CD (23)'!$N$15</f>
        <v>0</v>
      </c>
      <c r="R618" s="41">
        <f>'CD (23)'!$N$16</f>
        <v>0</v>
      </c>
      <c r="S618" s="41">
        <f>'CD (23)'!$N$17</f>
        <v>0</v>
      </c>
      <c r="T618" s="41">
        <f>'CD (23)'!$N$18</f>
        <v>0</v>
      </c>
      <c r="U618" s="41">
        <f>'CD (23)'!$N$19</f>
        <v>0</v>
      </c>
      <c r="V618" s="41">
        <f>'CD (23)'!$N$20</f>
        <v>0</v>
      </c>
      <c r="W618" s="41">
        <f>'CD (23)'!$N$21</f>
        <v>0</v>
      </c>
      <c r="X618" s="41">
        <f>'CD (23)'!$N$22</f>
        <v>0</v>
      </c>
      <c r="Y618" s="41">
        <f>'CD (23)'!$N$23</f>
        <v>0</v>
      </c>
      <c r="Z618" s="42">
        <f>'CD (23)'!$N$24</f>
        <v>0</v>
      </c>
      <c r="AA618" s="42">
        <f>'CD (23)'!$N$25</f>
        <v>0</v>
      </c>
      <c r="AB618" s="41">
        <f>'CD (23)'!$N$51</f>
        <v>0</v>
      </c>
      <c r="AC618" s="41">
        <f>'CD (23)'!$N$52</f>
        <v>0</v>
      </c>
      <c r="AD618" s="41">
        <f>'CD (23)'!$N$53</f>
        <v>0</v>
      </c>
      <c r="AE618" s="41">
        <f>'CD (23)'!$N$54</f>
        <v>0</v>
      </c>
      <c r="AF618" s="41">
        <f>'CD (23)'!$N$55</f>
        <v>0</v>
      </c>
      <c r="AG618" s="41">
        <f>'CD (23)'!$N$56</f>
        <v>0</v>
      </c>
      <c r="AH618" s="41">
        <f>'CD (23)'!$N$82</f>
        <v>0</v>
      </c>
      <c r="AI618" s="41">
        <f>'CD (23)'!$N$83</f>
        <v>0</v>
      </c>
      <c r="AJ618" s="41">
        <f>'CD (23)'!$N$84</f>
        <v>0</v>
      </c>
      <c r="AK618" s="41">
        <f>'CD (23)'!$N$85</f>
        <v>0</v>
      </c>
      <c r="AL618" s="41">
        <f>'CD (23)'!$N$86</f>
        <v>0</v>
      </c>
      <c r="AM618" s="41">
        <f>'CD (23)'!$N$87</f>
        <v>0</v>
      </c>
      <c r="AN618" s="41">
        <f>'CD (23)'!$N$113</f>
        <v>0</v>
      </c>
      <c r="AO618" s="41">
        <f>'CD (23)'!$N$114</f>
        <v>0</v>
      </c>
      <c r="AP618" s="41">
        <f>'CD (23)'!$N$115</f>
        <v>0</v>
      </c>
      <c r="AQ618" s="41">
        <f>'CD (23)'!$N$116</f>
        <v>0</v>
      </c>
      <c r="AR618" s="41">
        <f>'CD (23)'!$N$117</f>
        <v>0</v>
      </c>
      <c r="AS618" s="41">
        <f>'CD (23)'!$N$118</f>
        <v>0</v>
      </c>
      <c r="AT618" s="41">
        <f>'CD (23)'!$N$163</f>
        <v>0</v>
      </c>
      <c r="AU618" s="41">
        <f>'CD (23)'!$N$165</f>
        <v>0</v>
      </c>
      <c r="AV618" s="41">
        <f>'CD (23)'!$F$166</f>
        <v>0</v>
      </c>
      <c r="AW618" s="41">
        <f>'CD (23)'!$F$167</f>
        <v>0</v>
      </c>
      <c r="AX618" s="41">
        <f>'CD (23)'!$F$168</f>
        <v>0</v>
      </c>
      <c r="AY618" s="44" t="s">
        <v>104</v>
      </c>
      <c r="AZ618" s="3">
        <f t="shared" si="519"/>
        <v>-395</v>
      </c>
      <c r="BA618" s="3">
        <f t="shared" si="520"/>
        <v>-395</v>
      </c>
      <c r="BB618" s="3" t="str">
        <f t="shared" si="521"/>
        <v/>
      </c>
      <c r="BC618" s="3" t="str">
        <f t="shared" si="528"/>
        <v/>
      </c>
      <c r="BD618" s="3" t="str">
        <f t="shared" si="529"/>
        <v/>
      </c>
      <c r="BE618" s="3" t="str">
        <f t="shared" ref="BE618:BE681" si="535">IF(COUNT(FIND("C",AG618),FIND("C",AM618))=2,I618,"")</f>
        <v/>
      </c>
      <c r="BF618" s="3" t="str">
        <f t="shared" si="530"/>
        <v/>
      </c>
      <c r="BG618" s="3" t="str">
        <f t="shared" si="531"/>
        <v/>
      </c>
      <c r="BH618" s="3" t="str">
        <f t="shared" si="533"/>
        <v/>
      </c>
      <c r="BI618" s="3" t="str">
        <f t="shared" si="524"/>
        <v/>
      </c>
      <c r="BJ618" s="3" t="str">
        <f t="shared" si="525"/>
        <v/>
      </c>
      <c r="BK618" s="3" t="str">
        <f t="shared" si="526"/>
        <v/>
      </c>
      <c r="BL618" s="3" t="str">
        <f t="shared" si="532"/>
        <v/>
      </c>
    </row>
    <row r="619" spans="1:64" s="45" customFormat="1" x14ac:dyDescent="0.25">
      <c r="A619" s="40"/>
      <c r="B619" s="40"/>
      <c r="C619" s="40"/>
      <c r="D619" s="41">
        <v>12</v>
      </c>
      <c r="E619" s="41">
        <f>'CD (23)'!$O$3</f>
        <v>0</v>
      </c>
      <c r="F619" s="42">
        <f>'CD (23)'!$O$4</f>
        <v>0</v>
      </c>
      <c r="G619" s="43">
        <f t="shared" si="534"/>
        <v>-395</v>
      </c>
      <c r="H619" s="42">
        <f>'CD (23)'!$O$6</f>
        <v>0</v>
      </c>
      <c r="I619" s="43">
        <f t="shared" si="527"/>
        <v>-395</v>
      </c>
      <c r="J619" s="41">
        <f>'CD (23)'!$O$8</f>
        <v>0</v>
      </c>
      <c r="K619" s="42">
        <f>'CD (23)'!$O$9</f>
        <v>0</v>
      </c>
      <c r="L619" s="41">
        <f>'CD (23)'!$O$10</f>
        <v>0</v>
      </c>
      <c r="M619" s="41">
        <f>'CD (23)'!$O$11</f>
        <v>0</v>
      </c>
      <c r="N619" s="41">
        <f>'CD (23)'!$O$12</f>
        <v>0</v>
      </c>
      <c r="O619" s="41">
        <f>'CD (23)'!$O$13</f>
        <v>0</v>
      </c>
      <c r="P619" s="41">
        <f>'CD (23)'!$O$14</f>
        <v>0</v>
      </c>
      <c r="Q619" s="41">
        <f>'CD (23)'!$O$15</f>
        <v>0</v>
      </c>
      <c r="R619" s="41">
        <f>'CD (23)'!$O$16</f>
        <v>0</v>
      </c>
      <c r="S619" s="41">
        <f>'CD (23)'!$O$17</f>
        <v>0</v>
      </c>
      <c r="T619" s="41">
        <f>'CD (23)'!$O$18</f>
        <v>0</v>
      </c>
      <c r="U619" s="41">
        <f>'CD (23)'!$O$19</f>
        <v>0</v>
      </c>
      <c r="V619" s="41">
        <f>'CD (23)'!$O$20</f>
        <v>0</v>
      </c>
      <c r="W619" s="41">
        <f>'CD (23)'!$O$21</f>
        <v>0</v>
      </c>
      <c r="X619" s="41">
        <f>'CD (23)'!$O$22</f>
        <v>0</v>
      </c>
      <c r="Y619" s="41">
        <f>'CD (23)'!$O$23</f>
        <v>0</v>
      </c>
      <c r="Z619" s="42">
        <f>'CD (23)'!$O$24</f>
        <v>0</v>
      </c>
      <c r="AA619" s="42">
        <f>'CD (23)'!$O$25</f>
        <v>0</v>
      </c>
      <c r="AB619" s="41">
        <f>'CD (23)'!$O$51</f>
        <v>0</v>
      </c>
      <c r="AC619" s="41">
        <f>'CD (23)'!$O$52</f>
        <v>0</v>
      </c>
      <c r="AD619" s="41">
        <f>'CD (23)'!$O$53</f>
        <v>0</v>
      </c>
      <c r="AE619" s="41">
        <f>'CD (23)'!$O$54</f>
        <v>0</v>
      </c>
      <c r="AF619" s="41">
        <f>'CD (23)'!$O$55</f>
        <v>0</v>
      </c>
      <c r="AG619" s="41">
        <f>'CD (23)'!$O$56</f>
        <v>0</v>
      </c>
      <c r="AH619" s="41">
        <f>'CD (23)'!$O$82</f>
        <v>0</v>
      </c>
      <c r="AI619" s="41">
        <f>'CD (23)'!$O$83</f>
        <v>0</v>
      </c>
      <c r="AJ619" s="41">
        <f>'CD (23)'!$O$84</f>
        <v>0</v>
      </c>
      <c r="AK619" s="41">
        <f>'CD (23)'!$O$85</f>
        <v>0</v>
      </c>
      <c r="AL619" s="41">
        <f>'CD (23)'!$O$86</f>
        <v>0</v>
      </c>
      <c r="AM619" s="41">
        <f>'CD (23)'!$O$87</f>
        <v>0</v>
      </c>
      <c r="AN619" s="41">
        <f>'CD (23)'!$O$113</f>
        <v>0</v>
      </c>
      <c r="AO619" s="41">
        <f>'CD (23)'!$O$114</f>
        <v>0</v>
      </c>
      <c r="AP619" s="41">
        <f>'CD (23)'!$O$115</f>
        <v>0</v>
      </c>
      <c r="AQ619" s="41">
        <f>'CD (23)'!$O$116</f>
        <v>0</v>
      </c>
      <c r="AR619" s="41">
        <f>'CD (23)'!$O$117</f>
        <v>0</v>
      </c>
      <c r="AS619" s="41">
        <f>'CD (23)'!$O$118</f>
        <v>0</v>
      </c>
      <c r="AT619" s="41">
        <f>'CD (23)'!$O$163</f>
        <v>0</v>
      </c>
      <c r="AU619" s="41">
        <f>'CD (23)'!$O$165</f>
        <v>0</v>
      </c>
      <c r="AV619" s="41">
        <f>'CD (23)'!$F$166</f>
        <v>0</v>
      </c>
      <c r="AW619" s="41">
        <f>'CD (23)'!$F$167</f>
        <v>0</v>
      </c>
      <c r="AX619" s="41">
        <f>'CD (23)'!$F$168</f>
        <v>0</v>
      </c>
      <c r="AY619" s="44" t="s">
        <v>104</v>
      </c>
      <c r="AZ619" s="3">
        <f t="shared" si="519"/>
        <v>-395</v>
      </c>
      <c r="BA619" s="3">
        <f t="shared" si="520"/>
        <v>-395</v>
      </c>
      <c r="BB619" s="3" t="str">
        <f t="shared" si="521"/>
        <v/>
      </c>
      <c r="BC619" s="3" t="str">
        <f t="shared" si="528"/>
        <v/>
      </c>
      <c r="BD619" s="3" t="str">
        <f t="shared" si="529"/>
        <v/>
      </c>
      <c r="BE619" s="3" t="str">
        <f t="shared" si="535"/>
        <v/>
      </c>
      <c r="BF619" s="3" t="str">
        <f t="shared" si="530"/>
        <v/>
      </c>
      <c r="BG619" s="3" t="str">
        <f t="shared" si="531"/>
        <v/>
      </c>
      <c r="BH619" s="3" t="str">
        <f t="shared" si="533"/>
        <v/>
      </c>
      <c r="BI619" s="3" t="str">
        <f t="shared" si="524"/>
        <v/>
      </c>
      <c r="BJ619" s="3" t="str">
        <f t="shared" si="525"/>
        <v/>
      </c>
      <c r="BK619" s="3" t="str">
        <f t="shared" si="526"/>
        <v/>
      </c>
      <c r="BL619" s="3" t="str">
        <f t="shared" si="532"/>
        <v/>
      </c>
    </row>
    <row r="620" spans="1:64" s="45" customFormat="1" x14ac:dyDescent="0.25">
      <c r="A620" s="40"/>
      <c r="B620" s="40"/>
      <c r="C620" s="40"/>
      <c r="D620" s="41">
        <v>13</v>
      </c>
      <c r="E620" s="41">
        <f>'CD (23)'!$P$3</f>
        <v>0</v>
      </c>
      <c r="F620" s="42">
        <f>'CD (23)'!$P$4</f>
        <v>0</v>
      </c>
      <c r="G620" s="43">
        <f t="shared" si="534"/>
        <v>-395</v>
      </c>
      <c r="H620" s="42">
        <f>'CD (23)'!$P$6</f>
        <v>0</v>
      </c>
      <c r="I620" s="43">
        <f t="shared" si="527"/>
        <v>-395</v>
      </c>
      <c r="J620" s="41">
        <f>'CD (23)'!$P$8</f>
        <v>0</v>
      </c>
      <c r="K620" s="42">
        <f>'CD (23)'!$P$9</f>
        <v>0</v>
      </c>
      <c r="L620" s="41">
        <f>'CD (23)'!$P$10</f>
        <v>0</v>
      </c>
      <c r="M620" s="41">
        <f>'CD (23)'!$P$11</f>
        <v>0</v>
      </c>
      <c r="N620" s="41">
        <f>'CD (23)'!$P$12</f>
        <v>0</v>
      </c>
      <c r="O620" s="41">
        <f>'CD (23)'!$P$13</f>
        <v>0</v>
      </c>
      <c r="P620" s="41">
        <f>'CD (23)'!$P$14</f>
        <v>0</v>
      </c>
      <c r="Q620" s="41">
        <f>'CD (23)'!$P$15</f>
        <v>0</v>
      </c>
      <c r="R620" s="41">
        <f>'CD (23)'!$P$16</f>
        <v>0</v>
      </c>
      <c r="S620" s="41">
        <f>'CD (23)'!$P$17</f>
        <v>0</v>
      </c>
      <c r="T620" s="41">
        <f>'CD (23)'!$P$18</f>
        <v>0</v>
      </c>
      <c r="U620" s="41">
        <f>'CD (23)'!$P$19</f>
        <v>0</v>
      </c>
      <c r="V620" s="41">
        <f>'CD (23)'!$P$20</f>
        <v>0</v>
      </c>
      <c r="W620" s="41">
        <f>'CD (23)'!$P$21</f>
        <v>0</v>
      </c>
      <c r="X620" s="41">
        <f>'CD (23)'!$P$22</f>
        <v>0</v>
      </c>
      <c r="Y620" s="41">
        <f>'CD (23)'!$P$23</f>
        <v>0</v>
      </c>
      <c r="Z620" s="42">
        <f>'CD (23)'!$P$24</f>
        <v>0</v>
      </c>
      <c r="AA620" s="42">
        <f>'CD (23)'!$P$25</f>
        <v>0</v>
      </c>
      <c r="AB620" s="41">
        <f>'CD (23)'!$P$51</f>
        <v>0</v>
      </c>
      <c r="AC620" s="41">
        <f>'CD (23)'!$P$52</f>
        <v>0</v>
      </c>
      <c r="AD620" s="41">
        <f>'CD (23)'!$P$53</f>
        <v>0</v>
      </c>
      <c r="AE620" s="41">
        <f>'CD (23)'!$P$54</f>
        <v>0</v>
      </c>
      <c r="AF620" s="41">
        <f>'CD (23)'!$P$55</f>
        <v>0</v>
      </c>
      <c r="AG620" s="41">
        <f>'CD (23)'!$P$56</f>
        <v>0</v>
      </c>
      <c r="AH620" s="41">
        <f>'CD (23)'!$P$82</f>
        <v>0</v>
      </c>
      <c r="AI620" s="41">
        <f>'CD (23)'!$P$83</f>
        <v>0</v>
      </c>
      <c r="AJ620" s="41">
        <f>'CD (23)'!$P$84</f>
        <v>0</v>
      </c>
      <c r="AK620" s="41">
        <f>'CD (23)'!$P$85</f>
        <v>0</v>
      </c>
      <c r="AL620" s="41">
        <f>'CD (23)'!$P$86</f>
        <v>0</v>
      </c>
      <c r="AM620" s="41">
        <f>'CD (23)'!$P$87</f>
        <v>0</v>
      </c>
      <c r="AN620" s="41">
        <f>'CD (23)'!$P$113</f>
        <v>0</v>
      </c>
      <c r="AO620" s="41">
        <f>'CD (23)'!$P$114</f>
        <v>0</v>
      </c>
      <c r="AP620" s="41">
        <f>'CD (23)'!$P$115</f>
        <v>0</v>
      </c>
      <c r="AQ620" s="41">
        <f>'CD (23)'!$P$116</f>
        <v>0</v>
      </c>
      <c r="AR620" s="41">
        <f>'CD (23)'!$P$117</f>
        <v>0</v>
      </c>
      <c r="AS620" s="41">
        <f>'CD (23)'!$P$118</f>
        <v>0</v>
      </c>
      <c r="AT620" s="41">
        <f>'CD (23)'!$P$163</f>
        <v>0</v>
      </c>
      <c r="AU620" s="41">
        <f>'CD (23)'!$P$165</f>
        <v>0</v>
      </c>
      <c r="AV620" s="41">
        <f>'CD (23)'!$F$166</f>
        <v>0</v>
      </c>
      <c r="AW620" s="41">
        <f>'CD (23)'!$F$167</f>
        <v>0</v>
      </c>
      <c r="AX620" s="41">
        <f>'CD (23)'!$F$168</f>
        <v>0</v>
      </c>
      <c r="AY620" s="44" t="s">
        <v>104</v>
      </c>
      <c r="AZ620" s="3">
        <f t="shared" si="519"/>
        <v>-395</v>
      </c>
      <c r="BA620" s="3">
        <f t="shared" si="520"/>
        <v>-395</v>
      </c>
      <c r="BB620" s="3" t="str">
        <f t="shared" si="521"/>
        <v/>
      </c>
      <c r="BC620" s="3" t="str">
        <f t="shared" si="528"/>
        <v/>
      </c>
      <c r="BD620" s="3" t="str">
        <f t="shared" si="529"/>
        <v/>
      </c>
      <c r="BE620" s="3" t="str">
        <f t="shared" si="535"/>
        <v/>
      </c>
      <c r="BF620" s="3" t="str">
        <f t="shared" si="530"/>
        <v/>
      </c>
      <c r="BG620" s="3" t="str">
        <f t="shared" si="531"/>
        <v/>
      </c>
      <c r="BH620" s="3" t="str">
        <f t="shared" si="533"/>
        <v/>
      </c>
      <c r="BI620" s="3" t="str">
        <f t="shared" si="524"/>
        <v/>
      </c>
      <c r="BJ620" s="3" t="str">
        <f t="shared" si="525"/>
        <v/>
      </c>
      <c r="BK620" s="3" t="str">
        <f t="shared" si="526"/>
        <v/>
      </c>
      <c r="BL620" s="3" t="str">
        <f t="shared" si="532"/>
        <v/>
      </c>
    </row>
    <row r="621" spans="1:64" s="45" customFormat="1" x14ac:dyDescent="0.25">
      <c r="A621" s="40"/>
      <c r="B621" s="40"/>
      <c r="C621" s="40"/>
      <c r="D621" s="41">
        <v>14</v>
      </c>
      <c r="E621" s="41">
        <f>'CD (23)'!$Q$3</f>
        <v>0</v>
      </c>
      <c r="F621" s="42">
        <f>'CD (23)'!$Q$4</f>
        <v>0</v>
      </c>
      <c r="G621" s="43">
        <f t="shared" si="534"/>
        <v>-395</v>
      </c>
      <c r="H621" s="42">
        <f>'CD (23)'!$Q$6</f>
        <v>0</v>
      </c>
      <c r="I621" s="43">
        <f t="shared" si="527"/>
        <v>-395</v>
      </c>
      <c r="J621" s="41">
        <f>'CD (23)'!$Q$8</f>
        <v>0</v>
      </c>
      <c r="K621" s="42">
        <f>'CD (23)'!$Q$9</f>
        <v>0</v>
      </c>
      <c r="L621" s="41">
        <f>'CD (23)'!$Q$10</f>
        <v>0</v>
      </c>
      <c r="M621" s="41">
        <f>'CD (23)'!$Q$11</f>
        <v>0</v>
      </c>
      <c r="N621" s="41">
        <f>'CD (23)'!$Q$12</f>
        <v>0</v>
      </c>
      <c r="O621" s="41">
        <f>'CD (23)'!$Q$13</f>
        <v>0</v>
      </c>
      <c r="P621" s="41">
        <f>'CD (23)'!$Q$14</f>
        <v>0</v>
      </c>
      <c r="Q621" s="41">
        <f>'CD (23)'!$Q$15</f>
        <v>0</v>
      </c>
      <c r="R621" s="41">
        <f>'CD (23)'!$Q$16</f>
        <v>0</v>
      </c>
      <c r="S621" s="41">
        <f>'CD (23)'!$Q$17</f>
        <v>0</v>
      </c>
      <c r="T621" s="41">
        <f>'CD (23)'!$Q$18</f>
        <v>0</v>
      </c>
      <c r="U621" s="41">
        <f>'CD (23)'!$Q$19</f>
        <v>0</v>
      </c>
      <c r="V621" s="41">
        <f>'CD (23)'!$Q$20</f>
        <v>0</v>
      </c>
      <c r="W621" s="41">
        <f>'CD (23)'!$Q$21</f>
        <v>0</v>
      </c>
      <c r="X621" s="41">
        <f>'CD (23)'!$Q$22</f>
        <v>0</v>
      </c>
      <c r="Y621" s="41">
        <f>'CD (23)'!$Q$23</f>
        <v>0</v>
      </c>
      <c r="Z621" s="42">
        <f>'CD (23)'!$Q$24</f>
        <v>0</v>
      </c>
      <c r="AA621" s="42">
        <f>'CD (23)'!$Q$25</f>
        <v>0</v>
      </c>
      <c r="AB621" s="41">
        <f>'CD (23)'!$Q$51</f>
        <v>0</v>
      </c>
      <c r="AC621" s="41">
        <f>'CD (23)'!$Q$52</f>
        <v>0</v>
      </c>
      <c r="AD621" s="41">
        <f>'CD (23)'!$Q$53</f>
        <v>0</v>
      </c>
      <c r="AE621" s="41">
        <f>'CD (23)'!$Q$54</f>
        <v>0</v>
      </c>
      <c r="AF621" s="41">
        <f>'CD (23)'!$Q$55</f>
        <v>0</v>
      </c>
      <c r="AG621" s="41">
        <f>'CD (23)'!$Q$56</f>
        <v>0</v>
      </c>
      <c r="AH621" s="41">
        <f>'CD (23)'!$Q$82</f>
        <v>0</v>
      </c>
      <c r="AI621" s="41">
        <f>'CD (23)'!$Q$83</f>
        <v>0</v>
      </c>
      <c r="AJ621" s="41">
        <f>'CD (23)'!$Q$84</f>
        <v>0</v>
      </c>
      <c r="AK621" s="41">
        <f>'CD (23)'!$Q$85</f>
        <v>0</v>
      </c>
      <c r="AL621" s="41">
        <f>'CD (23)'!$Q$86</f>
        <v>0</v>
      </c>
      <c r="AM621" s="41">
        <f>'CD (23)'!$Q$87</f>
        <v>0</v>
      </c>
      <c r="AN621" s="41">
        <f>'CD (23)'!$Q$113</f>
        <v>0</v>
      </c>
      <c r="AO621" s="41">
        <f>'CD (23)'!$Q$114</f>
        <v>0</v>
      </c>
      <c r="AP621" s="41">
        <f>'CD (23)'!$Q$115</f>
        <v>0</v>
      </c>
      <c r="AQ621" s="41">
        <f>'CD (23)'!$Q$116</f>
        <v>0</v>
      </c>
      <c r="AR621" s="41">
        <f>'CD (23)'!$Q$117</f>
        <v>0</v>
      </c>
      <c r="AS621" s="41">
        <f>'CD (23)'!$Q$118</f>
        <v>0</v>
      </c>
      <c r="AT621" s="41">
        <f>'CD (23)'!$Q$163</f>
        <v>0</v>
      </c>
      <c r="AU621" s="41">
        <f>'CD (23)'!$Q$165</f>
        <v>0</v>
      </c>
      <c r="AV621" s="41">
        <f>'CD (23)'!$F$166</f>
        <v>0</v>
      </c>
      <c r="AW621" s="41">
        <f>'CD (23)'!$F$167</f>
        <v>0</v>
      </c>
      <c r="AX621" s="41">
        <f>'CD (23)'!$F$168</f>
        <v>0</v>
      </c>
      <c r="AY621" s="44" t="s">
        <v>104</v>
      </c>
      <c r="AZ621" s="3">
        <f t="shared" si="519"/>
        <v>-395</v>
      </c>
      <c r="BA621" s="3">
        <f t="shared" si="520"/>
        <v>-395</v>
      </c>
      <c r="BB621" s="3" t="str">
        <f t="shared" si="521"/>
        <v/>
      </c>
      <c r="BC621" s="3" t="str">
        <f t="shared" si="528"/>
        <v/>
      </c>
      <c r="BD621" s="3" t="str">
        <f t="shared" si="529"/>
        <v/>
      </c>
      <c r="BE621" s="3" t="str">
        <f t="shared" si="535"/>
        <v/>
      </c>
      <c r="BF621" s="3" t="str">
        <f t="shared" si="530"/>
        <v/>
      </c>
      <c r="BG621" s="3" t="str">
        <f t="shared" si="531"/>
        <v/>
      </c>
      <c r="BH621" s="3" t="str">
        <f t="shared" si="533"/>
        <v/>
      </c>
      <c r="BI621" s="3" t="str">
        <f t="shared" si="524"/>
        <v/>
      </c>
      <c r="BJ621" s="3" t="str">
        <f t="shared" si="525"/>
        <v/>
      </c>
      <c r="BK621" s="3" t="str">
        <f t="shared" si="526"/>
        <v/>
      </c>
      <c r="BL621" s="3" t="str">
        <f t="shared" si="532"/>
        <v/>
      </c>
    </row>
    <row r="622" spans="1:64" s="45" customFormat="1" x14ac:dyDescent="0.25">
      <c r="A622" s="40"/>
      <c r="B622" s="40"/>
      <c r="C622" s="40"/>
      <c r="D622" s="41">
        <v>15</v>
      </c>
      <c r="E622" s="41">
        <f>'CD (23)'!$R$3</f>
        <v>0</v>
      </c>
      <c r="F622" s="42">
        <f>'CD (23)'!$R$4</f>
        <v>0</v>
      </c>
      <c r="G622" s="43">
        <f t="shared" si="534"/>
        <v>-395</v>
      </c>
      <c r="H622" s="42">
        <f>'CD (23)'!$R$6</f>
        <v>0</v>
      </c>
      <c r="I622" s="43">
        <f t="shared" si="527"/>
        <v>-395</v>
      </c>
      <c r="J622" s="41">
        <f>'CD (23)'!$R$8</f>
        <v>0</v>
      </c>
      <c r="K622" s="42">
        <f>'CD (23)'!$R$9</f>
        <v>0</v>
      </c>
      <c r="L622" s="41">
        <f>'CD (23)'!$R$10</f>
        <v>0</v>
      </c>
      <c r="M622" s="41">
        <f>'CD (23)'!$R$11</f>
        <v>0</v>
      </c>
      <c r="N622" s="41">
        <f>'CD (23)'!$R$12</f>
        <v>0</v>
      </c>
      <c r="O622" s="41">
        <f>'CD (23)'!$R$13</f>
        <v>0</v>
      </c>
      <c r="P622" s="41">
        <f>'CD (23)'!$R$14</f>
        <v>0</v>
      </c>
      <c r="Q622" s="41">
        <f>'CD (23)'!$R$15</f>
        <v>0</v>
      </c>
      <c r="R622" s="41">
        <f>'CD (23)'!$R$16</f>
        <v>0</v>
      </c>
      <c r="S622" s="41">
        <f>'CD (23)'!$R$17</f>
        <v>0</v>
      </c>
      <c r="T622" s="41">
        <f>'CD (23)'!$R$18</f>
        <v>0</v>
      </c>
      <c r="U622" s="41">
        <f>'CD (23)'!$R$19</f>
        <v>0</v>
      </c>
      <c r="V622" s="41">
        <f>'CD (23)'!$R$20</f>
        <v>0</v>
      </c>
      <c r="W622" s="41">
        <f>'CD (23)'!$R$21</f>
        <v>0</v>
      </c>
      <c r="X622" s="41">
        <f>'CD (23)'!$R$22</f>
        <v>0</v>
      </c>
      <c r="Y622" s="41">
        <f>'CD (23)'!$R$23</f>
        <v>0</v>
      </c>
      <c r="Z622" s="42">
        <f>'CD (23)'!$R$24</f>
        <v>0</v>
      </c>
      <c r="AA622" s="42">
        <f>'CD (23)'!$R$25</f>
        <v>0</v>
      </c>
      <c r="AB622" s="41">
        <f>'CD (23)'!$R$51</f>
        <v>0</v>
      </c>
      <c r="AC622" s="41">
        <f>'CD (23)'!$R$52</f>
        <v>0</v>
      </c>
      <c r="AD622" s="41">
        <f>'CD (23)'!$R$53</f>
        <v>0</v>
      </c>
      <c r="AE622" s="41">
        <f>'CD (23)'!$R$54</f>
        <v>0</v>
      </c>
      <c r="AF622" s="41">
        <f>'CD (23)'!$R$55</f>
        <v>0</v>
      </c>
      <c r="AG622" s="41">
        <f>'CD (23)'!$R$56</f>
        <v>0</v>
      </c>
      <c r="AH622" s="41">
        <f>'CD (23)'!$R$82</f>
        <v>0</v>
      </c>
      <c r="AI622" s="41">
        <f>'CD (23)'!$R$83</f>
        <v>0</v>
      </c>
      <c r="AJ622" s="41">
        <f>'CD (23)'!$R$84</f>
        <v>0</v>
      </c>
      <c r="AK622" s="41">
        <f>'CD (23)'!$R$85</f>
        <v>0</v>
      </c>
      <c r="AL622" s="41">
        <f>'CD (23)'!$R$86</f>
        <v>0</v>
      </c>
      <c r="AM622" s="41">
        <f>'CD (23)'!$R$87</f>
        <v>0</v>
      </c>
      <c r="AN622" s="41">
        <f>'CD (23)'!$R$113</f>
        <v>0</v>
      </c>
      <c r="AO622" s="41">
        <f>'CD (23)'!$R$114</f>
        <v>0</v>
      </c>
      <c r="AP622" s="41">
        <f>'CD (23)'!$R$115</f>
        <v>0</v>
      </c>
      <c r="AQ622" s="41">
        <f>'CD (23)'!$R$116</f>
        <v>0</v>
      </c>
      <c r="AR622" s="41">
        <f>'CD (23)'!$R$117</f>
        <v>0</v>
      </c>
      <c r="AS622" s="41">
        <f>'CD (23)'!$R$118</f>
        <v>0</v>
      </c>
      <c r="AT622" s="41">
        <f>'CD (23)'!$R$163</f>
        <v>0</v>
      </c>
      <c r="AU622" s="41">
        <f>'CD (23)'!$R$165</f>
        <v>0</v>
      </c>
      <c r="AV622" s="41">
        <f>'CD (23)'!$F$166</f>
        <v>0</v>
      </c>
      <c r="AW622" s="41">
        <f>'CD (23)'!$F$167</f>
        <v>0</v>
      </c>
      <c r="AX622" s="41">
        <f>'CD (23)'!$F$168</f>
        <v>0</v>
      </c>
      <c r="AY622" s="44" t="s">
        <v>104</v>
      </c>
      <c r="AZ622" s="3">
        <f t="shared" si="519"/>
        <v>-395</v>
      </c>
      <c r="BA622" s="3">
        <f t="shared" si="520"/>
        <v>-395</v>
      </c>
      <c r="BB622" s="3" t="str">
        <f t="shared" si="521"/>
        <v/>
      </c>
      <c r="BC622" s="3" t="str">
        <f>IF(BB622="","",BB622)</f>
        <v/>
      </c>
      <c r="BD622" s="3" t="str">
        <f>IF(AU622="Yes",BB622,"")</f>
        <v/>
      </c>
      <c r="BE622" s="3" t="str">
        <f t="shared" si="535"/>
        <v/>
      </c>
      <c r="BF622" s="3" t="str">
        <f>IF(AG622="Clinical",BB622,"")</f>
        <v/>
      </c>
      <c r="BG622" s="3" t="str">
        <f>IF(AN622&lt;0,$I622,"")</f>
        <v/>
      </c>
      <c r="BH622" s="3" t="str">
        <f t="shared" si="533"/>
        <v/>
      </c>
      <c r="BI622" s="3" t="str">
        <f t="shared" si="524"/>
        <v/>
      </c>
      <c r="BJ622" s="3" t="str">
        <f t="shared" si="525"/>
        <v/>
      </c>
      <c r="BK622" s="3" t="str">
        <f t="shared" si="526"/>
        <v/>
      </c>
      <c r="BL622" s="3" t="str">
        <f>IF(AND(AG622="Clinical",AM622="Non-C"),BB622,"")</f>
        <v/>
      </c>
    </row>
    <row r="623" spans="1:64" s="45" customFormat="1" x14ac:dyDescent="0.25">
      <c r="A623" s="40"/>
      <c r="B623" s="40"/>
      <c r="C623" s="40"/>
      <c r="D623" s="41">
        <v>16</v>
      </c>
      <c r="E623" s="41">
        <f>'CD (23)'!$S$3</f>
        <v>0</v>
      </c>
      <c r="F623" s="42">
        <f>'CD (23)'!$S$4</f>
        <v>0</v>
      </c>
      <c r="G623" s="43">
        <f t="shared" si="534"/>
        <v>-395</v>
      </c>
      <c r="H623" s="42">
        <f>'CD (23)'!$S$6</f>
        <v>0</v>
      </c>
      <c r="I623" s="43">
        <f t="shared" si="527"/>
        <v>-395</v>
      </c>
      <c r="J623" s="41">
        <f>'CD (23)'!$S$8</f>
        <v>0</v>
      </c>
      <c r="K623" s="42">
        <f>'CD (23)'!$S$9</f>
        <v>0</v>
      </c>
      <c r="L623" s="41">
        <f>'CD (23)'!$S$10</f>
        <v>0</v>
      </c>
      <c r="M623" s="41">
        <f>'CD (23)'!$S$11</f>
        <v>0</v>
      </c>
      <c r="N623" s="41">
        <f>'CD (23)'!$S$12</f>
        <v>0</v>
      </c>
      <c r="O623" s="41">
        <f>'CD (23)'!$S$13</f>
        <v>0</v>
      </c>
      <c r="P623" s="41">
        <f>'CD (23)'!$S$14</f>
        <v>0</v>
      </c>
      <c r="Q623" s="41">
        <f>'CD (23)'!$S$15</f>
        <v>0</v>
      </c>
      <c r="R623" s="41">
        <f>'CD (23)'!$S$16</f>
        <v>0</v>
      </c>
      <c r="S623" s="41">
        <f>'CD (23)'!$S$17</f>
        <v>0</v>
      </c>
      <c r="T623" s="41">
        <f>'CD (23)'!$S$18</f>
        <v>0</v>
      </c>
      <c r="U623" s="41">
        <f>'CD (23)'!$S$19</f>
        <v>0</v>
      </c>
      <c r="V623" s="41">
        <f>'CD (23)'!$S$20</f>
        <v>0</v>
      </c>
      <c r="W623" s="41">
        <f>'CD (23)'!$S$21</f>
        <v>0</v>
      </c>
      <c r="X623" s="41">
        <f>'CD (23)'!$S$22</f>
        <v>0</v>
      </c>
      <c r="Y623" s="41">
        <f>'CD (23)'!$S$23</f>
        <v>0</v>
      </c>
      <c r="Z623" s="42">
        <f>'CD (23)'!$S$24</f>
        <v>0</v>
      </c>
      <c r="AA623" s="42">
        <f>'CD (23)'!$S$25</f>
        <v>0</v>
      </c>
      <c r="AB623" s="41">
        <f>'CD (23)'!$S$51</f>
        <v>0</v>
      </c>
      <c r="AC623" s="41">
        <f>'CD (23)'!$S$52</f>
        <v>0</v>
      </c>
      <c r="AD623" s="41">
        <f>'CD (23)'!$S$53</f>
        <v>0</v>
      </c>
      <c r="AE623" s="41">
        <f>'CD (23)'!$S$54</f>
        <v>0</v>
      </c>
      <c r="AF623" s="41">
        <f>'CD (23)'!$S$55</f>
        <v>0</v>
      </c>
      <c r="AG623" s="41">
        <f>'CD (23)'!$S$56</f>
        <v>0</v>
      </c>
      <c r="AH623" s="41">
        <f>'CD (23)'!$S$82</f>
        <v>0</v>
      </c>
      <c r="AI623" s="41">
        <f>'CD (23)'!$S$83</f>
        <v>0</v>
      </c>
      <c r="AJ623" s="41">
        <f>'CD (23)'!$S$84</f>
        <v>0</v>
      </c>
      <c r="AK623" s="41">
        <f>'CD (23)'!$S$85</f>
        <v>0</v>
      </c>
      <c r="AL623" s="41">
        <f>'CD (23)'!$S$86</f>
        <v>0</v>
      </c>
      <c r="AM623" s="41">
        <f>'CD (23)'!$S$87</f>
        <v>0</v>
      </c>
      <c r="AN623" s="41">
        <f>'CD (23)'!$S$113</f>
        <v>0</v>
      </c>
      <c r="AO623" s="41">
        <f>'CD (23)'!$S$114</f>
        <v>0</v>
      </c>
      <c r="AP623" s="41">
        <f>'CD (23)'!$S$115</f>
        <v>0</v>
      </c>
      <c r="AQ623" s="41">
        <f>'CD (23)'!$S$116</f>
        <v>0</v>
      </c>
      <c r="AR623" s="41">
        <f>'CD (23)'!$S$117</f>
        <v>0</v>
      </c>
      <c r="AS623" s="41">
        <f>'CD (23)'!$S$118</f>
        <v>0</v>
      </c>
      <c r="AT623" s="41">
        <f>'CD (23)'!$S$163</f>
        <v>0</v>
      </c>
      <c r="AU623" s="41">
        <f>'CD (23)'!$S$165</f>
        <v>0</v>
      </c>
      <c r="AV623" s="41">
        <f>'CD (23)'!$F$166</f>
        <v>0</v>
      </c>
      <c r="AW623" s="41">
        <f>'CD (23)'!$F$167</f>
        <v>0</v>
      </c>
      <c r="AX623" s="41">
        <f>'CD (23)'!$F$168</f>
        <v>0</v>
      </c>
      <c r="AY623" s="44" t="s">
        <v>104</v>
      </c>
      <c r="AZ623" s="3">
        <f t="shared" si="519"/>
        <v>-395</v>
      </c>
      <c r="BA623" s="3">
        <f t="shared" si="520"/>
        <v>-395</v>
      </c>
      <c r="BB623" s="3" t="str">
        <f t="shared" si="521"/>
        <v/>
      </c>
      <c r="BC623" s="3" t="str">
        <f t="shared" ref="BC623:BC632" si="536">IF(BB623="","",BB623)</f>
        <v/>
      </c>
      <c r="BD623" s="3" t="str">
        <f t="shared" ref="BD623:BD632" si="537">IF(AU623="Yes",BB623,"")</f>
        <v/>
      </c>
      <c r="BE623" s="3" t="str">
        <f t="shared" si="535"/>
        <v/>
      </c>
      <c r="BF623" s="3" t="str">
        <f t="shared" ref="BF623:BF632" si="538">IF(AG623="Clinical",BB623,"")</f>
        <v/>
      </c>
      <c r="BG623" s="3" t="str">
        <f t="shared" ref="BG623:BG632" si="539">IF(AN623&lt;0,$I623,"")</f>
        <v/>
      </c>
      <c r="BH623" s="3" t="str">
        <f t="shared" si="533"/>
        <v/>
      </c>
      <c r="BI623" s="3" t="str">
        <f t="shared" si="524"/>
        <v/>
      </c>
      <c r="BJ623" s="3" t="str">
        <f t="shared" si="525"/>
        <v/>
      </c>
      <c r="BK623" s="3" t="str">
        <f t="shared" si="526"/>
        <v/>
      </c>
      <c r="BL623" s="3" t="str">
        <f t="shared" ref="BL623:BL632" si="540">IF(AND(AG623="Clinical",AM623="Non-C"),BB623,"")</f>
        <v/>
      </c>
    </row>
    <row r="624" spans="1:64" s="45" customFormat="1" x14ac:dyDescent="0.25">
      <c r="A624" s="40"/>
      <c r="B624" s="40"/>
      <c r="C624" s="40"/>
      <c r="D624" s="41">
        <v>17</v>
      </c>
      <c r="E624" s="41">
        <f>'CD (23)'!$T$3</f>
        <v>0</v>
      </c>
      <c r="F624" s="42">
        <f>'CD (23)'!$T$4</f>
        <v>0</v>
      </c>
      <c r="G624" s="43">
        <f t="shared" si="534"/>
        <v>-395</v>
      </c>
      <c r="H624" s="42">
        <f>'CD (23)'!$T$6</f>
        <v>0</v>
      </c>
      <c r="I624" s="43">
        <f t="shared" si="527"/>
        <v>-395</v>
      </c>
      <c r="J624" s="41">
        <f>'CD (23)'!$T$8</f>
        <v>0</v>
      </c>
      <c r="K624" s="42">
        <f>'CD (23)'!$T$9</f>
        <v>0</v>
      </c>
      <c r="L624" s="41">
        <f>'CD (23)'!$T$10</f>
        <v>0</v>
      </c>
      <c r="M624" s="41">
        <f>'CD (23)'!$T$11</f>
        <v>0</v>
      </c>
      <c r="N624" s="41">
        <f>'CD (23)'!$T$12</f>
        <v>0</v>
      </c>
      <c r="O624" s="41">
        <f>'CD (23)'!$T$13</f>
        <v>0</v>
      </c>
      <c r="P624" s="41">
        <f>'CD (23)'!$T$14</f>
        <v>0</v>
      </c>
      <c r="Q624" s="41">
        <f>'CD (23)'!$T$15</f>
        <v>0</v>
      </c>
      <c r="R624" s="41">
        <f>'CD (23)'!$T$16</f>
        <v>0</v>
      </c>
      <c r="S624" s="41">
        <f>'CD (23)'!$T$17</f>
        <v>0</v>
      </c>
      <c r="T624" s="41">
        <f>'CD (23)'!$T$18</f>
        <v>0</v>
      </c>
      <c r="U624" s="41">
        <f>'CD (23)'!$T$19</f>
        <v>0</v>
      </c>
      <c r="V624" s="41">
        <f>'CD (23)'!$T$20</f>
        <v>0</v>
      </c>
      <c r="W624" s="41">
        <f>'CD (23)'!$T$21</f>
        <v>0</v>
      </c>
      <c r="X624" s="41">
        <f>'CD (23)'!$T$22</f>
        <v>0</v>
      </c>
      <c r="Y624" s="41">
        <f>'CD (23)'!$T$23</f>
        <v>0</v>
      </c>
      <c r="Z624" s="42">
        <f>'CD (23)'!$T$24</f>
        <v>0</v>
      </c>
      <c r="AA624" s="42">
        <f>'CD (23)'!$T$25</f>
        <v>0</v>
      </c>
      <c r="AB624" s="41">
        <f>'CD (23)'!$T$51</f>
        <v>0</v>
      </c>
      <c r="AC624" s="41">
        <f>'CD (23)'!$T$52</f>
        <v>0</v>
      </c>
      <c r="AD624" s="41">
        <f>'CD (23)'!$T$53</f>
        <v>0</v>
      </c>
      <c r="AE624" s="41">
        <f>'CD (23)'!$T$54</f>
        <v>0</v>
      </c>
      <c r="AF624" s="41">
        <f>'CD (23)'!$T$55</f>
        <v>0</v>
      </c>
      <c r="AG624" s="41">
        <f>'CD (23)'!$T$56</f>
        <v>0</v>
      </c>
      <c r="AH624" s="41">
        <f>'CD (23)'!$T$82</f>
        <v>0</v>
      </c>
      <c r="AI624" s="41">
        <f>'CD (23)'!$T$83</f>
        <v>0</v>
      </c>
      <c r="AJ624" s="41">
        <f>'CD (23)'!$T$84</f>
        <v>0</v>
      </c>
      <c r="AK624" s="41">
        <f>'CD (23)'!$T$85</f>
        <v>0</v>
      </c>
      <c r="AL624" s="41">
        <f>'CD (23)'!$T$86</f>
        <v>0</v>
      </c>
      <c r="AM624" s="41">
        <f>'CD (23)'!$T$87</f>
        <v>0</v>
      </c>
      <c r="AN624" s="41">
        <f>'CD (23)'!$T$113</f>
        <v>0</v>
      </c>
      <c r="AO624" s="41">
        <f>'CD (23)'!$T$114</f>
        <v>0</v>
      </c>
      <c r="AP624" s="41">
        <f>'CD (23)'!$T$115</f>
        <v>0</v>
      </c>
      <c r="AQ624" s="41">
        <f>'CD (23)'!$T$116</f>
        <v>0</v>
      </c>
      <c r="AR624" s="41">
        <f>'CD (23)'!$T$117</f>
        <v>0</v>
      </c>
      <c r="AS624" s="41">
        <f>'CD (23)'!$T$118</f>
        <v>0</v>
      </c>
      <c r="AT624" s="41">
        <f>'CD (23)'!$T$163</f>
        <v>0</v>
      </c>
      <c r="AU624" s="41">
        <f>'CD (23)'!$T$165</f>
        <v>0</v>
      </c>
      <c r="AV624" s="41">
        <f>'CD (23)'!$F$166</f>
        <v>0</v>
      </c>
      <c r="AW624" s="41">
        <f>'CD (23)'!$F$167</f>
        <v>0</v>
      </c>
      <c r="AX624" s="41">
        <f>'CD (23)'!$F$168</f>
        <v>0</v>
      </c>
      <c r="AY624" s="44" t="s">
        <v>104</v>
      </c>
      <c r="AZ624" s="3">
        <f t="shared" si="519"/>
        <v>-395</v>
      </c>
      <c r="BA624" s="3">
        <f t="shared" si="520"/>
        <v>-395</v>
      </c>
      <c r="BB624" s="3" t="str">
        <f t="shared" si="521"/>
        <v/>
      </c>
      <c r="BC624" s="3" t="str">
        <f t="shared" si="536"/>
        <v/>
      </c>
      <c r="BD624" s="3" t="str">
        <f t="shared" si="537"/>
        <v/>
      </c>
      <c r="BE624" s="3" t="str">
        <f t="shared" si="535"/>
        <v/>
      </c>
      <c r="BF624" s="3" t="str">
        <f t="shared" si="538"/>
        <v/>
      </c>
      <c r="BG624" s="3" t="str">
        <f t="shared" si="539"/>
        <v/>
      </c>
      <c r="BH624" s="3" t="str">
        <f t="shared" si="533"/>
        <v/>
      </c>
      <c r="BI624" s="3" t="str">
        <f t="shared" si="524"/>
        <v/>
      </c>
      <c r="BJ624" s="3" t="str">
        <f t="shared" si="525"/>
        <v/>
      </c>
      <c r="BK624" s="3" t="str">
        <f t="shared" si="526"/>
        <v/>
      </c>
      <c r="BL624" s="3" t="str">
        <f t="shared" si="540"/>
        <v/>
      </c>
    </row>
    <row r="625" spans="1:64" s="45" customFormat="1" x14ac:dyDescent="0.25">
      <c r="A625" s="40"/>
      <c r="B625" s="40"/>
      <c r="C625" s="40"/>
      <c r="D625" s="41">
        <v>18</v>
      </c>
      <c r="E625" s="41">
        <f>'CD (23)'!$U$3</f>
        <v>0</v>
      </c>
      <c r="F625" s="42">
        <f>'CD (23)'!$U$4</f>
        <v>0</v>
      </c>
      <c r="G625" s="43">
        <f t="shared" si="534"/>
        <v>-395</v>
      </c>
      <c r="H625" s="42">
        <f>'CD (23)'!$U$6</f>
        <v>0</v>
      </c>
      <c r="I625" s="43">
        <f t="shared" si="527"/>
        <v>-395</v>
      </c>
      <c r="J625" s="41">
        <f>'CD (23)'!$U$8</f>
        <v>0</v>
      </c>
      <c r="K625" s="42">
        <f>'CD (23)'!$U$9</f>
        <v>0</v>
      </c>
      <c r="L625" s="41">
        <f>'CD (23)'!$U$10</f>
        <v>0</v>
      </c>
      <c r="M625" s="41">
        <f>'CD (23)'!$U$11</f>
        <v>0</v>
      </c>
      <c r="N625" s="41">
        <f>'CD (23)'!$U$12</f>
        <v>0</v>
      </c>
      <c r="O625" s="41">
        <f>'CD (23)'!$U$13</f>
        <v>0</v>
      </c>
      <c r="P625" s="41">
        <f>'CD (23)'!$U$14</f>
        <v>0</v>
      </c>
      <c r="Q625" s="41">
        <f>'CD (23)'!$U$15</f>
        <v>0</v>
      </c>
      <c r="R625" s="41">
        <f>'CD (23)'!$U$16</f>
        <v>0</v>
      </c>
      <c r="S625" s="41">
        <f>'CD (23)'!$U$17</f>
        <v>0</v>
      </c>
      <c r="T625" s="41">
        <f>'CD (23)'!$U$18</f>
        <v>0</v>
      </c>
      <c r="U625" s="41">
        <f>'CD (23)'!$U$19</f>
        <v>0</v>
      </c>
      <c r="V625" s="41">
        <f>'CD (23)'!$U$20</f>
        <v>0</v>
      </c>
      <c r="W625" s="41">
        <f>'CD (23)'!$U$21</f>
        <v>0</v>
      </c>
      <c r="X625" s="41">
        <f>'CD (23)'!$U$22</f>
        <v>0</v>
      </c>
      <c r="Y625" s="41">
        <f>'CD (23)'!$U$23</f>
        <v>0</v>
      </c>
      <c r="Z625" s="42">
        <f>'CD (23)'!$U$24</f>
        <v>0</v>
      </c>
      <c r="AA625" s="42">
        <f>'CD (23)'!$U$25</f>
        <v>0</v>
      </c>
      <c r="AB625" s="41">
        <f>'CD (23)'!$U$51</f>
        <v>0</v>
      </c>
      <c r="AC625" s="41">
        <f>'CD (23)'!$U$52</f>
        <v>0</v>
      </c>
      <c r="AD625" s="41">
        <f>'CD (23)'!$U$53</f>
        <v>0</v>
      </c>
      <c r="AE625" s="41">
        <f>'CD (23)'!$U$54</f>
        <v>0</v>
      </c>
      <c r="AF625" s="41">
        <f>'CD (23)'!$U$55</f>
        <v>0</v>
      </c>
      <c r="AG625" s="41">
        <f>'CD (23)'!$U$56</f>
        <v>0</v>
      </c>
      <c r="AH625" s="41">
        <f>'CD (23)'!$U$82</f>
        <v>0</v>
      </c>
      <c r="AI625" s="41">
        <f>'CD (23)'!$U$83</f>
        <v>0</v>
      </c>
      <c r="AJ625" s="41">
        <f>'CD (23)'!$U$84</f>
        <v>0</v>
      </c>
      <c r="AK625" s="41">
        <f>'CD (23)'!$U$85</f>
        <v>0</v>
      </c>
      <c r="AL625" s="41">
        <f>'CD (23)'!$U$86</f>
        <v>0</v>
      </c>
      <c r="AM625" s="41">
        <f>'CD (23)'!$U$87</f>
        <v>0</v>
      </c>
      <c r="AN625" s="41">
        <f>'CD (23)'!$U$113</f>
        <v>0</v>
      </c>
      <c r="AO625" s="41">
        <f>'CD (23)'!$U$114</f>
        <v>0</v>
      </c>
      <c r="AP625" s="41">
        <f>'CD (23)'!$U$115</f>
        <v>0</v>
      </c>
      <c r="AQ625" s="41">
        <f>'CD (23)'!$U$116</f>
        <v>0</v>
      </c>
      <c r="AR625" s="41">
        <f>'CD (23)'!$U$117</f>
        <v>0</v>
      </c>
      <c r="AS625" s="41">
        <f>'CD (23)'!$U$118</f>
        <v>0</v>
      </c>
      <c r="AT625" s="41">
        <f>'CD (23)'!$U$163</f>
        <v>0</v>
      </c>
      <c r="AU625" s="41">
        <f>'CD (23)'!$U$165</f>
        <v>0</v>
      </c>
      <c r="AV625" s="41">
        <f>'CD (23)'!$F$166</f>
        <v>0</v>
      </c>
      <c r="AW625" s="41">
        <f>'CD (23)'!$F$167</f>
        <v>0</v>
      </c>
      <c r="AX625" s="41">
        <f>'CD (23)'!$F$168</f>
        <v>0</v>
      </c>
      <c r="AY625" s="44" t="s">
        <v>104</v>
      </c>
      <c r="AZ625" s="3">
        <f t="shared" si="519"/>
        <v>-395</v>
      </c>
      <c r="BA625" s="3">
        <f t="shared" si="520"/>
        <v>-395</v>
      </c>
      <c r="BB625" s="3" t="str">
        <f t="shared" si="521"/>
        <v/>
      </c>
      <c r="BC625" s="3" t="str">
        <f t="shared" si="536"/>
        <v/>
      </c>
      <c r="BD625" s="3" t="str">
        <f t="shared" si="537"/>
        <v/>
      </c>
      <c r="BE625" s="3" t="str">
        <f t="shared" si="535"/>
        <v/>
      </c>
      <c r="BF625" s="3" t="str">
        <f t="shared" si="538"/>
        <v/>
      </c>
      <c r="BG625" s="3" t="str">
        <f t="shared" si="539"/>
        <v/>
      </c>
      <c r="BH625" s="3" t="str">
        <f t="shared" si="533"/>
        <v/>
      </c>
      <c r="BI625" s="3" t="str">
        <f t="shared" si="524"/>
        <v/>
      </c>
      <c r="BJ625" s="3" t="str">
        <f t="shared" si="525"/>
        <v/>
      </c>
      <c r="BK625" s="3" t="str">
        <f t="shared" si="526"/>
        <v/>
      </c>
      <c r="BL625" s="3" t="str">
        <f t="shared" si="540"/>
        <v/>
      </c>
    </row>
    <row r="626" spans="1:64" s="45" customFormat="1" x14ac:dyDescent="0.25">
      <c r="A626" s="40"/>
      <c r="B626" s="40"/>
      <c r="C626" s="40"/>
      <c r="D626" s="41">
        <v>19</v>
      </c>
      <c r="E626" s="41">
        <f>'CD (23)'!$V$3</f>
        <v>0</v>
      </c>
      <c r="F626" s="42">
        <f>'CD (23)'!$V$4</f>
        <v>0</v>
      </c>
      <c r="G626" s="43">
        <f t="shared" si="534"/>
        <v>-395</v>
      </c>
      <c r="H626" s="42">
        <f>'CD (23)'!$V$6</f>
        <v>0</v>
      </c>
      <c r="I626" s="43">
        <f t="shared" si="527"/>
        <v>-395</v>
      </c>
      <c r="J626" s="41">
        <f>'CD (23)'!$V$8</f>
        <v>0</v>
      </c>
      <c r="K626" s="42">
        <f>'CD (23)'!$V$9</f>
        <v>0</v>
      </c>
      <c r="L626" s="41">
        <f>'CD (23)'!$V$10</f>
        <v>0</v>
      </c>
      <c r="M626" s="41">
        <f>'CD (23)'!$V$11</f>
        <v>0</v>
      </c>
      <c r="N626" s="41">
        <f>'CD (23)'!$V$12</f>
        <v>0</v>
      </c>
      <c r="O626" s="41">
        <f>'CD (23)'!$V$13</f>
        <v>0</v>
      </c>
      <c r="P626" s="41">
        <f>'CD (23)'!$V$14</f>
        <v>0</v>
      </c>
      <c r="Q626" s="41">
        <f>'CD (23)'!$V$15</f>
        <v>0</v>
      </c>
      <c r="R626" s="41">
        <f>'CD (23)'!$V$16</f>
        <v>0</v>
      </c>
      <c r="S626" s="41">
        <f>'CD (23)'!$V$17</f>
        <v>0</v>
      </c>
      <c r="T626" s="41">
        <f>'CD (23)'!$V$18</f>
        <v>0</v>
      </c>
      <c r="U626" s="41">
        <f>'CD (23)'!$V$19</f>
        <v>0</v>
      </c>
      <c r="V626" s="41">
        <f>'CD (23)'!$V$20</f>
        <v>0</v>
      </c>
      <c r="W626" s="41">
        <f>'CD (23)'!$V$21</f>
        <v>0</v>
      </c>
      <c r="X626" s="41">
        <f>'CD (23)'!$V$22</f>
        <v>0</v>
      </c>
      <c r="Y626" s="41">
        <f>'CD (23)'!$V$23</f>
        <v>0</v>
      </c>
      <c r="Z626" s="42">
        <f>'CD (23)'!$V$24</f>
        <v>0</v>
      </c>
      <c r="AA626" s="42">
        <f>'CD (23)'!$V$25</f>
        <v>0</v>
      </c>
      <c r="AB626" s="41">
        <f>'CD (23)'!$V$51</f>
        <v>0</v>
      </c>
      <c r="AC626" s="41">
        <f>'CD (23)'!$V$52</f>
        <v>0</v>
      </c>
      <c r="AD626" s="41">
        <f>'CD (23)'!$V$53</f>
        <v>0</v>
      </c>
      <c r="AE626" s="41">
        <f>'CD (23)'!$V$54</f>
        <v>0</v>
      </c>
      <c r="AF626" s="41">
        <f>'CD (23)'!$V$55</f>
        <v>0</v>
      </c>
      <c r="AG626" s="41">
        <f>'CD (23)'!$V$56</f>
        <v>0</v>
      </c>
      <c r="AH626" s="41">
        <f>'CD (23)'!$V$82</f>
        <v>0</v>
      </c>
      <c r="AI626" s="41">
        <f>'CD (23)'!$V$83</f>
        <v>0</v>
      </c>
      <c r="AJ626" s="41">
        <f>'CD (23)'!$V$84</f>
        <v>0</v>
      </c>
      <c r="AK626" s="41">
        <f>'CD (23)'!$V$85</f>
        <v>0</v>
      </c>
      <c r="AL626" s="41">
        <f>'CD (23)'!$V$86</f>
        <v>0</v>
      </c>
      <c r="AM626" s="41">
        <f>'CD (23)'!$V$87</f>
        <v>0</v>
      </c>
      <c r="AN626" s="41">
        <f>'CD (23)'!$V$113</f>
        <v>0</v>
      </c>
      <c r="AO626" s="41">
        <f>'CD (23)'!$V$114</f>
        <v>0</v>
      </c>
      <c r="AP626" s="41">
        <f>'CD (23)'!$V$115</f>
        <v>0</v>
      </c>
      <c r="AQ626" s="41">
        <f>'CD (23)'!$V$116</f>
        <v>0</v>
      </c>
      <c r="AR626" s="41">
        <f>'CD (23)'!$V$117</f>
        <v>0</v>
      </c>
      <c r="AS626" s="41">
        <f>'CD (23)'!$V$118</f>
        <v>0</v>
      </c>
      <c r="AT626" s="41">
        <f>'CD (23)'!$V$163</f>
        <v>0</v>
      </c>
      <c r="AU626" s="41">
        <f>'CD (23)'!$V$165</f>
        <v>0</v>
      </c>
      <c r="AV626" s="41">
        <f>'CD (23)'!$F$166</f>
        <v>0</v>
      </c>
      <c r="AW626" s="41">
        <f>'CD (23)'!$F$167</f>
        <v>0</v>
      </c>
      <c r="AX626" s="41">
        <f>'CD (23)'!$F$168</f>
        <v>0</v>
      </c>
      <c r="AY626" s="44" t="s">
        <v>104</v>
      </c>
      <c r="AZ626" s="3">
        <f t="shared" si="519"/>
        <v>-395</v>
      </c>
      <c r="BA626" s="3">
        <f t="shared" si="520"/>
        <v>-395</v>
      </c>
      <c r="BB626" s="3" t="str">
        <f t="shared" si="521"/>
        <v/>
      </c>
      <c r="BC626" s="3" t="str">
        <f t="shared" si="536"/>
        <v/>
      </c>
      <c r="BD626" s="3" t="str">
        <f t="shared" si="537"/>
        <v/>
      </c>
      <c r="BE626" s="3" t="str">
        <f t="shared" si="535"/>
        <v/>
      </c>
      <c r="BF626" s="3" t="str">
        <f t="shared" si="538"/>
        <v/>
      </c>
      <c r="BG626" s="3" t="str">
        <f t="shared" si="539"/>
        <v/>
      </c>
      <c r="BH626" s="3" t="str">
        <f t="shared" si="533"/>
        <v/>
      </c>
      <c r="BI626" s="3" t="str">
        <f t="shared" si="524"/>
        <v/>
      </c>
      <c r="BJ626" s="3" t="str">
        <f t="shared" si="525"/>
        <v/>
      </c>
      <c r="BK626" s="3" t="str">
        <f t="shared" si="526"/>
        <v/>
      </c>
      <c r="BL626" s="3" t="str">
        <f t="shared" si="540"/>
        <v/>
      </c>
    </row>
    <row r="627" spans="1:64" s="45" customFormat="1" x14ac:dyDescent="0.25">
      <c r="A627" s="40"/>
      <c r="B627" s="40"/>
      <c r="C627" s="40"/>
      <c r="D627" s="41">
        <v>20</v>
      </c>
      <c r="E627" s="41">
        <f>'CD (23)'!$W$3</f>
        <v>0</v>
      </c>
      <c r="F627" s="42">
        <f>'CD (23)'!$W$4</f>
        <v>0</v>
      </c>
      <c r="G627" s="43">
        <f t="shared" si="534"/>
        <v>-395</v>
      </c>
      <c r="H627" s="42">
        <f>'CD (23)'!$W$6</f>
        <v>0</v>
      </c>
      <c r="I627" s="43">
        <f t="shared" si="527"/>
        <v>-395</v>
      </c>
      <c r="J627" s="41">
        <f>'CD (23)'!$W$8</f>
        <v>0</v>
      </c>
      <c r="K627" s="42">
        <f>'CD (23)'!$W$9</f>
        <v>0</v>
      </c>
      <c r="L627" s="41">
        <f>'CD (23)'!$W$10</f>
        <v>0</v>
      </c>
      <c r="M627" s="41">
        <f>'CD (23)'!$W$11</f>
        <v>0</v>
      </c>
      <c r="N627" s="41">
        <f>'CD (23)'!$W$12</f>
        <v>0</v>
      </c>
      <c r="O627" s="41">
        <f>'CD (23)'!$W$13</f>
        <v>0</v>
      </c>
      <c r="P627" s="41">
        <f>'CD (23)'!$W$14</f>
        <v>0</v>
      </c>
      <c r="Q627" s="41">
        <f>'CD (23)'!$W$15</f>
        <v>0</v>
      </c>
      <c r="R627" s="41">
        <f>'CD (23)'!$W$16</f>
        <v>0</v>
      </c>
      <c r="S627" s="41">
        <f>'CD (23)'!$W$17</f>
        <v>0</v>
      </c>
      <c r="T627" s="41">
        <f>'CD (23)'!$W$18</f>
        <v>0</v>
      </c>
      <c r="U627" s="41">
        <f>'CD (23)'!$W$19</f>
        <v>0</v>
      </c>
      <c r="V627" s="41">
        <f>'CD (23)'!$W$20</f>
        <v>0</v>
      </c>
      <c r="W627" s="41">
        <f>'CD (23)'!$W$21</f>
        <v>0</v>
      </c>
      <c r="X627" s="41">
        <f>'CD (23)'!$W$22</f>
        <v>0</v>
      </c>
      <c r="Y627" s="41">
        <f>'CD (23)'!$W$23</f>
        <v>0</v>
      </c>
      <c r="Z627" s="42">
        <f>'CD (23)'!$W$24</f>
        <v>0</v>
      </c>
      <c r="AA627" s="42">
        <f>'CD (23)'!$W$25</f>
        <v>0</v>
      </c>
      <c r="AB627" s="41">
        <f>'CD (23)'!$W$51</f>
        <v>0</v>
      </c>
      <c r="AC627" s="41">
        <f>'CD (23)'!$W$52</f>
        <v>0</v>
      </c>
      <c r="AD627" s="41">
        <f>'CD (23)'!$W$53</f>
        <v>0</v>
      </c>
      <c r="AE627" s="41">
        <f>'CD (23)'!$W$54</f>
        <v>0</v>
      </c>
      <c r="AF627" s="41">
        <f>'CD (23)'!$W$55</f>
        <v>0</v>
      </c>
      <c r="AG627" s="41">
        <f>'CD (23)'!$W$56</f>
        <v>0</v>
      </c>
      <c r="AH627" s="41">
        <f>'CD (23)'!$W$82</f>
        <v>0</v>
      </c>
      <c r="AI627" s="41">
        <f>'CD (23)'!$W$83</f>
        <v>0</v>
      </c>
      <c r="AJ627" s="41">
        <f>'CD (23)'!$W$84</f>
        <v>0</v>
      </c>
      <c r="AK627" s="41">
        <f>'CD (23)'!$W$85</f>
        <v>0</v>
      </c>
      <c r="AL627" s="41">
        <f>'CD (23)'!$W$86</f>
        <v>0</v>
      </c>
      <c r="AM627" s="41">
        <f>'CD (23)'!$W$87</f>
        <v>0</v>
      </c>
      <c r="AN627" s="41">
        <f>'CD (23)'!$W$113</f>
        <v>0</v>
      </c>
      <c r="AO627" s="41">
        <f>'CD (23)'!$W$114</f>
        <v>0</v>
      </c>
      <c r="AP627" s="41">
        <f>'CD (23)'!$W$115</f>
        <v>0</v>
      </c>
      <c r="AQ627" s="41">
        <f>'CD (23)'!$W$116</f>
        <v>0</v>
      </c>
      <c r="AR627" s="41">
        <f>'CD (23)'!$W$117</f>
        <v>0</v>
      </c>
      <c r="AS627" s="41">
        <f>'CD (23)'!$W$118</f>
        <v>0</v>
      </c>
      <c r="AT627" s="41">
        <f>'CD (23)'!$W$163</f>
        <v>0</v>
      </c>
      <c r="AU627" s="41">
        <f>'CD (23)'!$W$165</f>
        <v>0</v>
      </c>
      <c r="AV627" s="41">
        <f>'CD (23)'!$F$166</f>
        <v>0</v>
      </c>
      <c r="AW627" s="41">
        <f>'CD (23)'!$F$167</f>
        <v>0</v>
      </c>
      <c r="AX627" s="41">
        <f>'CD (23)'!$F$168</f>
        <v>0</v>
      </c>
      <c r="AY627" s="44" t="s">
        <v>104</v>
      </c>
      <c r="AZ627" s="3">
        <f t="shared" si="519"/>
        <v>-395</v>
      </c>
      <c r="BA627" s="3">
        <f t="shared" si="520"/>
        <v>-395</v>
      </c>
      <c r="BB627" s="3" t="str">
        <f t="shared" si="521"/>
        <v/>
      </c>
      <c r="BC627" s="3" t="str">
        <f t="shared" si="536"/>
        <v/>
      </c>
      <c r="BD627" s="3" t="str">
        <f t="shared" si="537"/>
        <v/>
      </c>
      <c r="BE627" s="3" t="str">
        <f t="shared" si="535"/>
        <v/>
      </c>
      <c r="BF627" s="3" t="str">
        <f t="shared" si="538"/>
        <v/>
      </c>
      <c r="BG627" s="3" t="str">
        <f t="shared" si="539"/>
        <v/>
      </c>
      <c r="BH627" s="3" t="str">
        <f t="shared" si="533"/>
        <v/>
      </c>
      <c r="BI627" s="3" t="str">
        <f t="shared" si="524"/>
        <v/>
      </c>
      <c r="BJ627" s="3" t="str">
        <f t="shared" si="525"/>
        <v/>
      </c>
      <c r="BK627" s="3" t="str">
        <f t="shared" si="526"/>
        <v/>
      </c>
      <c r="BL627" s="3" t="str">
        <f t="shared" si="540"/>
        <v/>
      </c>
    </row>
    <row r="628" spans="1:64" s="45" customFormat="1" x14ac:dyDescent="0.25">
      <c r="A628" s="40"/>
      <c r="B628" s="40"/>
      <c r="C628" s="40"/>
      <c r="D628" s="41">
        <v>21</v>
      </c>
      <c r="E628" s="41">
        <f>'CD (23)'!$X$3</f>
        <v>0</v>
      </c>
      <c r="F628" s="42">
        <f>'CD (23)'!$X$4</f>
        <v>0</v>
      </c>
      <c r="G628" s="43">
        <f t="shared" si="534"/>
        <v>-395</v>
      </c>
      <c r="H628" s="42">
        <f>'CD (23)'!$X$6</f>
        <v>0</v>
      </c>
      <c r="I628" s="43">
        <f t="shared" si="527"/>
        <v>-395</v>
      </c>
      <c r="J628" s="41">
        <f>'CD (23)'!$X$8</f>
        <v>0</v>
      </c>
      <c r="K628" s="42">
        <f>'CD (23)'!$X$9</f>
        <v>0</v>
      </c>
      <c r="L628" s="41">
        <f>'CD (23)'!$X$10</f>
        <v>0</v>
      </c>
      <c r="M628" s="41">
        <f>'CD (23)'!$X$11</f>
        <v>0</v>
      </c>
      <c r="N628" s="41">
        <f>'CD (23)'!$X$12</f>
        <v>0</v>
      </c>
      <c r="O628" s="41">
        <f>'CD (23)'!$X$13</f>
        <v>0</v>
      </c>
      <c r="P628" s="41">
        <f>'CD (23)'!$X$14</f>
        <v>0</v>
      </c>
      <c r="Q628" s="41">
        <f>'CD (23)'!$X$15</f>
        <v>0</v>
      </c>
      <c r="R628" s="41">
        <f>'CD (23)'!$X$16</f>
        <v>0</v>
      </c>
      <c r="S628" s="41">
        <f>'CD (23)'!$X$17</f>
        <v>0</v>
      </c>
      <c r="T628" s="41">
        <f>'CD (23)'!$X$18</f>
        <v>0</v>
      </c>
      <c r="U628" s="41">
        <f>'CD (23)'!$X$19</f>
        <v>0</v>
      </c>
      <c r="V628" s="41">
        <f>'CD (23)'!$X$20</f>
        <v>0</v>
      </c>
      <c r="W628" s="41">
        <f>'CD (23)'!$X$21</f>
        <v>0</v>
      </c>
      <c r="X628" s="41">
        <f>'CD (23)'!$X$22</f>
        <v>0</v>
      </c>
      <c r="Y628" s="41">
        <f>'CD (23)'!$X$23</f>
        <v>0</v>
      </c>
      <c r="Z628" s="42">
        <f>'CD (23)'!$X$24</f>
        <v>0</v>
      </c>
      <c r="AA628" s="42">
        <f>'CD (23)'!$X$25</f>
        <v>0</v>
      </c>
      <c r="AB628" s="41">
        <f>'CD (23)'!$X$51</f>
        <v>0</v>
      </c>
      <c r="AC628" s="41">
        <f>'CD (23)'!$X$52</f>
        <v>0</v>
      </c>
      <c r="AD628" s="41">
        <f>'CD (23)'!$X$53</f>
        <v>0</v>
      </c>
      <c r="AE628" s="41">
        <f>'CD (23)'!$X$54</f>
        <v>0</v>
      </c>
      <c r="AF628" s="41">
        <f>'CD (23)'!$X$55</f>
        <v>0</v>
      </c>
      <c r="AG628" s="41">
        <f>'CD (23)'!$X$56</f>
        <v>0</v>
      </c>
      <c r="AH628" s="41">
        <f>'CD (23)'!$X$82</f>
        <v>0</v>
      </c>
      <c r="AI628" s="41">
        <f>'CD (23)'!$X$83</f>
        <v>0</v>
      </c>
      <c r="AJ628" s="41">
        <f>'CD (23)'!$X$84</f>
        <v>0</v>
      </c>
      <c r="AK628" s="41">
        <f>'CD (23)'!$X$85</f>
        <v>0</v>
      </c>
      <c r="AL628" s="41">
        <f>'CD (23)'!$X$86</f>
        <v>0</v>
      </c>
      <c r="AM628" s="41">
        <f>'CD (23)'!$X$87</f>
        <v>0</v>
      </c>
      <c r="AN628" s="41">
        <f>'CD (23)'!$X$113</f>
        <v>0</v>
      </c>
      <c r="AO628" s="41">
        <f>'CD (23)'!$X$114</f>
        <v>0</v>
      </c>
      <c r="AP628" s="41">
        <f>'CD (23)'!$X$115</f>
        <v>0</v>
      </c>
      <c r="AQ628" s="41">
        <f>'CD (23)'!$X$116</f>
        <v>0</v>
      </c>
      <c r="AR628" s="41">
        <f>'CD (23)'!$X$117</f>
        <v>0</v>
      </c>
      <c r="AS628" s="41">
        <f>'CD (23)'!$X$118</f>
        <v>0</v>
      </c>
      <c r="AT628" s="41">
        <f>'CD (23)'!$X$163</f>
        <v>0</v>
      </c>
      <c r="AU628" s="41">
        <f>'CD (23)'!$X$165</f>
        <v>0</v>
      </c>
      <c r="AV628" s="41">
        <f>'CD (23)'!$F$166</f>
        <v>0</v>
      </c>
      <c r="AW628" s="41">
        <f>'CD (23)'!$F$167</f>
        <v>0</v>
      </c>
      <c r="AX628" s="41">
        <f>'CD (23)'!$F$168</f>
        <v>0</v>
      </c>
      <c r="AY628" s="44" t="s">
        <v>104</v>
      </c>
      <c r="AZ628" s="3">
        <f t="shared" si="519"/>
        <v>-395</v>
      </c>
      <c r="BA628" s="3">
        <f t="shared" si="520"/>
        <v>-395</v>
      </c>
      <c r="BB628" s="3" t="str">
        <f t="shared" si="521"/>
        <v/>
      </c>
      <c r="BC628" s="3" t="str">
        <f t="shared" si="536"/>
        <v/>
      </c>
      <c r="BD628" s="3" t="str">
        <f t="shared" si="537"/>
        <v/>
      </c>
      <c r="BE628" s="3" t="str">
        <f t="shared" si="535"/>
        <v/>
      </c>
      <c r="BF628" s="3" t="str">
        <f t="shared" si="538"/>
        <v/>
      </c>
      <c r="BG628" s="3" t="str">
        <f t="shared" si="539"/>
        <v/>
      </c>
      <c r="BH628" s="3" t="str">
        <f t="shared" si="533"/>
        <v/>
      </c>
      <c r="BI628" s="3" t="str">
        <f t="shared" si="524"/>
        <v/>
      </c>
      <c r="BJ628" s="3" t="str">
        <f t="shared" si="525"/>
        <v/>
      </c>
      <c r="BK628" s="3" t="str">
        <f t="shared" si="526"/>
        <v/>
      </c>
      <c r="BL628" s="3" t="str">
        <f t="shared" si="540"/>
        <v/>
      </c>
    </row>
    <row r="629" spans="1:64" s="45" customFormat="1" x14ac:dyDescent="0.25">
      <c r="A629" s="40"/>
      <c r="B629" s="40"/>
      <c r="C629" s="40"/>
      <c r="D629" s="41">
        <v>22</v>
      </c>
      <c r="E629" s="41">
        <f>'CD (23)'!$Y$3</f>
        <v>0</v>
      </c>
      <c r="F629" s="42">
        <f>'CD (23)'!$Y$4</f>
        <v>0</v>
      </c>
      <c r="G629" s="43">
        <f t="shared" si="534"/>
        <v>-395</v>
      </c>
      <c r="H629" s="42">
        <f>'CD (23)'!$Y$6</f>
        <v>0</v>
      </c>
      <c r="I629" s="43">
        <f t="shared" si="527"/>
        <v>-395</v>
      </c>
      <c r="J629" s="41">
        <f>'CD (23)'!$Y$8</f>
        <v>0</v>
      </c>
      <c r="K629" s="42">
        <f>'CD (23)'!$Y$9</f>
        <v>0</v>
      </c>
      <c r="L629" s="41">
        <f>'CD (23)'!$Y$10</f>
        <v>0</v>
      </c>
      <c r="M629" s="41">
        <f>'CD (23)'!$Y$11</f>
        <v>0</v>
      </c>
      <c r="N629" s="41">
        <f>'CD (23)'!$Y$12</f>
        <v>0</v>
      </c>
      <c r="O629" s="41">
        <f>'CD (23)'!$Y$13</f>
        <v>0</v>
      </c>
      <c r="P629" s="41">
        <f>'CD (23)'!$Y$14</f>
        <v>0</v>
      </c>
      <c r="Q629" s="41">
        <f>'CD (23)'!$Y$15</f>
        <v>0</v>
      </c>
      <c r="R629" s="41">
        <f>'CD (23)'!$Y$16</f>
        <v>0</v>
      </c>
      <c r="S629" s="41">
        <f>'CD (23)'!$Y$17</f>
        <v>0</v>
      </c>
      <c r="T629" s="41">
        <f>'CD (23)'!$Y$18</f>
        <v>0</v>
      </c>
      <c r="U629" s="41">
        <f>'CD (23)'!$Y$19</f>
        <v>0</v>
      </c>
      <c r="V629" s="41">
        <f>'CD (23)'!$Y$20</f>
        <v>0</v>
      </c>
      <c r="W629" s="41">
        <f>'CD (23)'!$Y$21</f>
        <v>0</v>
      </c>
      <c r="X629" s="41">
        <f>'CD (23)'!$Y$22</f>
        <v>0</v>
      </c>
      <c r="Y629" s="41">
        <f>'CD (23)'!$Y$23</f>
        <v>0</v>
      </c>
      <c r="Z629" s="42">
        <f>'CD (23)'!$Y$24</f>
        <v>0</v>
      </c>
      <c r="AA629" s="42">
        <f>'CD (23)'!$Y$25</f>
        <v>0</v>
      </c>
      <c r="AB629" s="41">
        <f>'CD (23)'!$Y$51</f>
        <v>0</v>
      </c>
      <c r="AC629" s="41">
        <f>'CD (23)'!$Y$52</f>
        <v>0</v>
      </c>
      <c r="AD629" s="41">
        <f>'CD (23)'!$Y$53</f>
        <v>0</v>
      </c>
      <c r="AE629" s="41">
        <f>'CD (23)'!$Y$54</f>
        <v>0</v>
      </c>
      <c r="AF629" s="41">
        <f>'CD (23)'!$Y$55</f>
        <v>0</v>
      </c>
      <c r="AG629" s="41">
        <f>'CD (23)'!$Y$56</f>
        <v>0</v>
      </c>
      <c r="AH629" s="41">
        <f>'CD (23)'!$Y$82</f>
        <v>0</v>
      </c>
      <c r="AI629" s="41">
        <f>'CD (23)'!$Y$83</f>
        <v>0</v>
      </c>
      <c r="AJ629" s="41">
        <f>'CD (23)'!$Y$84</f>
        <v>0</v>
      </c>
      <c r="AK629" s="41">
        <f>'CD (23)'!$Y$85</f>
        <v>0</v>
      </c>
      <c r="AL629" s="41">
        <f>'CD (23)'!$Y$86</f>
        <v>0</v>
      </c>
      <c r="AM629" s="41">
        <f>'CD (23)'!$Y$87</f>
        <v>0</v>
      </c>
      <c r="AN629" s="41">
        <f>'CD (23)'!$Y$113</f>
        <v>0</v>
      </c>
      <c r="AO629" s="41">
        <f>'CD (23)'!$Y$114</f>
        <v>0</v>
      </c>
      <c r="AP629" s="41">
        <f>'CD (23)'!$Y$115</f>
        <v>0</v>
      </c>
      <c r="AQ629" s="41">
        <f>'CD (23)'!$Y$116</f>
        <v>0</v>
      </c>
      <c r="AR629" s="41">
        <f>'CD (23)'!$Y$117</f>
        <v>0</v>
      </c>
      <c r="AS629" s="41">
        <f>'CD (23)'!$Y$118</f>
        <v>0</v>
      </c>
      <c r="AT629" s="41">
        <f>'CD (23)'!$Y$163</f>
        <v>0</v>
      </c>
      <c r="AU629" s="41">
        <f>'CD (23)'!$Y$165</f>
        <v>0</v>
      </c>
      <c r="AV629" s="41">
        <f>'CD (23)'!$F$166</f>
        <v>0</v>
      </c>
      <c r="AW629" s="41">
        <f>'CD (23)'!$F$167</f>
        <v>0</v>
      </c>
      <c r="AX629" s="41">
        <f>'CD (23)'!$F$168</f>
        <v>0</v>
      </c>
      <c r="AY629" s="44" t="s">
        <v>104</v>
      </c>
      <c r="AZ629" s="3">
        <f t="shared" si="519"/>
        <v>-395</v>
      </c>
      <c r="BA629" s="3">
        <f t="shared" si="520"/>
        <v>-395</v>
      </c>
      <c r="BB629" s="3" t="str">
        <f t="shared" si="521"/>
        <v/>
      </c>
      <c r="BC629" s="3" t="str">
        <f t="shared" si="536"/>
        <v/>
      </c>
      <c r="BD629" s="3" t="str">
        <f t="shared" si="537"/>
        <v/>
      </c>
      <c r="BE629" s="3" t="str">
        <f t="shared" si="535"/>
        <v/>
      </c>
      <c r="BF629" s="3" t="str">
        <f t="shared" si="538"/>
        <v/>
      </c>
      <c r="BG629" s="3" t="str">
        <f t="shared" si="539"/>
        <v/>
      </c>
      <c r="BH629" s="3" t="str">
        <f t="shared" si="533"/>
        <v/>
      </c>
      <c r="BI629" s="3" t="str">
        <f t="shared" si="524"/>
        <v/>
      </c>
      <c r="BJ629" s="3" t="str">
        <f t="shared" si="525"/>
        <v/>
      </c>
      <c r="BK629" s="3" t="str">
        <f t="shared" si="526"/>
        <v/>
      </c>
      <c r="BL629" s="3" t="str">
        <f t="shared" si="540"/>
        <v/>
      </c>
    </row>
    <row r="630" spans="1:64" s="45" customFormat="1" x14ac:dyDescent="0.25">
      <c r="A630" s="40"/>
      <c r="B630" s="40"/>
      <c r="C630" s="40"/>
      <c r="D630" s="41">
        <v>23</v>
      </c>
      <c r="E630" s="41">
        <f>'CD (23)'!$Z$3</f>
        <v>0</v>
      </c>
      <c r="F630" s="42">
        <f>'CD (23)'!$Z$4</f>
        <v>0</v>
      </c>
      <c r="G630" s="43">
        <f t="shared" si="534"/>
        <v>-395</v>
      </c>
      <c r="H630" s="42">
        <f>'CD (23)'!$Z$6</f>
        <v>0</v>
      </c>
      <c r="I630" s="43">
        <f t="shared" si="527"/>
        <v>-395</v>
      </c>
      <c r="J630" s="41">
        <f>'CD (23)'!$Z$8</f>
        <v>0</v>
      </c>
      <c r="K630" s="42">
        <f>'CD (23)'!$Z$9</f>
        <v>0</v>
      </c>
      <c r="L630" s="41">
        <f>'CD (23)'!$Z$10</f>
        <v>0</v>
      </c>
      <c r="M630" s="41">
        <f>'CD (23)'!$Z$11</f>
        <v>0</v>
      </c>
      <c r="N630" s="41">
        <f>'CD (23)'!$Z$12</f>
        <v>0</v>
      </c>
      <c r="O630" s="41">
        <f>'CD (23)'!$Z$13</f>
        <v>0</v>
      </c>
      <c r="P630" s="41">
        <f>'CD (23)'!$Z$14</f>
        <v>0</v>
      </c>
      <c r="Q630" s="41">
        <f>'CD (23)'!$Z$15</f>
        <v>0</v>
      </c>
      <c r="R630" s="41">
        <f>'CD (23)'!$Z$16</f>
        <v>0</v>
      </c>
      <c r="S630" s="41">
        <f>'CD (23)'!$Z$17</f>
        <v>0</v>
      </c>
      <c r="T630" s="41">
        <f>'CD (23)'!$Z$18</f>
        <v>0</v>
      </c>
      <c r="U630" s="41">
        <f>'CD (23)'!$Z$19</f>
        <v>0</v>
      </c>
      <c r="V630" s="41">
        <f>'CD (23)'!$Z$20</f>
        <v>0</v>
      </c>
      <c r="W630" s="41">
        <f>'CD (23)'!$Z$21</f>
        <v>0</v>
      </c>
      <c r="X630" s="41">
        <f>'CD (23)'!$Z$22</f>
        <v>0</v>
      </c>
      <c r="Y630" s="41">
        <f>'CD (23)'!$Z$23</f>
        <v>0</v>
      </c>
      <c r="Z630" s="42">
        <f>'CD (23)'!$Z$24</f>
        <v>0</v>
      </c>
      <c r="AA630" s="42">
        <f>'CD (23)'!$Z$25</f>
        <v>0</v>
      </c>
      <c r="AB630" s="41">
        <f>'CD (23)'!$Z$51</f>
        <v>0</v>
      </c>
      <c r="AC630" s="41">
        <f>'CD (23)'!$Z$52</f>
        <v>0</v>
      </c>
      <c r="AD630" s="41">
        <f>'CD (23)'!$Z$53</f>
        <v>0</v>
      </c>
      <c r="AE630" s="41">
        <f>'CD (23)'!$Z$54</f>
        <v>0</v>
      </c>
      <c r="AF630" s="41">
        <f>'CD (23)'!$Z$55</f>
        <v>0</v>
      </c>
      <c r="AG630" s="41">
        <f>'CD (23)'!$Z$56</f>
        <v>0</v>
      </c>
      <c r="AH630" s="41">
        <f>'CD (23)'!$Z$82</f>
        <v>0</v>
      </c>
      <c r="AI630" s="41">
        <f>'CD (23)'!$Z$83</f>
        <v>0</v>
      </c>
      <c r="AJ630" s="41">
        <f>'CD (23)'!$Z$84</f>
        <v>0</v>
      </c>
      <c r="AK630" s="41">
        <f>'CD (23)'!$Z$85</f>
        <v>0</v>
      </c>
      <c r="AL630" s="41">
        <f>'CD (23)'!$Z$86</f>
        <v>0</v>
      </c>
      <c r="AM630" s="41">
        <f>'CD (23)'!$Z$87</f>
        <v>0</v>
      </c>
      <c r="AN630" s="41">
        <f>'CD (23)'!$Z$113</f>
        <v>0</v>
      </c>
      <c r="AO630" s="41">
        <f>'CD (23)'!$Z$114</f>
        <v>0</v>
      </c>
      <c r="AP630" s="41">
        <f>'CD (23)'!$Z$115</f>
        <v>0</v>
      </c>
      <c r="AQ630" s="41">
        <f>'CD (23)'!$Z$116</f>
        <v>0</v>
      </c>
      <c r="AR630" s="41">
        <f>'CD (23)'!$Z$117</f>
        <v>0</v>
      </c>
      <c r="AS630" s="41">
        <f>'CD (23)'!$Z$118</f>
        <v>0</v>
      </c>
      <c r="AT630" s="41">
        <f>'CD (23)'!$Z$163</f>
        <v>0</v>
      </c>
      <c r="AU630" s="41">
        <f>'CD (23)'!$Z$165</f>
        <v>0</v>
      </c>
      <c r="AV630" s="41">
        <f>'CD (23)'!$F$166</f>
        <v>0</v>
      </c>
      <c r="AW630" s="41">
        <f>'CD (23)'!$F$167</f>
        <v>0</v>
      </c>
      <c r="AX630" s="41">
        <f>'CD (23)'!$F$168</f>
        <v>0</v>
      </c>
      <c r="AY630" s="44" t="s">
        <v>104</v>
      </c>
      <c r="AZ630" s="3">
        <f t="shared" si="519"/>
        <v>-395</v>
      </c>
      <c r="BA630" s="3">
        <f t="shared" si="520"/>
        <v>-395</v>
      </c>
      <c r="BB630" s="3" t="str">
        <f t="shared" si="521"/>
        <v/>
      </c>
      <c r="BC630" s="3" t="str">
        <f t="shared" si="536"/>
        <v/>
      </c>
      <c r="BD630" s="3" t="str">
        <f t="shared" si="537"/>
        <v/>
      </c>
      <c r="BE630" s="3" t="str">
        <f t="shared" si="535"/>
        <v/>
      </c>
      <c r="BF630" s="3" t="str">
        <f t="shared" si="538"/>
        <v/>
      </c>
      <c r="BG630" s="3" t="str">
        <f t="shared" si="539"/>
        <v/>
      </c>
      <c r="BH630" s="3" t="str">
        <f t="shared" si="533"/>
        <v/>
      </c>
      <c r="BI630" s="3" t="str">
        <f t="shared" si="524"/>
        <v/>
      </c>
      <c r="BJ630" s="3" t="str">
        <f t="shared" si="525"/>
        <v/>
      </c>
      <c r="BK630" s="3" t="str">
        <f t="shared" si="526"/>
        <v/>
      </c>
      <c r="BL630" s="3" t="str">
        <f t="shared" si="540"/>
        <v/>
      </c>
    </row>
    <row r="631" spans="1:64" s="45" customFormat="1" x14ac:dyDescent="0.25">
      <c r="A631" s="40"/>
      <c r="B631" s="40"/>
      <c r="C631" s="40"/>
      <c r="D631" s="41">
        <v>24</v>
      </c>
      <c r="E631" s="41">
        <f>'CD (23)'!$AA$3</f>
        <v>0</v>
      </c>
      <c r="F631" s="42">
        <f>'CD (23)'!$AA$4</f>
        <v>0</v>
      </c>
      <c r="G631" s="43">
        <f t="shared" si="534"/>
        <v>-395</v>
      </c>
      <c r="H631" s="42">
        <f>'CD (23)'!$AA$6</f>
        <v>0</v>
      </c>
      <c r="I631" s="43">
        <f t="shared" si="527"/>
        <v>-395</v>
      </c>
      <c r="J631" s="41">
        <f>'CD (23)'!$AA$8</f>
        <v>0</v>
      </c>
      <c r="K631" s="42">
        <f>'CD (23)'!$AA$9</f>
        <v>0</v>
      </c>
      <c r="L631" s="41">
        <f>'CD (23)'!$AA$10</f>
        <v>0</v>
      </c>
      <c r="M631" s="41">
        <f>'CD (23)'!$AA$11</f>
        <v>0</v>
      </c>
      <c r="N631" s="41">
        <f>'CD (23)'!$AA$12</f>
        <v>0</v>
      </c>
      <c r="O631" s="41">
        <f>'CD (23)'!$AA$13</f>
        <v>0</v>
      </c>
      <c r="P631" s="41">
        <f>'CD (23)'!$AA$14</f>
        <v>0</v>
      </c>
      <c r="Q631" s="41">
        <f>'CD (23)'!$AA$15</f>
        <v>0</v>
      </c>
      <c r="R631" s="41">
        <f>'CD (23)'!$AA$16</f>
        <v>0</v>
      </c>
      <c r="S631" s="41">
        <f>'CD (23)'!$AA$17</f>
        <v>0</v>
      </c>
      <c r="T631" s="41">
        <f>'CD (23)'!$AA$18</f>
        <v>0</v>
      </c>
      <c r="U631" s="41">
        <f>'CD (23)'!$AA$19</f>
        <v>0</v>
      </c>
      <c r="V631" s="41">
        <f>'CD (23)'!$AA$20</f>
        <v>0</v>
      </c>
      <c r="W631" s="41">
        <f>'CD (23)'!$AA$21</f>
        <v>0</v>
      </c>
      <c r="X631" s="41">
        <f>'CD (23)'!$AA$22</f>
        <v>0</v>
      </c>
      <c r="Y631" s="41">
        <f>'CD (23)'!$AA$23</f>
        <v>0</v>
      </c>
      <c r="Z631" s="42">
        <f>'CD (23)'!$AA$24</f>
        <v>0</v>
      </c>
      <c r="AA631" s="42">
        <f>'CD (23)'!$AA$25</f>
        <v>0</v>
      </c>
      <c r="AB631" s="41">
        <f>'CD (23)'!$AA$51</f>
        <v>0</v>
      </c>
      <c r="AC631" s="41">
        <f>'CD (23)'!$AA$52</f>
        <v>0</v>
      </c>
      <c r="AD631" s="41">
        <f>'CD (23)'!$AA$53</f>
        <v>0</v>
      </c>
      <c r="AE631" s="41">
        <f>'CD (23)'!$AA$54</f>
        <v>0</v>
      </c>
      <c r="AF631" s="41">
        <f>'CD (23)'!$AA$55</f>
        <v>0</v>
      </c>
      <c r="AG631" s="41">
        <f>'CD (23)'!$AA$56</f>
        <v>0</v>
      </c>
      <c r="AH631" s="41">
        <f>'CD (23)'!$AA$82</f>
        <v>0</v>
      </c>
      <c r="AI631" s="41">
        <f>'CD (23)'!$AA$83</f>
        <v>0</v>
      </c>
      <c r="AJ631" s="41">
        <f>'CD (23)'!$AA$84</f>
        <v>0</v>
      </c>
      <c r="AK631" s="41">
        <f>'CD (23)'!$AA$85</f>
        <v>0</v>
      </c>
      <c r="AL631" s="41">
        <f>'CD (23)'!$AA$86</f>
        <v>0</v>
      </c>
      <c r="AM631" s="41">
        <f>'CD (23)'!$AA$87</f>
        <v>0</v>
      </c>
      <c r="AN631" s="41">
        <f>'CD (23)'!$AA$113</f>
        <v>0</v>
      </c>
      <c r="AO631" s="41">
        <f>'CD (23)'!$AA$114</f>
        <v>0</v>
      </c>
      <c r="AP631" s="41">
        <f>'CD (23)'!$AA$115</f>
        <v>0</v>
      </c>
      <c r="AQ631" s="41">
        <f>'CD (23)'!$AA$116</f>
        <v>0</v>
      </c>
      <c r="AR631" s="41">
        <f>'CD (23)'!$AA$117</f>
        <v>0</v>
      </c>
      <c r="AS631" s="41">
        <f>'CD (23)'!$AA$118</f>
        <v>0</v>
      </c>
      <c r="AT631" s="41">
        <f>'CD (23)'!$AA$163</f>
        <v>0</v>
      </c>
      <c r="AU631" s="41">
        <f>'CD (23)'!$AA$165</f>
        <v>0</v>
      </c>
      <c r="AV631" s="41">
        <f>'CD (23)'!$F$166</f>
        <v>0</v>
      </c>
      <c r="AW631" s="41">
        <f>'CD (23)'!$F$167</f>
        <v>0</v>
      </c>
      <c r="AX631" s="41">
        <f>'CD (23)'!$F$168</f>
        <v>0</v>
      </c>
      <c r="AY631" s="44" t="s">
        <v>104</v>
      </c>
      <c r="AZ631" s="3">
        <f t="shared" si="519"/>
        <v>-395</v>
      </c>
      <c r="BA631" s="3">
        <f t="shared" si="520"/>
        <v>-395</v>
      </c>
      <c r="BB631" s="3" t="str">
        <f t="shared" si="521"/>
        <v/>
      </c>
      <c r="BC631" s="3" t="str">
        <f t="shared" si="536"/>
        <v/>
      </c>
      <c r="BD631" s="3" t="str">
        <f t="shared" si="537"/>
        <v/>
      </c>
      <c r="BE631" s="3" t="str">
        <f t="shared" si="535"/>
        <v/>
      </c>
      <c r="BF631" s="3" t="str">
        <f t="shared" si="538"/>
        <v/>
      </c>
      <c r="BG631" s="3" t="str">
        <f t="shared" si="539"/>
        <v/>
      </c>
      <c r="BH631" s="3" t="str">
        <f t="shared" si="533"/>
        <v/>
      </c>
      <c r="BI631" s="3" t="str">
        <f t="shared" si="524"/>
        <v/>
      </c>
      <c r="BJ631" s="3" t="str">
        <f t="shared" si="525"/>
        <v/>
      </c>
      <c r="BK631" s="3" t="str">
        <f t="shared" si="526"/>
        <v/>
      </c>
      <c r="BL631" s="3" t="str">
        <f t="shared" si="540"/>
        <v/>
      </c>
    </row>
    <row r="632" spans="1:64" s="45" customFormat="1" x14ac:dyDescent="0.25">
      <c r="A632" s="40"/>
      <c r="B632" s="40"/>
      <c r="C632" s="40"/>
      <c r="D632" s="41">
        <v>25</v>
      </c>
      <c r="E632" s="41">
        <f>'CD (23)'!$AB$3</f>
        <v>0</v>
      </c>
      <c r="F632" s="42">
        <f>'CD (23)'!$AB$4</f>
        <v>0</v>
      </c>
      <c r="G632" s="43">
        <f t="shared" si="534"/>
        <v>-395</v>
      </c>
      <c r="H632" s="42">
        <f>'CD (23)'!$AB$6</f>
        <v>0</v>
      </c>
      <c r="I632" s="43">
        <f t="shared" si="527"/>
        <v>-395</v>
      </c>
      <c r="J632" s="41">
        <f>'CD (23)'!$AB$8</f>
        <v>0</v>
      </c>
      <c r="K632" s="42">
        <f>'CD (23)'!$AB$9</f>
        <v>0</v>
      </c>
      <c r="L632" s="41">
        <f>'CD (23)'!$AB$10</f>
        <v>0</v>
      </c>
      <c r="M632" s="41">
        <f>'CD (23)'!$AB$11</f>
        <v>0</v>
      </c>
      <c r="N632" s="41">
        <f>'CD (23)'!$AB$12</f>
        <v>0</v>
      </c>
      <c r="O632" s="41">
        <f>'CD (23)'!$AB$13</f>
        <v>0</v>
      </c>
      <c r="P632" s="41">
        <f>'CD (23)'!$AB$14</f>
        <v>0</v>
      </c>
      <c r="Q632" s="41">
        <f>'CD (23)'!$AB$15</f>
        <v>0</v>
      </c>
      <c r="R632" s="41">
        <f>'CD (23)'!$AB$16</f>
        <v>0</v>
      </c>
      <c r="S632" s="41">
        <f>'CD (23)'!$AB$17</f>
        <v>0</v>
      </c>
      <c r="T632" s="41">
        <f>'CD (23)'!$AB$18</f>
        <v>0</v>
      </c>
      <c r="U632" s="41">
        <f>'CD (23)'!$AB$19</f>
        <v>0</v>
      </c>
      <c r="V632" s="41">
        <f>'CD (23)'!$AB$20</f>
        <v>0</v>
      </c>
      <c r="W632" s="41">
        <f>'CD (23)'!$AB$21</f>
        <v>0</v>
      </c>
      <c r="X632" s="41">
        <f>'CD (23)'!$AB$22</f>
        <v>0</v>
      </c>
      <c r="Y632" s="41">
        <f>'CD (23)'!$AB$23</f>
        <v>0</v>
      </c>
      <c r="Z632" s="42">
        <f>'CD (23)'!$AB$24</f>
        <v>0</v>
      </c>
      <c r="AA632" s="42">
        <f>'CD (23)'!$AB$25</f>
        <v>0</v>
      </c>
      <c r="AB632" s="41">
        <f>'CD (23)'!$AB$51</f>
        <v>0</v>
      </c>
      <c r="AC632" s="41">
        <f>'CD (23)'!$AB$52</f>
        <v>0</v>
      </c>
      <c r="AD632" s="41">
        <f>'CD (23)'!$AB$53</f>
        <v>0</v>
      </c>
      <c r="AE632" s="41">
        <f>'CD (23)'!$AB$54</f>
        <v>0</v>
      </c>
      <c r="AF632" s="41">
        <f>'CD (23)'!$AB$55</f>
        <v>0</v>
      </c>
      <c r="AG632" s="41">
        <f>'CD (23)'!$AB$56</f>
        <v>0</v>
      </c>
      <c r="AH632" s="41">
        <f>'CD (23)'!$AB$82</f>
        <v>0</v>
      </c>
      <c r="AI632" s="41">
        <f>'CD (23)'!$AB$83</f>
        <v>0</v>
      </c>
      <c r="AJ632" s="41">
        <f>'CD (23)'!$AB$84</f>
        <v>0</v>
      </c>
      <c r="AK632" s="41">
        <f>'CD (23)'!$AB$85</f>
        <v>0</v>
      </c>
      <c r="AL632" s="41">
        <f>'CD (23)'!$AB$86</f>
        <v>0</v>
      </c>
      <c r="AM632" s="41">
        <f>'CD (23)'!$AB$87</f>
        <v>0</v>
      </c>
      <c r="AN632" s="41">
        <f>'CD (23)'!$AB$113</f>
        <v>0</v>
      </c>
      <c r="AO632" s="41">
        <f>'CD (23)'!$AB$114</f>
        <v>0</v>
      </c>
      <c r="AP632" s="41">
        <f>'CD (23)'!$AB$115</f>
        <v>0</v>
      </c>
      <c r="AQ632" s="41">
        <f>'CD (23)'!$AB$116</f>
        <v>0</v>
      </c>
      <c r="AR632" s="41">
        <f>'CD (23)'!$AB$117</f>
        <v>0</v>
      </c>
      <c r="AS632" s="41">
        <f>'CD (23)'!$AB$118</f>
        <v>0</v>
      </c>
      <c r="AT632" s="41">
        <f>'CD (23)'!$AB$163</f>
        <v>0</v>
      </c>
      <c r="AU632" s="41">
        <f>'CD (23)'!$AB$165</f>
        <v>0</v>
      </c>
      <c r="AV632" s="41">
        <f>'CD (23)'!$F$166</f>
        <v>0</v>
      </c>
      <c r="AW632" s="41">
        <f>'CD (23)'!$F$167</f>
        <v>0</v>
      </c>
      <c r="AX632" s="41">
        <f>'CD (23)'!$F$168</f>
        <v>0</v>
      </c>
      <c r="AY632" s="44" t="s">
        <v>104</v>
      </c>
      <c r="AZ632" s="3">
        <f t="shared" si="519"/>
        <v>-395</v>
      </c>
      <c r="BA632" s="3">
        <f t="shared" si="520"/>
        <v>-395</v>
      </c>
      <c r="BB632" s="3" t="str">
        <f t="shared" si="521"/>
        <v/>
      </c>
      <c r="BC632" s="3" t="str">
        <f t="shared" si="536"/>
        <v/>
      </c>
      <c r="BD632" s="3" t="str">
        <f t="shared" si="537"/>
        <v/>
      </c>
      <c r="BE632" s="3" t="str">
        <f t="shared" si="535"/>
        <v/>
      </c>
      <c r="BF632" s="3" t="str">
        <f t="shared" si="538"/>
        <v/>
      </c>
      <c r="BG632" s="3" t="str">
        <f t="shared" si="539"/>
        <v/>
      </c>
      <c r="BH632" s="3" t="str">
        <f t="shared" si="533"/>
        <v/>
      </c>
      <c r="BI632" s="3" t="str">
        <f t="shared" si="524"/>
        <v/>
      </c>
      <c r="BJ632" s="3" t="str">
        <f t="shared" si="525"/>
        <v/>
      </c>
      <c r="BK632" s="3" t="str">
        <f t="shared" si="526"/>
        <v/>
      </c>
      <c r="BL632" s="3" t="str">
        <f t="shared" si="540"/>
        <v/>
      </c>
    </row>
    <row r="633" spans="1:64" x14ac:dyDescent="0.25">
      <c r="A633" s="30"/>
      <c r="B633" s="30"/>
      <c r="C633" s="30"/>
      <c r="D633" s="33"/>
      <c r="E633" s="33"/>
      <c r="F633" s="31"/>
      <c r="G633" s="33"/>
      <c r="H633" s="31"/>
      <c r="I633" s="33"/>
      <c r="J633" s="33"/>
      <c r="K633" s="31"/>
      <c r="L633" s="33"/>
      <c r="M633" s="33"/>
      <c r="N633" s="33"/>
      <c r="O633" s="33"/>
      <c r="P633" s="33"/>
      <c r="Q633" s="33"/>
      <c r="R633" s="33"/>
      <c r="S633" s="33"/>
      <c r="T633" s="33"/>
      <c r="U633" s="33"/>
      <c r="V633" s="33"/>
      <c r="W633" s="33"/>
      <c r="X633" s="33"/>
      <c r="Y633" s="33"/>
      <c r="Z633" s="31"/>
      <c r="AA633" s="31"/>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3"/>
      <c r="AY633" s="26"/>
      <c r="AZ633" s="3"/>
      <c r="BA633" s="3"/>
      <c r="BB633" s="3"/>
      <c r="BC633" s="3"/>
      <c r="BD633" s="3"/>
      <c r="BE633" s="3"/>
      <c r="BF633" s="3"/>
      <c r="BG633" s="3"/>
      <c r="BH633" s="3"/>
      <c r="BI633" s="3"/>
      <c r="BJ633" s="3"/>
      <c r="BK633" s="3"/>
      <c r="BL633" s="3"/>
    </row>
    <row r="634" spans="1:64" x14ac:dyDescent="0.25">
      <c r="A634" s="30" t="s">
        <v>276</v>
      </c>
      <c r="B634" s="30"/>
      <c r="C634" s="30"/>
      <c r="D634" s="32"/>
      <c r="E634" s="32" t="s">
        <v>80</v>
      </c>
      <c r="F634" s="32" t="s">
        <v>81</v>
      </c>
      <c r="G634" s="38" t="s">
        <v>174</v>
      </c>
      <c r="H634" s="32" t="s">
        <v>82</v>
      </c>
      <c r="I634" s="38" t="s">
        <v>174</v>
      </c>
      <c r="J634" s="32" t="s">
        <v>83</v>
      </c>
      <c r="K634" s="32" t="s">
        <v>84</v>
      </c>
      <c r="L634" s="32" t="s">
        <v>122</v>
      </c>
      <c r="M634" s="32" t="s">
        <v>123</v>
      </c>
      <c r="N634" s="32" t="s">
        <v>85</v>
      </c>
      <c r="O634" s="32" t="s">
        <v>86</v>
      </c>
      <c r="P634" s="32" t="s">
        <v>87</v>
      </c>
      <c r="Q634" s="32" t="s">
        <v>124</v>
      </c>
      <c r="R634" s="32" t="s">
        <v>125</v>
      </c>
      <c r="S634" s="32" t="s">
        <v>126</v>
      </c>
      <c r="T634" s="32" t="s">
        <v>127</v>
      </c>
      <c r="U634" s="32" t="s">
        <v>88</v>
      </c>
      <c r="V634" s="32" t="s">
        <v>128</v>
      </c>
      <c r="W634" s="32" t="s">
        <v>129</v>
      </c>
      <c r="X634" s="32" t="s">
        <v>130</v>
      </c>
      <c r="Y634" s="32" t="s">
        <v>89</v>
      </c>
      <c r="Z634" s="32" t="s">
        <v>90</v>
      </c>
      <c r="AA634" s="32" t="s">
        <v>91</v>
      </c>
      <c r="AB634" s="36" t="s">
        <v>133</v>
      </c>
      <c r="AC634" s="36" t="s">
        <v>134</v>
      </c>
      <c r="AD634" s="36" t="s">
        <v>135</v>
      </c>
      <c r="AE634" s="36" t="s">
        <v>136</v>
      </c>
      <c r="AF634" s="36" t="s">
        <v>137</v>
      </c>
      <c r="AG634" s="36" t="s">
        <v>79</v>
      </c>
      <c r="AH634" s="35" t="s">
        <v>74</v>
      </c>
      <c r="AI634" s="35" t="s">
        <v>75</v>
      </c>
      <c r="AJ634" s="35" t="s">
        <v>76</v>
      </c>
      <c r="AK634" s="35" t="s">
        <v>77</v>
      </c>
      <c r="AL634" s="35" t="s">
        <v>78</v>
      </c>
      <c r="AM634" s="35" t="s">
        <v>79</v>
      </c>
      <c r="AN634" s="34" t="s">
        <v>74</v>
      </c>
      <c r="AO634" s="34" t="s">
        <v>75</v>
      </c>
      <c r="AP634" s="34" t="s">
        <v>76</v>
      </c>
      <c r="AQ634" s="34" t="s">
        <v>77</v>
      </c>
      <c r="AR634" s="34" t="s">
        <v>78</v>
      </c>
      <c r="AS634" s="34" t="s">
        <v>79</v>
      </c>
      <c r="AT634" s="34" t="s">
        <v>154</v>
      </c>
      <c r="AU634" s="37" t="s">
        <v>156</v>
      </c>
      <c r="AV634" s="37" t="s">
        <v>158</v>
      </c>
      <c r="AW634" s="37" t="s">
        <v>157</v>
      </c>
      <c r="AX634" s="37" t="s">
        <v>159</v>
      </c>
      <c r="AY634" s="26" t="s">
        <v>104</v>
      </c>
      <c r="AZ634" s="3"/>
      <c r="BA634" s="3"/>
      <c r="BB634" s="3"/>
      <c r="BC634" s="3"/>
      <c r="BD634" s="3"/>
      <c r="BE634" s="3"/>
      <c r="BF634" s="3"/>
      <c r="BG634" s="3"/>
      <c r="BH634" s="3"/>
      <c r="BI634" s="3"/>
      <c r="BJ634" s="3"/>
      <c r="BK634" s="3"/>
      <c r="BL634" s="3"/>
    </row>
    <row r="635" spans="1:64" x14ac:dyDescent="0.25">
      <c r="A635" s="30"/>
      <c r="B635" s="30"/>
      <c r="C635" s="30"/>
      <c r="D635" s="41">
        <v>1</v>
      </c>
      <c r="E635" s="33">
        <f>'CD (24)'!$D$3</f>
        <v>0</v>
      </c>
      <c r="F635" s="31">
        <f>'CD (24)'!$D$4</f>
        <v>0</v>
      </c>
      <c r="G635" s="39">
        <f t="shared" ref="G635:G636" si="541">IF(F635="","",INT((((YEAR(F635)-YEAR($A$1))*12+MONTH(F635)-MONTH($A$1)+1)+2)/3))</f>
        <v>-395</v>
      </c>
      <c r="H635" s="31">
        <f>'CD (24)'!$D$6</f>
        <v>0</v>
      </c>
      <c r="I635" s="39">
        <f>IF(H635="","",INT((((YEAR(H635)-YEAR($A$1))*12+MONTH(H635)-MONTH($A$1)+1)+2)/3))</f>
        <v>-395</v>
      </c>
      <c r="J635" s="33">
        <f>'CD (24)'!$D$8</f>
        <v>0</v>
      </c>
      <c r="K635" s="31">
        <f>'CD (24)'!$D$9</f>
        <v>0</v>
      </c>
      <c r="L635" s="33">
        <f>'CD (24)'!$D$10</f>
        <v>0</v>
      </c>
      <c r="M635" s="33">
        <f>'CD (24)'!$D$11</f>
        <v>0</v>
      </c>
      <c r="N635" s="33">
        <f>'CD (24)'!$D$12</f>
        <v>0</v>
      </c>
      <c r="O635" s="33">
        <f>'CD (24)'!$D$13</f>
        <v>0</v>
      </c>
      <c r="P635" s="33">
        <f>'CD (24)'!$D$14</f>
        <v>0</v>
      </c>
      <c r="Q635" s="33">
        <f>'CD (24)'!$D$15</f>
        <v>0</v>
      </c>
      <c r="R635" s="33">
        <f>'CD (24)'!$D$16</f>
        <v>0</v>
      </c>
      <c r="S635" s="33">
        <f>'CD (24)'!$D$17</f>
        <v>0</v>
      </c>
      <c r="T635" s="33">
        <f>'CD (24)'!$D$18</f>
        <v>0</v>
      </c>
      <c r="U635" s="33">
        <f>'CD (24)'!$D$19</f>
        <v>0</v>
      </c>
      <c r="V635" s="33">
        <f>'CD (24)'!$D$20</f>
        <v>0</v>
      </c>
      <c r="W635" s="33">
        <f>'CD (24)'!$D$21</f>
        <v>0</v>
      </c>
      <c r="X635" s="33">
        <f>'CD (24)'!$D$22</f>
        <v>0</v>
      </c>
      <c r="Y635" s="33">
        <f>'CD (24)'!$D$23</f>
        <v>0</v>
      </c>
      <c r="Z635" s="31">
        <f>'CD (24)'!$D$24</f>
        <v>0</v>
      </c>
      <c r="AA635" s="31">
        <f>'CD (24)'!$D$25</f>
        <v>0</v>
      </c>
      <c r="AB635" s="33">
        <f>'CD (24)'!$D$51</f>
        <v>0</v>
      </c>
      <c r="AC635" s="33">
        <f>'CD (24)'!$D$52</f>
        <v>0</v>
      </c>
      <c r="AD635" s="33">
        <f>'CD (24)'!$D$53</f>
        <v>0</v>
      </c>
      <c r="AE635" s="33">
        <f>'CD (24)'!$D$54</f>
        <v>0</v>
      </c>
      <c r="AF635" s="33">
        <f>'CD (24)'!$D$55</f>
        <v>0</v>
      </c>
      <c r="AG635" s="33">
        <f>'CD (24)'!$D$56</f>
        <v>0</v>
      </c>
      <c r="AH635" s="33">
        <f>'CD (24)'!$D$82</f>
        <v>0</v>
      </c>
      <c r="AI635" s="33">
        <f>'CD (24)'!$D$83</f>
        <v>0</v>
      </c>
      <c r="AJ635" s="33">
        <f>'CD (24)'!$D$84</f>
        <v>0</v>
      </c>
      <c r="AK635" s="33">
        <f>'CD (24)'!$D$85</f>
        <v>0</v>
      </c>
      <c r="AL635" s="33">
        <f>'CD (24)'!$D$86</f>
        <v>0</v>
      </c>
      <c r="AM635" s="33">
        <f>'CD (24)'!$D$87</f>
        <v>0</v>
      </c>
      <c r="AN635" s="33">
        <f>'CD (24)'!$D$113</f>
        <v>0</v>
      </c>
      <c r="AO635" s="33">
        <f>'CD (24)'!$D$114</f>
        <v>0</v>
      </c>
      <c r="AP635" s="33">
        <f>'CD (24)'!$D$115</f>
        <v>0</v>
      </c>
      <c r="AQ635" s="33">
        <f>'CD (24)'!$D$116</f>
        <v>0</v>
      </c>
      <c r="AR635" s="33">
        <f>'CD (24)'!$D$117</f>
        <v>0</v>
      </c>
      <c r="AS635" s="33">
        <f>'CD (24)'!$D$118</f>
        <v>0</v>
      </c>
      <c r="AT635" s="33">
        <f>'CD (24)'!$D$163</f>
        <v>0</v>
      </c>
      <c r="AU635" s="33">
        <f>'CD (24)'!$D$165</f>
        <v>0</v>
      </c>
      <c r="AV635" s="33">
        <f>'CD (24)'!$D$166</f>
        <v>0</v>
      </c>
      <c r="AW635" s="33">
        <f>'CD (24)'!$D$167</f>
        <v>0</v>
      </c>
      <c r="AX635" s="33">
        <f>'CD (24)'!$D$168</f>
        <v>0</v>
      </c>
      <c r="AY635" s="26" t="s">
        <v>104</v>
      </c>
      <c r="AZ635" s="3">
        <f t="shared" ref="AZ635:AZ659" si="542">IF(F635="","",G635)</f>
        <v>-395</v>
      </c>
      <c r="BA635" s="3">
        <f t="shared" ref="BA635:BA659" si="543">IF(H635="","",I635)</f>
        <v>-395</v>
      </c>
      <c r="BB635" s="3" t="str">
        <f t="shared" ref="BB635:BB659" si="544">IF(AND(BA635&gt;0,J635="Completed TF-CBT"),BA635,"")</f>
        <v/>
      </c>
      <c r="BC635" s="3" t="str">
        <f>IF(BB635="","",BB635)</f>
        <v/>
      </c>
      <c r="BD635" s="3" t="str">
        <f>IF(AU635="Yes",BB635,"")</f>
        <v/>
      </c>
      <c r="BE635" s="3" t="str">
        <f t="shared" ref="BE635" si="545">IF(COUNT(FIND("C",AG635),FIND("C",AM635))=2,I635,"")</f>
        <v/>
      </c>
      <c r="BF635" s="3" t="str">
        <f>IF(AG635="Clinical",BB635,"")</f>
        <v/>
      </c>
      <c r="BG635" s="3" t="str">
        <f>IF(AN635&lt;0,$I635,"")</f>
        <v/>
      </c>
      <c r="BH635" s="3" t="str">
        <f t="shared" ref="BH635" si="546">IF(AO635&lt;0,$I635,"")</f>
        <v/>
      </c>
      <c r="BI635" s="3" t="str">
        <f t="shared" ref="BI635:BI659" si="547">IF(AP635&lt;0,$I635,"")</f>
        <v/>
      </c>
      <c r="BJ635" s="3" t="str">
        <f t="shared" ref="BJ635:BJ659" si="548">IF(AQ635&lt;0,$I635,"")</f>
        <v/>
      </c>
      <c r="BK635" s="3" t="str">
        <f t="shared" ref="BK635:BK659" si="549">IF(AR635&lt;0,$I635,"")</f>
        <v/>
      </c>
      <c r="BL635" s="3" t="str">
        <f>IF(AND(AG635="Clinical",AM635="Non-C"),BB635,"")</f>
        <v/>
      </c>
    </row>
    <row r="636" spans="1:64" x14ac:dyDescent="0.25">
      <c r="A636" s="30"/>
      <c r="B636" s="30"/>
      <c r="C636" s="30"/>
      <c r="D636" s="41">
        <v>2</v>
      </c>
      <c r="E636" s="33">
        <f>'CD (24)'!$E$3</f>
        <v>0</v>
      </c>
      <c r="F636" s="31">
        <f>'CD (24)'!$E$4</f>
        <v>0</v>
      </c>
      <c r="G636" s="39">
        <f t="shared" si="541"/>
        <v>-395</v>
      </c>
      <c r="H636" s="31">
        <f>'CD (24)'!$E$6</f>
        <v>0</v>
      </c>
      <c r="I636" s="39">
        <f t="shared" ref="I636:I659" si="550">IF(H636="","",INT((((YEAR(H636)-YEAR($A$1))*12+MONTH(H636)-MONTH($A$1)+1)+2)/3))</f>
        <v>-395</v>
      </c>
      <c r="J636" s="33">
        <f>'CD (24)'!$E$8</f>
        <v>0</v>
      </c>
      <c r="K636" s="31">
        <f>'CD (24)'!$E$9</f>
        <v>0</v>
      </c>
      <c r="L636" s="33">
        <f>'CD (24)'!$E$10</f>
        <v>0</v>
      </c>
      <c r="M636" s="33">
        <f>'CD (24)'!$E$11</f>
        <v>0</v>
      </c>
      <c r="N636" s="33">
        <f>'CD (24)'!$E$12</f>
        <v>0</v>
      </c>
      <c r="O636" s="33">
        <f>'CD (24)'!$E$13</f>
        <v>0</v>
      </c>
      <c r="P636" s="33">
        <f>'CD (24)'!$E$14</f>
        <v>0</v>
      </c>
      <c r="Q636" s="33">
        <f>'CD (24)'!$E$15</f>
        <v>0</v>
      </c>
      <c r="R636" s="33">
        <f>'CD (24)'!$E$16</f>
        <v>0</v>
      </c>
      <c r="S636" s="33">
        <f>'CD (24)'!$E$17</f>
        <v>0</v>
      </c>
      <c r="T636" s="33">
        <f>'CD (24)'!$E$18</f>
        <v>0</v>
      </c>
      <c r="U636" s="33">
        <f>'CD (24)'!$E$19</f>
        <v>0</v>
      </c>
      <c r="V636" s="33">
        <f>'CD (24)'!$E$20</f>
        <v>0</v>
      </c>
      <c r="W636" s="33">
        <f>'CD (24)'!$E$21</f>
        <v>0</v>
      </c>
      <c r="X636" s="33">
        <f>'CD (24)'!$E$22</f>
        <v>0</v>
      </c>
      <c r="Y636" s="33">
        <f>'CD (24)'!$E$23</f>
        <v>0</v>
      </c>
      <c r="Z636" s="31">
        <f>'CD (24)'!$E$24</f>
        <v>0</v>
      </c>
      <c r="AA636" s="31">
        <f>'CD (24)'!$E$25</f>
        <v>0</v>
      </c>
      <c r="AB636" s="33">
        <f>'CD (24)'!$E$51</f>
        <v>0</v>
      </c>
      <c r="AC636" s="33">
        <f>'CD (24)'!$E$52</f>
        <v>0</v>
      </c>
      <c r="AD636" s="33">
        <f>'CD (24)'!$E$53</f>
        <v>0</v>
      </c>
      <c r="AE636" s="33">
        <f>'CD (24)'!$E$54</f>
        <v>0</v>
      </c>
      <c r="AF636" s="33">
        <f>'CD (24)'!$E$55</f>
        <v>0</v>
      </c>
      <c r="AG636" s="33">
        <f>'CD (24)'!$E$56</f>
        <v>0</v>
      </c>
      <c r="AH636" s="33">
        <f>'CD (24)'!$E$82</f>
        <v>0</v>
      </c>
      <c r="AI636" s="33">
        <f>'CD (24)'!$E$83</f>
        <v>0</v>
      </c>
      <c r="AJ636" s="33">
        <f>'CD (24)'!$E$84</f>
        <v>0</v>
      </c>
      <c r="AK636" s="33">
        <f>'CD (24)'!$E$85</f>
        <v>0</v>
      </c>
      <c r="AL636" s="33">
        <f>'CD (24)'!$E$86</f>
        <v>0</v>
      </c>
      <c r="AM636" s="33">
        <f>'CD (24)'!$E$87</f>
        <v>0</v>
      </c>
      <c r="AN636" s="33">
        <f>'CD (24)'!$E$113</f>
        <v>0</v>
      </c>
      <c r="AO636" s="33">
        <f>'CD (24)'!$E$114</f>
        <v>0</v>
      </c>
      <c r="AP636" s="33">
        <f>'CD (24)'!$E$115</f>
        <v>0</v>
      </c>
      <c r="AQ636" s="33">
        <f>'CD (24)'!$E$116</f>
        <v>0</v>
      </c>
      <c r="AR636" s="33">
        <f>'CD (24)'!$E$117</f>
        <v>0</v>
      </c>
      <c r="AS636" s="33">
        <f>'CD (24)'!$E$118</f>
        <v>0</v>
      </c>
      <c r="AT636" s="33">
        <f>'CD (24)'!$E$163</f>
        <v>0</v>
      </c>
      <c r="AU636" s="33">
        <f>'CD (24)'!$E$165</f>
        <v>0</v>
      </c>
      <c r="AV636" s="33">
        <f>'CD (24)'!$E$166</f>
        <v>0</v>
      </c>
      <c r="AW636" s="33">
        <f>'CD (24)'!$E$167</f>
        <v>0</v>
      </c>
      <c r="AX636" s="33">
        <f>'CD (24)'!$E$168</f>
        <v>0</v>
      </c>
      <c r="AY636" s="26" t="s">
        <v>104</v>
      </c>
      <c r="AZ636" s="3">
        <f t="shared" si="542"/>
        <v>-395</v>
      </c>
      <c r="BA636" s="3">
        <f t="shared" si="543"/>
        <v>-395</v>
      </c>
      <c r="BB636" s="3" t="str">
        <f t="shared" si="544"/>
        <v/>
      </c>
      <c r="BC636" s="3" t="str">
        <f t="shared" ref="BC636:BC648" si="551">IF(BB636="","",BB636)</f>
        <v/>
      </c>
      <c r="BD636" s="3" t="str">
        <f t="shared" ref="BD636:BD648" si="552">IF(AU636="Yes",BB636,"")</f>
        <v/>
      </c>
      <c r="BE636" s="3" t="str">
        <f t="shared" si="535"/>
        <v/>
      </c>
      <c r="BF636" s="3" t="str">
        <f t="shared" ref="BF636:BF648" si="553">IF(AG636="Clinical",BB636,"")</f>
        <v/>
      </c>
      <c r="BG636" s="3" t="str">
        <f t="shared" ref="BG636:BG648" si="554">IF(AN636&lt;0,$I636,"")</f>
        <v/>
      </c>
      <c r="BH636" s="3" t="str">
        <f>IF(AO636&lt;0,$I636,"")</f>
        <v/>
      </c>
      <c r="BI636" s="3" t="str">
        <f t="shared" si="547"/>
        <v/>
      </c>
      <c r="BJ636" s="3" t="str">
        <f t="shared" si="548"/>
        <v/>
      </c>
      <c r="BK636" s="3" t="str">
        <f t="shared" si="549"/>
        <v/>
      </c>
      <c r="BL636" s="3" t="str">
        <f t="shared" ref="BL636:BL648" si="555">IF(AND(AG636="Clinical",AM636="Non-C"),BB636,"")</f>
        <v/>
      </c>
    </row>
    <row r="637" spans="1:64" x14ac:dyDescent="0.25">
      <c r="A637" s="30"/>
      <c r="B637" s="30"/>
      <c r="C637" s="30"/>
      <c r="D637" s="41">
        <v>3</v>
      </c>
      <c r="E637" s="33">
        <f>'CD (24)'!$F$3</f>
        <v>0</v>
      </c>
      <c r="F637" s="31">
        <f>'CD (24)'!$F$4</f>
        <v>0</v>
      </c>
      <c r="G637" s="39">
        <f>IF(F637="","",INT((((YEAR(F637)-YEAR($A$1))*12+MONTH(F637)-MONTH($A$1)+1)+2)/3))</f>
        <v>-395</v>
      </c>
      <c r="H637" s="31">
        <f>'CD (24)'!$F$6</f>
        <v>0</v>
      </c>
      <c r="I637" s="39">
        <f t="shared" si="550"/>
        <v>-395</v>
      </c>
      <c r="J637" s="33">
        <f>'CD (24)'!$F$8</f>
        <v>0</v>
      </c>
      <c r="K637" s="31">
        <f>'CD (24)'!$F$9</f>
        <v>0</v>
      </c>
      <c r="L637" s="33">
        <f>'CD (24)'!$F$10</f>
        <v>0</v>
      </c>
      <c r="M637" s="33">
        <f>'CD (24)'!$F$11</f>
        <v>0</v>
      </c>
      <c r="N637" s="33">
        <f>'CD (24)'!$F$12</f>
        <v>0</v>
      </c>
      <c r="O637" s="33">
        <f>'CD (24)'!$F$13</f>
        <v>0</v>
      </c>
      <c r="P637" s="33">
        <f>'CD (24)'!$F$14</f>
        <v>0</v>
      </c>
      <c r="Q637" s="33">
        <f>'CD (24)'!$F$15</f>
        <v>0</v>
      </c>
      <c r="R637" s="33">
        <f>'CD (24)'!$F$16</f>
        <v>0</v>
      </c>
      <c r="S637" s="33">
        <f>'CD (24)'!$F$17</f>
        <v>0</v>
      </c>
      <c r="T637" s="33">
        <f>'CD (24)'!$F$18</f>
        <v>0</v>
      </c>
      <c r="U637" s="33">
        <f>'CD (24)'!$F$19</f>
        <v>0</v>
      </c>
      <c r="V637" s="33">
        <f>'CD (24)'!$F$20</f>
        <v>0</v>
      </c>
      <c r="W637" s="33">
        <f>'CD (24)'!$F$21</f>
        <v>0</v>
      </c>
      <c r="X637" s="33">
        <f>'CD (24)'!$F$22</f>
        <v>0</v>
      </c>
      <c r="Y637" s="33">
        <f>'CD (24)'!$F$23</f>
        <v>0</v>
      </c>
      <c r="Z637" s="31">
        <f>'CD (24)'!$F$24</f>
        <v>0</v>
      </c>
      <c r="AA637" s="31">
        <f>'CD (24)'!$F$25</f>
        <v>0</v>
      </c>
      <c r="AB637" s="33">
        <f>'CD (24)'!$F$51</f>
        <v>0</v>
      </c>
      <c r="AC637" s="33">
        <f>'CD (24)'!$F$52</f>
        <v>0</v>
      </c>
      <c r="AD637" s="33">
        <f>'CD (24)'!$F$53</f>
        <v>0</v>
      </c>
      <c r="AE637" s="33">
        <f>'CD (24)'!$F$54</f>
        <v>0</v>
      </c>
      <c r="AF637" s="33">
        <f>'CD (24)'!$F$55</f>
        <v>0</v>
      </c>
      <c r="AG637" s="33">
        <f>'CD (24)'!$F$56</f>
        <v>0</v>
      </c>
      <c r="AH637" s="33">
        <f>'CD (24)'!$F$82</f>
        <v>0</v>
      </c>
      <c r="AI637" s="33">
        <f>'CD (24)'!$F$83</f>
        <v>0</v>
      </c>
      <c r="AJ637" s="33">
        <f>'CD (24)'!$F$84</f>
        <v>0</v>
      </c>
      <c r="AK637" s="33">
        <f>'CD (24)'!$F$85</f>
        <v>0</v>
      </c>
      <c r="AL637" s="33">
        <f>'CD (24)'!$F$86</f>
        <v>0</v>
      </c>
      <c r="AM637" s="33">
        <f>'CD (24)'!$F$87</f>
        <v>0</v>
      </c>
      <c r="AN637" s="33">
        <f>'CD (24)'!$F$113</f>
        <v>0</v>
      </c>
      <c r="AO637" s="33">
        <f>'CD (24)'!$F$114</f>
        <v>0</v>
      </c>
      <c r="AP637" s="33">
        <f>'CD (24)'!$F$115</f>
        <v>0</v>
      </c>
      <c r="AQ637" s="33">
        <f>'CD (24)'!$F$116</f>
        <v>0</v>
      </c>
      <c r="AR637" s="33">
        <f>'CD (24)'!$F$117</f>
        <v>0</v>
      </c>
      <c r="AS637" s="33">
        <f>'CD (24)'!$F$118</f>
        <v>0</v>
      </c>
      <c r="AT637" s="33">
        <f>'CD (24)'!$F$163</f>
        <v>0</v>
      </c>
      <c r="AU637" s="33">
        <f>'CD (24)'!$F$165</f>
        <v>0</v>
      </c>
      <c r="AV637" s="33">
        <f>'CD (24)'!$F$166</f>
        <v>0</v>
      </c>
      <c r="AW637" s="33">
        <f>'CD (24)'!$F$167</f>
        <v>0</v>
      </c>
      <c r="AX637" s="33">
        <f>'CD (24)'!$F$168</f>
        <v>0</v>
      </c>
      <c r="AY637" s="26" t="s">
        <v>104</v>
      </c>
      <c r="AZ637" s="3">
        <f t="shared" si="542"/>
        <v>-395</v>
      </c>
      <c r="BA637" s="3">
        <f t="shared" si="543"/>
        <v>-395</v>
      </c>
      <c r="BB637" s="3" t="str">
        <f t="shared" si="544"/>
        <v/>
      </c>
      <c r="BC637" s="3" t="str">
        <f t="shared" si="551"/>
        <v/>
      </c>
      <c r="BD637" s="3" t="str">
        <f t="shared" si="552"/>
        <v/>
      </c>
      <c r="BE637" s="3" t="str">
        <f t="shared" si="535"/>
        <v/>
      </c>
      <c r="BF637" s="3" t="str">
        <f t="shared" si="553"/>
        <v/>
      </c>
      <c r="BG637" s="3" t="str">
        <f t="shared" si="554"/>
        <v/>
      </c>
      <c r="BH637" s="3" t="str">
        <f t="shared" ref="BH637:BH659" si="556">IF(AO637&lt;0,$I637,"")</f>
        <v/>
      </c>
      <c r="BI637" s="3" t="str">
        <f t="shared" si="547"/>
        <v/>
      </c>
      <c r="BJ637" s="3" t="str">
        <f t="shared" si="548"/>
        <v/>
      </c>
      <c r="BK637" s="3" t="str">
        <f t="shared" si="549"/>
        <v/>
      </c>
      <c r="BL637" s="3" t="str">
        <f t="shared" si="555"/>
        <v/>
      </c>
    </row>
    <row r="638" spans="1:64" s="45" customFormat="1" x14ac:dyDescent="0.25">
      <c r="A638" s="40"/>
      <c r="B638" s="40"/>
      <c r="C638" s="40"/>
      <c r="D638" s="41">
        <v>4</v>
      </c>
      <c r="E638" s="41">
        <f>'CD (24)'!$G$3</f>
        <v>0</v>
      </c>
      <c r="F638" s="42">
        <f>'CD (24)'!$G$4</f>
        <v>0</v>
      </c>
      <c r="G638" s="43">
        <f t="shared" ref="G638:G659" si="557">IF(F638="","",INT((((YEAR(F638)-YEAR($A$1))*12+MONTH(F638)-MONTH($A$1)+1)+2)/3))</f>
        <v>-395</v>
      </c>
      <c r="H638" s="42">
        <f>'CD (24)'!$G$6</f>
        <v>0</v>
      </c>
      <c r="I638" s="43">
        <f t="shared" si="550"/>
        <v>-395</v>
      </c>
      <c r="J638" s="41">
        <f>'CD (24)'!$G$8</f>
        <v>0</v>
      </c>
      <c r="K638" s="42">
        <f>'CD (24)'!$G$9</f>
        <v>0</v>
      </c>
      <c r="L638" s="41">
        <f>'CD (24)'!$G$10</f>
        <v>0</v>
      </c>
      <c r="M638" s="41">
        <f>'CD (24)'!$G$11</f>
        <v>0</v>
      </c>
      <c r="N638" s="41">
        <f>'CD (24)'!$G$12</f>
        <v>0</v>
      </c>
      <c r="O638" s="41">
        <f>'CD (24)'!$G$13</f>
        <v>0</v>
      </c>
      <c r="P638" s="41">
        <f>'CD (24)'!$G$14</f>
        <v>0</v>
      </c>
      <c r="Q638" s="41">
        <f>'CD (24)'!$G$15</f>
        <v>0</v>
      </c>
      <c r="R638" s="41">
        <f>'CD (24)'!$G$16</f>
        <v>0</v>
      </c>
      <c r="S638" s="41">
        <f>'CD (24)'!$G$17</f>
        <v>0</v>
      </c>
      <c r="T638" s="41">
        <f>'CD (24)'!$G$18</f>
        <v>0</v>
      </c>
      <c r="U638" s="41">
        <f>'CD (24)'!$G$19</f>
        <v>0</v>
      </c>
      <c r="V638" s="41">
        <f>'CD (24)'!$G$20</f>
        <v>0</v>
      </c>
      <c r="W638" s="41">
        <f>'CD (24)'!$G$21</f>
        <v>0</v>
      </c>
      <c r="X638" s="41">
        <f>'CD (24)'!$G$22</f>
        <v>0</v>
      </c>
      <c r="Y638" s="41">
        <f>'CD (24)'!$G$23</f>
        <v>0</v>
      </c>
      <c r="Z638" s="42">
        <f>'CD (24)'!$G$24</f>
        <v>0</v>
      </c>
      <c r="AA638" s="42">
        <f>'CD (24)'!$G$25</f>
        <v>0</v>
      </c>
      <c r="AB638" s="41">
        <f>'CD (24)'!$G$51</f>
        <v>0</v>
      </c>
      <c r="AC638" s="41">
        <f>'CD (24)'!$G$52</f>
        <v>0</v>
      </c>
      <c r="AD638" s="41">
        <f>'CD (24)'!$G$53</f>
        <v>0</v>
      </c>
      <c r="AE638" s="41">
        <f>'CD (24)'!$G$54</f>
        <v>0</v>
      </c>
      <c r="AF638" s="41">
        <f>'CD (24)'!$G$55</f>
        <v>0</v>
      </c>
      <c r="AG638" s="41">
        <f>'CD (24)'!$G$56</f>
        <v>0</v>
      </c>
      <c r="AH638" s="41">
        <f>'CD (24)'!$G$82</f>
        <v>0</v>
      </c>
      <c r="AI638" s="41">
        <f>'CD (24)'!$G$83</f>
        <v>0</v>
      </c>
      <c r="AJ638" s="41">
        <f>'CD (24)'!$G$84</f>
        <v>0</v>
      </c>
      <c r="AK638" s="41">
        <f>'CD (24)'!$G$85</f>
        <v>0</v>
      </c>
      <c r="AL638" s="41">
        <f>'CD (24)'!$G$86</f>
        <v>0</v>
      </c>
      <c r="AM638" s="41">
        <f>'CD (24)'!$G$87</f>
        <v>0</v>
      </c>
      <c r="AN638" s="41">
        <f>'CD (24)'!$G$113</f>
        <v>0</v>
      </c>
      <c r="AO638" s="41">
        <f>'CD (24)'!$G$114</f>
        <v>0</v>
      </c>
      <c r="AP638" s="41">
        <f>'CD (24)'!$G$115</f>
        <v>0</v>
      </c>
      <c r="AQ638" s="41">
        <f>'CD (24)'!$G$116</f>
        <v>0</v>
      </c>
      <c r="AR638" s="41">
        <f>'CD (24)'!$G$117</f>
        <v>0</v>
      </c>
      <c r="AS638" s="41">
        <f>'CD (24)'!$G$118</f>
        <v>0</v>
      </c>
      <c r="AT638" s="41">
        <f>'CD (24)'!$G$163</f>
        <v>0</v>
      </c>
      <c r="AU638" s="41">
        <f>'CD (24)'!$G$165</f>
        <v>0</v>
      </c>
      <c r="AV638" s="41">
        <f>'CD (24)'!$D$166</f>
        <v>0</v>
      </c>
      <c r="AW638" s="41">
        <f>'CD (24)'!$D$167</f>
        <v>0</v>
      </c>
      <c r="AX638" s="41">
        <f>'CD (24)'!$D$168</f>
        <v>0</v>
      </c>
      <c r="AY638" s="44" t="s">
        <v>104</v>
      </c>
      <c r="AZ638" s="3">
        <f t="shared" si="542"/>
        <v>-395</v>
      </c>
      <c r="BA638" s="3">
        <f t="shared" si="543"/>
        <v>-395</v>
      </c>
      <c r="BB638" s="3" t="str">
        <f t="shared" si="544"/>
        <v/>
      </c>
      <c r="BC638" s="3" t="str">
        <f t="shared" si="551"/>
        <v/>
      </c>
      <c r="BD638" s="3" t="str">
        <f t="shared" si="552"/>
        <v/>
      </c>
      <c r="BE638" s="3" t="str">
        <f t="shared" si="535"/>
        <v/>
      </c>
      <c r="BF638" s="3" t="str">
        <f t="shared" si="553"/>
        <v/>
      </c>
      <c r="BG638" s="3" t="str">
        <f t="shared" si="554"/>
        <v/>
      </c>
      <c r="BH638" s="3" t="str">
        <f t="shared" si="556"/>
        <v/>
      </c>
      <c r="BI638" s="3" t="str">
        <f t="shared" si="547"/>
        <v/>
      </c>
      <c r="BJ638" s="3" t="str">
        <f t="shared" si="548"/>
        <v/>
      </c>
      <c r="BK638" s="3" t="str">
        <f t="shared" si="549"/>
        <v/>
      </c>
      <c r="BL638" s="3" t="str">
        <f t="shared" si="555"/>
        <v/>
      </c>
    </row>
    <row r="639" spans="1:64" s="45" customFormat="1" x14ac:dyDescent="0.25">
      <c r="A639" s="40"/>
      <c r="B639" s="40"/>
      <c r="C639" s="40"/>
      <c r="D639" s="41">
        <v>5</v>
      </c>
      <c r="E639" s="41">
        <f>'CD (24)'!$H$3</f>
        <v>0</v>
      </c>
      <c r="F639" s="42">
        <f>'CD (24)'!$H$4</f>
        <v>0</v>
      </c>
      <c r="G639" s="43">
        <f t="shared" si="557"/>
        <v>-395</v>
      </c>
      <c r="H639" s="42">
        <f>'CD (24)'!$H$6</f>
        <v>0</v>
      </c>
      <c r="I639" s="43">
        <f t="shared" si="550"/>
        <v>-395</v>
      </c>
      <c r="J639" s="41">
        <f>'CD (24)'!$H$8</f>
        <v>0</v>
      </c>
      <c r="K639" s="42">
        <f>'CD (24)'!$H$9</f>
        <v>0</v>
      </c>
      <c r="L639" s="41">
        <f>'CD (24)'!$H$10</f>
        <v>0</v>
      </c>
      <c r="M639" s="41">
        <f>'CD (24)'!$H$11</f>
        <v>0</v>
      </c>
      <c r="N639" s="41">
        <f>'CD (24)'!$H$12</f>
        <v>0</v>
      </c>
      <c r="O639" s="41">
        <f>'CD (24)'!$H$13</f>
        <v>0</v>
      </c>
      <c r="P639" s="41">
        <f>'CD (24)'!$H$14</f>
        <v>0</v>
      </c>
      <c r="Q639" s="41">
        <f>'CD (24)'!$H$15</f>
        <v>0</v>
      </c>
      <c r="R639" s="41">
        <f>'CD (24)'!$H$16</f>
        <v>0</v>
      </c>
      <c r="S639" s="41">
        <f>'CD (24)'!$H$17</f>
        <v>0</v>
      </c>
      <c r="T639" s="41">
        <f>'CD (24)'!$H$18</f>
        <v>0</v>
      </c>
      <c r="U639" s="41">
        <f>'CD (24)'!$H$19</f>
        <v>0</v>
      </c>
      <c r="V639" s="41">
        <f>'CD (24)'!$H$20</f>
        <v>0</v>
      </c>
      <c r="W639" s="41">
        <f>'CD (24)'!$H$21</f>
        <v>0</v>
      </c>
      <c r="X639" s="41">
        <f>'CD (24)'!$H$22</f>
        <v>0</v>
      </c>
      <c r="Y639" s="41">
        <f>'CD (24)'!$H$23</f>
        <v>0</v>
      </c>
      <c r="Z639" s="42">
        <f>'CD (24)'!$H$24</f>
        <v>0</v>
      </c>
      <c r="AA639" s="42">
        <f>'CD (24)'!$H$25</f>
        <v>0</v>
      </c>
      <c r="AB639" s="41">
        <f>'CD (24)'!$H$51</f>
        <v>0</v>
      </c>
      <c r="AC639" s="41">
        <f>'CD (24)'!$H$52</f>
        <v>0</v>
      </c>
      <c r="AD639" s="41">
        <f>'CD (24)'!$H$53</f>
        <v>0</v>
      </c>
      <c r="AE639" s="41">
        <f>'CD (24)'!$H$54</f>
        <v>0</v>
      </c>
      <c r="AF639" s="41">
        <f>'CD (24)'!$H$55</f>
        <v>0</v>
      </c>
      <c r="AG639" s="41">
        <f>'CD (24)'!$H$56</f>
        <v>0</v>
      </c>
      <c r="AH639" s="41">
        <f>'CD (24)'!$H$82</f>
        <v>0</v>
      </c>
      <c r="AI639" s="41">
        <f>'CD (24)'!$H$83</f>
        <v>0</v>
      </c>
      <c r="AJ639" s="41">
        <f>'CD (24)'!$H$84</f>
        <v>0</v>
      </c>
      <c r="AK639" s="41">
        <f>'CD (24)'!$H$85</f>
        <v>0</v>
      </c>
      <c r="AL639" s="41">
        <f>'CD (24)'!$H$86</f>
        <v>0</v>
      </c>
      <c r="AM639" s="41">
        <f>'CD (24)'!$H$87</f>
        <v>0</v>
      </c>
      <c r="AN639" s="41">
        <f>'CD (24)'!$H$113</f>
        <v>0</v>
      </c>
      <c r="AO639" s="41">
        <f>'CD (24)'!$H$114</f>
        <v>0</v>
      </c>
      <c r="AP639" s="41">
        <f>'CD (24)'!$H$115</f>
        <v>0</v>
      </c>
      <c r="AQ639" s="41">
        <f>'CD (24)'!$H$116</f>
        <v>0</v>
      </c>
      <c r="AR639" s="41">
        <f>'CD (24)'!$H$117</f>
        <v>0</v>
      </c>
      <c r="AS639" s="41">
        <f>'CD (24)'!$H$118</f>
        <v>0</v>
      </c>
      <c r="AT639" s="41">
        <f>'CD (24)'!$H$163</f>
        <v>0</v>
      </c>
      <c r="AU639" s="41">
        <f>'CD (24)'!$H$165</f>
        <v>0</v>
      </c>
      <c r="AV639" s="41">
        <f>'CD (24)'!$E$166</f>
        <v>0</v>
      </c>
      <c r="AW639" s="41">
        <f>'CD (24)'!$E$167</f>
        <v>0</v>
      </c>
      <c r="AX639" s="41">
        <f>'CD (24)'!$E$168</f>
        <v>0</v>
      </c>
      <c r="AY639" s="44" t="s">
        <v>104</v>
      </c>
      <c r="AZ639" s="3">
        <f t="shared" si="542"/>
        <v>-395</v>
      </c>
      <c r="BA639" s="3">
        <f t="shared" si="543"/>
        <v>-395</v>
      </c>
      <c r="BB639" s="3" t="str">
        <f t="shared" si="544"/>
        <v/>
      </c>
      <c r="BC639" s="3" t="str">
        <f t="shared" si="551"/>
        <v/>
      </c>
      <c r="BD639" s="3" t="str">
        <f t="shared" si="552"/>
        <v/>
      </c>
      <c r="BE639" s="3" t="str">
        <f t="shared" si="535"/>
        <v/>
      </c>
      <c r="BF639" s="3" t="str">
        <f t="shared" si="553"/>
        <v/>
      </c>
      <c r="BG639" s="3" t="str">
        <f t="shared" si="554"/>
        <v/>
      </c>
      <c r="BH639" s="3" t="str">
        <f t="shared" si="556"/>
        <v/>
      </c>
      <c r="BI639" s="3" t="str">
        <f t="shared" si="547"/>
        <v/>
      </c>
      <c r="BJ639" s="3" t="str">
        <f t="shared" si="548"/>
        <v/>
      </c>
      <c r="BK639" s="3" t="str">
        <f t="shared" si="549"/>
        <v/>
      </c>
      <c r="BL639" s="3" t="str">
        <f t="shared" si="555"/>
        <v/>
      </c>
    </row>
    <row r="640" spans="1:64" s="45" customFormat="1" x14ac:dyDescent="0.25">
      <c r="A640" s="40"/>
      <c r="B640" s="40"/>
      <c r="C640" s="40"/>
      <c r="D640" s="41">
        <v>6</v>
      </c>
      <c r="E640" s="41">
        <f>'CD (24)'!$I$3</f>
        <v>0</v>
      </c>
      <c r="F640" s="42">
        <f>'CD (24)'!$I$4</f>
        <v>0</v>
      </c>
      <c r="G640" s="43">
        <f t="shared" si="557"/>
        <v>-395</v>
      </c>
      <c r="H640" s="42">
        <f>'CD (24)'!$I$6</f>
        <v>0</v>
      </c>
      <c r="I640" s="43">
        <f t="shared" si="550"/>
        <v>-395</v>
      </c>
      <c r="J640" s="41">
        <f>'CD (24)'!$I$8</f>
        <v>0</v>
      </c>
      <c r="K640" s="42">
        <f>'CD (24)'!$I$9</f>
        <v>0</v>
      </c>
      <c r="L640" s="41">
        <f>'CD (24)'!$I$10</f>
        <v>0</v>
      </c>
      <c r="M640" s="41">
        <f>'CD (24)'!$I$11</f>
        <v>0</v>
      </c>
      <c r="N640" s="41">
        <f>'CD (24)'!$I$12</f>
        <v>0</v>
      </c>
      <c r="O640" s="41">
        <f>'CD (24)'!$I$13</f>
        <v>0</v>
      </c>
      <c r="P640" s="41">
        <f>'CD (24)'!$I$14</f>
        <v>0</v>
      </c>
      <c r="Q640" s="41">
        <f>'CD (24)'!$I$15</f>
        <v>0</v>
      </c>
      <c r="R640" s="41">
        <f>'CD (24)'!$I$16</f>
        <v>0</v>
      </c>
      <c r="S640" s="41">
        <f>'CD (24)'!$I$17</f>
        <v>0</v>
      </c>
      <c r="T640" s="41">
        <f>'CD (24)'!$I$18</f>
        <v>0</v>
      </c>
      <c r="U640" s="41">
        <f>'CD (24)'!$I$19</f>
        <v>0</v>
      </c>
      <c r="V640" s="41">
        <f>'CD (24)'!$I$20</f>
        <v>0</v>
      </c>
      <c r="W640" s="41">
        <f>'CD (24)'!$I$21</f>
        <v>0</v>
      </c>
      <c r="X640" s="41">
        <f>'CD (24)'!$I$22</f>
        <v>0</v>
      </c>
      <c r="Y640" s="41">
        <f>'CD (24)'!$I$23</f>
        <v>0</v>
      </c>
      <c r="Z640" s="42">
        <f>'CD (24)'!$I$24</f>
        <v>0</v>
      </c>
      <c r="AA640" s="42">
        <f>'CD (24)'!$I$25</f>
        <v>0</v>
      </c>
      <c r="AB640" s="41">
        <f>'CD (24)'!$I$51</f>
        <v>0</v>
      </c>
      <c r="AC640" s="41">
        <f>'CD (24)'!$I$52</f>
        <v>0</v>
      </c>
      <c r="AD640" s="41">
        <f>'CD (24)'!$I$53</f>
        <v>0</v>
      </c>
      <c r="AE640" s="41">
        <f>'CD (24)'!$I$54</f>
        <v>0</v>
      </c>
      <c r="AF640" s="41">
        <f>'CD (24)'!$I$55</f>
        <v>0</v>
      </c>
      <c r="AG640" s="41">
        <f>'CD (24)'!$I$56</f>
        <v>0</v>
      </c>
      <c r="AH640" s="41">
        <f>'CD (24)'!$I$82</f>
        <v>0</v>
      </c>
      <c r="AI640" s="41">
        <f>'CD (24)'!$I$83</f>
        <v>0</v>
      </c>
      <c r="AJ640" s="41">
        <f>'CD (24)'!$I$84</f>
        <v>0</v>
      </c>
      <c r="AK640" s="41">
        <f>'CD (24)'!$I$85</f>
        <v>0</v>
      </c>
      <c r="AL640" s="41">
        <f>'CD (24)'!$I$86</f>
        <v>0</v>
      </c>
      <c r="AM640" s="41">
        <f>'CD (24)'!$I$87</f>
        <v>0</v>
      </c>
      <c r="AN640" s="41">
        <f>'CD (24)'!$I$113</f>
        <v>0</v>
      </c>
      <c r="AO640" s="41">
        <f>'CD (24)'!$I$114</f>
        <v>0</v>
      </c>
      <c r="AP640" s="41">
        <f>'CD (24)'!$I$115</f>
        <v>0</v>
      </c>
      <c r="AQ640" s="41">
        <f>'CD (24)'!$I$116</f>
        <v>0</v>
      </c>
      <c r="AR640" s="41">
        <f>'CD (24)'!$I$117</f>
        <v>0</v>
      </c>
      <c r="AS640" s="41">
        <f>'CD (24)'!$I$118</f>
        <v>0</v>
      </c>
      <c r="AT640" s="41">
        <f>'CD (24)'!$I$163</f>
        <v>0</v>
      </c>
      <c r="AU640" s="41">
        <f>'CD (24)'!$I$165</f>
        <v>0</v>
      </c>
      <c r="AV640" s="41">
        <f>'CD (24)'!$F$166</f>
        <v>0</v>
      </c>
      <c r="AW640" s="41">
        <f>'CD (24)'!$F$167</f>
        <v>0</v>
      </c>
      <c r="AX640" s="41">
        <f>'CD (24)'!$F$168</f>
        <v>0</v>
      </c>
      <c r="AY640" s="44" t="s">
        <v>104</v>
      </c>
      <c r="AZ640" s="3">
        <f t="shared" si="542"/>
        <v>-395</v>
      </c>
      <c r="BA640" s="3">
        <f t="shared" si="543"/>
        <v>-395</v>
      </c>
      <c r="BB640" s="3" t="str">
        <f t="shared" si="544"/>
        <v/>
      </c>
      <c r="BC640" s="3" t="str">
        <f t="shared" si="551"/>
        <v/>
      </c>
      <c r="BD640" s="3" t="str">
        <f t="shared" si="552"/>
        <v/>
      </c>
      <c r="BE640" s="3" t="str">
        <f t="shared" si="535"/>
        <v/>
      </c>
      <c r="BF640" s="3" t="str">
        <f t="shared" si="553"/>
        <v/>
      </c>
      <c r="BG640" s="3" t="str">
        <f t="shared" si="554"/>
        <v/>
      </c>
      <c r="BH640" s="3" t="str">
        <f t="shared" si="556"/>
        <v/>
      </c>
      <c r="BI640" s="3" t="str">
        <f t="shared" si="547"/>
        <v/>
      </c>
      <c r="BJ640" s="3" t="str">
        <f t="shared" si="548"/>
        <v/>
      </c>
      <c r="BK640" s="3" t="str">
        <f t="shared" si="549"/>
        <v/>
      </c>
      <c r="BL640" s="3" t="str">
        <f t="shared" si="555"/>
        <v/>
      </c>
    </row>
    <row r="641" spans="1:64" s="45" customFormat="1" x14ac:dyDescent="0.25">
      <c r="A641" s="40"/>
      <c r="B641" s="40"/>
      <c r="C641" s="40"/>
      <c r="D641" s="41">
        <v>7</v>
      </c>
      <c r="E641" s="41">
        <f>'CD (24)'!$J$3</f>
        <v>0</v>
      </c>
      <c r="F641" s="42">
        <f>'CD (24)'!$J$4</f>
        <v>0</v>
      </c>
      <c r="G641" s="43">
        <f t="shared" si="557"/>
        <v>-395</v>
      </c>
      <c r="H641" s="42">
        <f>'CD (24)'!$J$6</f>
        <v>0</v>
      </c>
      <c r="I641" s="43">
        <f t="shared" si="550"/>
        <v>-395</v>
      </c>
      <c r="J641" s="41">
        <f>'CD (24)'!$J$8</f>
        <v>0</v>
      </c>
      <c r="K641" s="42">
        <f>'CD (24)'!$J$9</f>
        <v>0</v>
      </c>
      <c r="L641" s="41">
        <f>'CD (24)'!$J$10</f>
        <v>0</v>
      </c>
      <c r="M641" s="41">
        <f>'CD (24)'!$J$11</f>
        <v>0</v>
      </c>
      <c r="N641" s="41">
        <f>'CD (24)'!$J$12</f>
        <v>0</v>
      </c>
      <c r="O641" s="41">
        <f>'CD (24)'!$J$13</f>
        <v>0</v>
      </c>
      <c r="P641" s="41">
        <f>'CD (24)'!$J$14</f>
        <v>0</v>
      </c>
      <c r="Q641" s="41">
        <f>'CD (24)'!$J$15</f>
        <v>0</v>
      </c>
      <c r="R641" s="41">
        <f>'CD (24)'!$J$16</f>
        <v>0</v>
      </c>
      <c r="S641" s="41">
        <f>'CD (24)'!$J$17</f>
        <v>0</v>
      </c>
      <c r="T641" s="41">
        <f>'CD (24)'!$J$18</f>
        <v>0</v>
      </c>
      <c r="U641" s="41">
        <f>'CD (24)'!$J$19</f>
        <v>0</v>
      </c>
      <c r="V641" s="41">
        <f>'CD (24)'!$J$20</f>
        <v>0</v>
      </c>
      <c r="W641" s="41">
        <f>'CD (24)'!$J$21</f>
        <v>0</v>
      </c>
      <c r="X641" s="41">
        <f>'CD (24)'!$J$22</f>
        <v>0</v>
      </c>
      <c r="Y641" s="41">
        <f>'CD (24)'!$J$23</f>
        <v>0</v>
      </c>
      <c r="Z641" s="42">
        <f>'CD (24)'!$J$24</f>
        <v>0</v>
      </c>
      <c r="AA641" s="42">
        <f>'CD (24)'!$J$25</f>
        <v>0</v>
      </c>
      <c r="AB641" s="41">
        <f>'CD (24)'!$J$51</f>
        <v>0</v>
      </c>
      <c r="AC641" s="41">
        <f>'CD (24)'!$J$52</f>
        <v>0</v>
      </c>
      <c r="AD641" s="41">
        <f>'CD (24)'!$J$53</f>
        <v>0</v>
      </c>
      <c r="AE641" s="41">
        <f>'CD (24)'!$J$54</f>
        <v>0</v>
      </c>
      <c r="AF641" s="41">
        <f>'CD (24)'!$J$55</f>
        <v>0</v>
      </c>
      <c r="AG641" s="41">
        <f>'CD (24)'!$J$56</f>
        <v>0</v>
      </c>
      <c r="AH641" s="41">
        <f>'CD (24)'!$J$82</f>
        <v>0</v>
      </c>
      <c r="AI641" s="41">
        <f>'CD (24)'!$J$83</f>
        <v>0</v>
      </c>
      <c r="AJ641" s="41">
        <f>'CD (24)'!$J$84</f>
        <v>0</v>
      </c>
      <c r="AK641" s="41">
        <f>'CD (24)'!$J$85</f>
        <v>0</v>
      </c>
      <c r="AL641" s="41">
        <f>'CD (24)'!$J$86</f>
        <v>0</v>
      </c>
      <c r="AM641" s="41">
        <f>'CD (24)'!$J$87</f>
        <v>0</v>
      </c>
      <c r="AN641" s="41">
        <f>'CD (24)'!$J$113</f>
        <v>0</v>
      </c>
      <c r="AO641" s="41">
        <f>'CD (24)'!$J$114</f>
        <v>0</v>
      </c>
      <c r="AP641" s="41">
        <f>'CD (24)'!$J$115</f>
        <v>0</v>
      </c>
      <c r="AQ641" s="41">
        <f>'CD (24)'!$J$116</f>
        <v>0</v>
      </c>
      <c r="AR641" s="41">
        <f>'CD (24)'!$J$117</f>
        <v>0</v>
      </c>
      <c r="AS641" s="41">
        <f>'CD (24)'!$J$118</f>
        <v>0</v>
      </c>
      <c r="AT641" s="41">
        <f>'CD (24)'!$J$163</f>
        <v>0</v>
      </c>
      <c r="AU641" s="41">
        <f>'CD (24)'!$J$165</f>
        <v>0</v>
      </c>
      <c r="AV641" s="41">
        <f>'CD (24)'!$F$166</f>
        <v>0</v>
      </c>
      <c r="AW641" s="41">
        <f>'CD (24)'!$F$167</f>
        <v>0</v>
      </c>
      <c r="AX641" s="41">
        <f>'CD (24)'!$F$168</f>
        <v>0</v>
      </c>
      <c r="AY641" s="44" t="s">
        <v>104</v>
      </c>
      <c r="AZ641" s="3">
        <f t="shared" si="542"/>
        <v>-395</v>
      </c>
      <c r="BA641" s="3">
        <f t="shared" si="543"/>
        <v>-395</v>
      </c>
      <c r="BB641" s="3" t="str">
        <f t="shared" si="544"/>
        <v/>
      </c>
      <c r="BC641" s="3" t="str">
        <f t="shared" si="551"/>
        <v/>
      </c>
      <c r="BD641" s="3" t="str">
        <f t="shared" si="552"/>
        <v/>
      </c>
      <c r="BE641" s="3" t="str">
        <f t="shared" si="535"/>
        <v/>
      </c>
      <c r="BF641" s="3" t="str">
        <f t="shared" si="553"/>
        <v/>
      </c>
      <c r="BG641" s="3" t="str">
        <f t="shared" si="554"/>
        <v/>
      </c>
      <c r="BH641" s="3" t="str">
        <f t="shared" si="556"/>
        <v/>
      </c>
      <c r="BI641" s="3" t="str">
        <f t="shared" si="547"/>
        <v/>
      </c>
      <c r="BJ641" s="3" t="str">
        <f t="shared" si="548"/>
        <v/>
      </c>
      <c r="BK641" s="3" t="str">
        <f t="shared" si="549"/>
        <v/>
      </c>
      <c r="BL641" s="3" t="str">
        <f t="shared" si="555"/>
        <v/>
      </c>
    </row>
    <row r="642" spans="1:64" s="45" customFormat="1" x14ac:dyDescent="0.25">
      <c r="A642" s="40"/>
      <c r="B642" s="40"/>
      <c r="C642" s="40"/>
      <c r="D642" s="41">
        <v>8</v>
      </c>
      <c r="E642" s="41">
        <f>'CD (24)'!$K$3</f>
        <v>0</v>
      </c>
      <c r="F642" s="42">
        <f>'CD (24)'!$K$4</f>
        <v>0</v>
      </c>
      <c r="G642" s="43">
        <f t="shared" si="557"/>
        <v>-395</v>
      </c>
      <c r="H642" s="42">
        <f>'CD (24)'!$K$6</f>
        <v>0</v>
      </c>
      <c r="I642" s="43">
        <f t="shared" si="550"/>
        <v>-395</v>
      </c>
      <c r="J642" s="41">
        <f>'CD (24)'!$K$8</f>
        <v>0</v>
      </c>
      <c r="K642" s="42">
        <f>'CD (24)'!$K$9</f>
        <v>0</v>
      </c>
      <c r="L642" s="41">
        <f>'CD (24)'!$K$10</f>
        <v>0</v>
      </c>
      <c r="M642" s="41">
        <f>'CD (24)'!$K$11</f>
        <v>0</v>
      </c>
      <c r="N642" s="41">
        <f>'CD (24)'!$K$12</f>
        <v>0</v>
      </c>
      <c r="O642" s="41">
        <f>'CD (24)'!$K$13</f>
        <v>0</v>
      </c>
      <c r="P642" s="41">
        <f>'CD (24)'!$K$14</f>
        <v>0</v>
      </c>
      <c r="Q642" s="41">
        <f>'CD (24)'!$K$15</f>
        <v>0</v>
      </c>
      <c r="R642" s="41">
        <f>'CD (24)'!$K$16</f>
        <v>0</v>
      </c>
      <c r="S642" s="41">
        <f>'CD (24)'!$K$17</f>
        <v>0</v>
      </c>
      <c r="T642" s="41">
        <f>'CD (24)'!$K$18</f>
        <v>0</v>
      </c>
      <c r="U642" s="41">
        <f>'CD (24)'!$K$19</f>
        <v>0</v>
      </c>
      <c r="V642" s="41">
        <f>'CD (24)'!$K$20</f>
        <v>0</v>
      </c>
      <c r="W642" s="41">
        <f>'CD (24)'!$K$21</f>
        <v>0</v>
      </c>
      <c r="X642" s="41">
        <f>'CD (24)'!$K$22</f>
        <v>0</v>
      </c>
      <c r="Y642" s="41">
        <f>'CD (24)'!$K$23</f>
        <v>0</v>
      </c>
      <c r="Z642" s="42">
        <f>'CD (24)'!$K$24</f>
        <v>0</v>
      </c>
      <c r="AA642" s="42">
        <f>'CD (24)'!$K$25</f>
        <v>0</v>
      </c>
      <c r="AB642" s="41">
        <f>'CD (24)'!$K$51</f>
        <v>0</v>
      </c>
      <c r="AC642" s="41">
        <f>'CD (24)'!$K$52</f>
        <v>0</v>
      </c>
      <c r="AD642" s="41">
        <f>'CD (24)'!$K$53</f>
        <v>0</v>
      </c>
      <c r="AE642" s="41">
        <f>'CD (24)'!$K$54</f>
        <v>0</v>
      </c>
      <c r="AF642" s="41">
        <f>'CD (24)'!$K$55</f>
        <v>0</v>
      </c>
      <c r="AG642" s="41">
        <f>'CD (24)'!$K$56</f>
        <v>0</v>
      </c>
      <c r="AH642" s="41">
        <f>'CD (24)'!$K$82</f>
        <v>0</v>
      </c>
      <c r="AI642" s="41">
        <f>'CD (24)'!$K$83</f>
        <v>0</v>
      </c>
      <c r="AJ642" s="41">
        <f>'CD (24)'!$K$84</f>
        <v>0</v>
      </c>
      <c r="AK642" s="41">
        <f>'CD (24)'!$K$85</f>
        <v>0</v>
      </c>
      <c r="AL642" s="41">
        <f>'CD (24)'!$K$86</f>
        <v>0</v>
      </c>
      <c r="AM642" s="41">
        <f>'CD (24)'!$K$87</f>
        <v>0</v>
      </c>
      <c r="AN642" s="41">
        <f>'CD (24)'!$K$113</f>
        <v>0</v>
      </c>
      <c r="AO642" s="41">
        <f>'CD (24)'!$K$114</f>
        <v>0</v>
      </c>
      <c r="AP642" s="41">
        <f>'CD (24)'!$K$115</f>
        <v>0</v>
      </c>
      <c r="AQ642" s="41">
        <f>'CD (24)'!$K$116</f>
        <v>0</v>
      </c>
      <c r="AR642" s="41">
        <f>'CD (24)'!$K$117</f>
        <v>0</v>
      </c>
      <c r="AS642" s="41">
        <f>'CD (24)'!$K$118</f>
        <v>0</v>
      </c>
      <c r="AT642" s="41">
        <f>'CD (24)'!$K$163</f>
        <v>0</v>
      </c>
      <c r="AU642" s="41">
        <f>'CD (24)'!$K$165</f>
        <v>0</v>
      </c>
      <c r="AV642" s="41">
        <f>'CD (24)'!$F$166</f>
        <v>0</v>
      </c>
      <c r="AW642" s="41">
        <f>'CD (24)'!$F$167</f>
        <v>0</v>
      </c>
      <c r="AX642" s="41">
        <f>'CD (24)'!$F$168</f>
        <v>0</v>
      </c>
      <c r="AY642" s="44" t="s">
        <v>104</v>
      </c>
      <c r="AZ642" s="3">
        <f t="shared" si="542"/>
        <v>-395</v>
      </c>
      <c r="BA642" s="3">
        <f t="shared" si="543"/>
        <v>-395</v>
      </c>
      <c r="BB642" s="3" t="str">
        <f t="shared" si="544"/>
        <v/>
      </c>
      <c r="BC642" s="3" t="str">
        <f t="shared" si="551"/>
        <v/>
      </c>
      <c r="BD642" s="3" t="str">
        <f t="shared" si="552"/>
        <v/>
      </c>
      <c r="BE642" s="3" t="str">
        <f t="shared" si="535"/>
        <v/>
      </c>
      <c r="BF642" s="3" t="str">
        <f t="shared" si="553"/>
        <v/>
      </c>
      <c r="BG642" s="3" t="str">
        <f t="shared" si="554"/>
        <v/>
      </c>
      <c r="BH642" s="3" t="str">
        <f t="shared" si="556"/>
        <v/>
      </c>
      <c r="BI642" s="3" t="str">
        <f t="shared" si="547"/>
        <v/>
      </c>
      <c r="BJ642" s="3" t="str">
        <f t="shared" si="548"/>
        <v/>
      </c>
      <c r="BK642" s="3" t="str">
        <f t="shared" si="549"/>
        <v/>
      </c>
      <c r="BL642" s="3" t="str">
        <f t="shared" si="555"/>
        <v/>
      </c>
    </row>
    <row r="643" spans="1:64" s="45" customFormat="1" x14ac:dyDescent="0.25">
      <c r="A643" s="40"/>
      <c r="B643" s="40"/>
      <c r="C643" s="40"/>
      <c r="D643" s="41">
        <v>9</v>
      </c>
      <c r="E643" s="41">
        <f>'CD (24)'!$L$3</f>
        <v>0</v>
      </c>
      <c r="F643" s="42">
        <f>'CD (24)'!$L$4</f>
        <v>0</v>
      </c>
      <c r="G643" s="43">
        <f t="shared" si="557"/>
        <v>-395</v>
      </c>
      <c r="H643" s="42">
        <f>'CD (24)'!$L$6</f>
        <v>0</v>
      </c>
      <c r="I643" s="43">
        <f t="shared" si="550"/>
        <v>-395</v>
      </c>
      <c r="J643" s="41">
        <f>'CD (24)'!$L$8</f>
        <v>0</v>
      </c>
      <c r="K643" s="42">
        <f>'CD (24)'!$L$9</f>
        <v>0</v>
      </c>
      <c r="L643" s="41">
        <f>'CD (24)'!$L$10</f>
        <v>0</v>
      </c>
      <c r="M643" s="41">
        <f>'CD (24)'!$L$11</f>
        <v>0</v>
      </c>
      <c r="N643" s="41">
        <f>'CD (24)'!$L$12</f>
        <v>0</v>
      </c>
      <c r="O643" s="41">
        <f>'CD (24)'!$L$13</f>
        <v>0</v>
      </c>
      <c r="P643" s="41">
        <f>'CD (24)'!$L$14</f>
        <v>0</v>
      </c>
      <c r="Q643" s="41">
        <f>'CD (24)'!$L$15</f>
        <v>0</v>
      </c>
      <c r="R643" s="41">
        <f>'CD (24)'!$L$16</f>
        <v>0</v>
      </c>
      <c r="S643" s="41">
        <f>'CD (24)'!$L$17</f>
        <v>0</v>
      </c>
      <c r="T643" s="41">
        <f>'CD (24)'!$L$18</f>
        <v>0</v>
      </c>
      <c r="U643" s="41">
        <f>'CD (24)'!$L$19</f>
        <v>0</v>
      </c>
      <c r="V643" s="41">
        <f>'CD (24)'!$L$20</f>
        <v>0</v>
      </c>
      <c r="W643" s="41">
        <f>'CD (24)'!$L$21</f>
        <v>0</v>
      </c>
      <c r="X643" s="41">
        <f>'CD (24)'!$L$22</f>
        <v>0</v>
      </c>
      <c r="Y643" s="41">
        <f>'CD (24)'!$L$23</f>
        <v>0</v>
      </c>
      <c r="Z643" s="42">
        <f>'CD (24)'!$L$24</f>
        <v>0</v>
      </c>
      <c r="AA643" s="42">
        <f>'CD (24)'!$L$25</f>
        <v>0</v>
      </c>
      <c r="AB643" s="41">
        <f>'CD (24)'!$L$51</f>
        <v>0</v>
      </c>
      <c r="AC643" s="41">
        <f>'CD (24)'!$L$52</f>
        <v>0</v>
      </c>
      <c r="AD643" s="41">
        <f>'CD (24)'!$L$53</f>
        <v>0</v>
      </c>
      <c r="AE643" s="41">
        <f>'CD (24)'!$L$54</f>
        <v>0</v>
      </c>
      <c r="AF643" s="41">
        <f>'CD (24)'!$L$55</f>
        <v>0</v>
      </c>
      <c r="AG643" s="41">
        <f>'CD (24)'!$L$56</f>
        <v>0</v>
      </c>
      <c r="AH643" s="41">
        <f>'CD (24)'!$L$82</f>
        <v>0</v>
      </c>
      <c r="AI643" s="41">
        <f>'CD (24)'!$L$83</f>
        <v>0</v>
      </c>
      <c r="AJ643" s="41">
        <f>'CD (24)'!$L$84</f>
        <v>0</v>
      </c>
      <c r="AK643" s="41">
        <f>'CD (24)'!$L$85</f>
        <v>0</v>
      </c>
      <c r="AL643" s="41">
        <f>'CD (24)'!$L$86</f>
        <v>0</v>
      </c>
      <c r="AM643" s="41">
        <f>'CD (24)'!$L$87</f>
        <v>0</v>
      </c>
      <c r="AN643" s="41">
        <f>'CD (24)'!$L$113</f>
        <v>0</v>
      </c>
      <c r="AO643" s="41">
        <f>'CD (24)'!$L$114</f>
        <v>0</v>
      </c>
      <c r="AP643" s="41">
        <f>'CD (24)'!$L$115</f>
        <v>0</v>
      </c>
      <c r="AQ643" s="41">
        <f>'CD (24)'!$L$116</f>
        <v>0</v>
      </c>
      <c r="AR643" s="41">
        <f>'CD (24)'!$L$117</f>
        <v>0</v>
      </c>
      <c r="AS643" s="41">
        <f>'CD (24)'!$L$118</f>
        <v>0</v>
      </c>
      <c r="AT643" s="41">
        <f>'CD (24)'!$L$163</f>
        <v>0</v>
      </c>
      <c r="AU643" s="41">
        <f>'CD (24)'!$L$165</f>
        <v>0</v>
      </c>
      <c r="AV643" s="41">
        <f>'CD (24)'!$F$166</f>
        <v>0</v>
      </c>
      <c r="AW643" s="41">
        <f>'CD (24)'!$F$167</f>
        <v>0</v>
      </c>
      <c r="AX643" s="41">
        <f>'CD (24)'!$F$168</f>
        <v>0</v>
      </c>
      <c r="AY643" s="44" t="s">
        <v>104</v>
      </c>
      <c r="AZ643" s="3">
        <f t="shared" si="542"/>
        <v>-395</v>
      </c>
      <c r="BA643" s="3">
        <f t="shared" si="543"/>
        <v>-395</v>
      </c>
      <c r="BB643" s="3" t="str">
        <f t="shared" si="544"/>
        <v/>
      </c>
      <c r="BC643" s="3" t="str">
        <f t="shared" si="551"/>
        <v/>
      </c>
      <c r="BD643" s="3" t="str">
        <f t="shared" si="552"/>
        <v/>
      </c>
      <c r="BE643" s="3" t="str">
        <f t="shared" si="535"/>
        <v/>
      </c>
      <c r="BF643" s="3" t="str">
        <f t="shared" si="553"/>
        <v/>
      </c>
      <c r="BG643" s="3" t="str">
        <f t="shared" si="554"/>
        <v/>
      </c>
      <c r="BH643" s="3" t="str">
        <f t="shared" si="556"/>
        <v/>
      </c>
      <c r="BI643" s="3" t="str">
        <f t="shared" si="547"/>
        <v/>
      </c>
      <c r="BJ643" s="3" t="str">
        <f t="shared" si="548"/>
        <v/>
      </c>
      <c r="BK643" s="3" t="str">
        <f t="shared" si="549"/>
        <v/>
      </c>
      <c r="BL643" s="3" t="str">
        <f t="shared" si="555"/>
        <v/>
      </c>
    </row>
    <row r="644" spans="1:64" s="45" customFormat="1" x14ac:dyDescent="0.25">
      <c r="A644" s="40"/>
      <c r="B644" s="40"/>
      <c r="C644" s="40"/>
      <c r="D644" s="41">
        <v>10</v>
      </c>
      <c r="E644" s="41">
        <f>'CD (24)'!$M$3</f>
        <v>0</v>
      </c>
      <c r="F644" s="42">
        <f>'CD (24)'!$M$4</f>
        <v>0</v>
      </c>
      <c r="G644" s="43">
        <f t="shared" si="557"/>
        <v>-395</v>
      </c>
      <c r="H644" s="42">
        <f>'CD (24)'!$M$6</f>
        <v>0</v>
      </c>
      <c r="I644" s="43">
        <f t="shared" si="550"/>
        <v>-395</v>
      </c>
      <c r="J644" s="41">
        <f>'CD (24)'!$M$8</f>
        <v>0</v>
      </c>
      <c r="K644" s="42">
        <f>'CD (24)'!$M$9</f>
        <v>0</v>
      </c>
      <c r="L644" s="41">
        <f>'CD (24)'!$M$10</f>
        <v>0</v>
      </c>
      <c r="M644" s="41">
        <f>'CD (24)'!$M$11</f>
        <v>0</v>
      </c>
      <c r="N644" s="41">
        <f>'CD (24)'!$M$12</f>
        <v>0</v>
      </c>
      <c r="O644" s="41">
        <f>'CD (24)'!$M$13</f>
        <v>0</v>
      </c>
      <c r="P644" s="41">
        <f>'CD (24)'!$M$14</f>
        <v>0</v>
      </c>
      <c r="Q644" s="41">
        <f>'CD (24)'!$M$15</f>
        <v>0</v>
      </c>
      <c r="R644" s="41">
        <f>'CD (24)'!$M$16</f>
        <v>0</v>
      </c>
      <c r="S644" s="41">
        <f>'CD (24)'!$M$17</f>
        <v>0</v>
      </c>
      <c r="T644" s="41">
        <f>'CD (24)'!$M$18</f>
        <v>0</v>
      </c>
      <c r="U644" s="41">
        <f>'CD (24)'!$M$19</f>
        <v>0</v>
      </c>
      <c r="V644" s="41">
        <f>'CD (24)'!$M$20</f>
        <v>0</v>
      </c>
      <c r="W644" s="41">
        <f>'CD (24)'!$M$21</f>
        <v>0</v>
      </c>
      <c r="X644" s="41">
        <f>'CD (24)'!$M$22</f>
        <v>0</v>
      </c>
      <c r="Y644" s="41">
        <f>'CD (24)'!$M$23</f>
        <v>0</v>
      </c>
      <c r="Z644" s="42">
        <f>'CD (24)'!$M$24</f>
        <v>0</v>
      </c>
      <c r="AA644" s="42">
        <f>'CD (24)'!$M$25</f>
        <v>0</v>
      </c>
      <c r="AB644" s="41">
        <f>'CD (24)'!$M$51</f>
        <v>0</v>
      </c>
      <c r="AC644" s="41">
        <f>'CD (24)'!$M$52</f>
        <v>0</v>
      </c>
      <c r="AD644" s="41">
        <f>'CD (24)'!$M$53</f>
        <v>0</v>
      </c>
      <c r="AE644" s="41">
        <f>'CD (24)'!$M$54</f>
        <v>0</v>
      </c>
      <c r="AF644" s="41">
        <f>'CD (24)'!$M$55</f>
        <v>0</v>
      </c>
      <c r="AG644" s="41">
        <f>'CD (24)'!$M$56</f>
        <v>0</v>
      </c>
      <c r="AH644" s="41">
        <f>'CD (24)'!$M$82</f>
        <v>0</v>
      </c>
      <c r="AI644" s="41">
        <f>'CD (24)'!$M$83</f>
        <v>0</v>
      </c>
      <c r="AJ644" s="41">
        <f>'CD (24)'!$M$84</f>
        <v>0</v>
      </c>
      <c r="AK644" s="41">
        <f>'CD (24)'!$M$85</f>
        <v>0</v>
      </c>
      <c r="AL644" s="41">
        <f>'CD (24)'!$M$86</f>
        <v>0</v>
      </c>
      <c r="AM644" s="41">
        <f>'CD (24)'!$M$87</f>
        <v>0</v>
      </c>
      <c r="AN644" s="41">
        <f>'CD (24)'!$M$113</f>
        <v>0</v>
      </c>
      <c r="AO644" s="41">
        <f>'CD (24)'!$M$114</f>
        <v>0</v>
      </c>
      <c r="AP644" s="41">
        <f>'CD (24)'!$M$115</f>
        <v>0</v>
      </c>
      <c r="AQ644" s="41">
        <f>'CD (24)'!$M$116</f>
        <v>0</v>
      </c>
      <c r="AR644" s="41">
        <f>'CD (24)'!$M$117</f>
        <v>0</v>
      </c>
      <c r="AS644" s="41">
        <f>'CD (24)'!$M$118</f>
        <v>0</v>
      </c>
      <c r="AT644" s="41">
        <f>'CD (24)'!$M$163</f>
        <v>0</v>
      </c>
      <c r="AU644" s="41">
        <f>'CD (24)'!$M$165</f>
        <v>0</v>
      </c>
      <c r="AV644" s="41">
        <f>'CD (24)'!$F$166</f>
        <v>0</v>
      </c>
      <c r="AW644" s="41">
        <f>'CD (24)'!$F$167</f>
        <v>0</v>
      </c>
      <c r="AX644" s="41">
        <f>'CD (24)'!$F$168</f>
        <v>0</v>
      </c>
      <c r="AY644" s="44" t="s">
        <v>104</v>
      </c>
      <c r="AZ644" s="3">
        <f t="shared" si="542"/>
        <v>-395</v>
      </c>
      <c r="BA644" s="3">
        <f t="shared" si="543"/>
        <v>-395</v>
      </c>
      <c r="BB644" s="3" t="str">
        <f t="shared" si="544"/>
        <v/>
      </c>
      <c r="BC644" s="3" t="str">
        <f t="shared" si="551"/>
        <v/>
      </c>
      <c r="BD644" s="3" t="str">
        <f t="shared" si="552"/>
        <v/>
      </c>
      <c r="BE644" s="3" t="str">
        <f t="shared" si="535"/>
        <v/>
      </c>
      <c r="BF644" s="3" t="str">
        <f t="shared" si="553"/>
        <v/>
      </c>
      <c r="BG644" s="3" t="str">
        <f t="shared" si="554"/>
        <v/>
      </c>
      <c r="BH644" s="3" t="str">
        <f t="shared" si="556"/>
        <v/>
      </c>
      <c r="BI644" s="3" t="str">
        <f t="shared" si="547"/>
        <v/>
      </c>
      <c r="BJ644" s="3" t="str">
        <f t="shared" si="548"/>
        <v/>
      </c>
      <c r="BK644" s="3" t="str">
        <f t="shared" si="549"/>
        <v/>
      </c>
      <c r="BL644" s="3" t="str">
        <f t="shared" si="555"/>
        <v/>
      </c>
    </row>
    <row r="645" spans="1:64" s="45" customFormat="1" x14ac:dyDescent="0.25">
      <c r="A645" s="40"/>
      <c r="B645" s="40"/>
      <c r="C645" s="40"/>
      <c r="D645" s="41">
        <v>11</v>
      </c>
      <c r="E645" s="41">
        <f>'CD (24)'!$N$3</f>
        <v>0</v>
      </c>
      <c r="F645" s="42">
        <f>'CD (24)'!$N$4</f>
        <v>0</v>
      </c>
      <c r="G645" s="43">
        <f t="shared" si="557"/>
        <v>-395</v>
      </c>
      <c r="H645" s="42">
        <f>'CD (24)'!$N$6</f>
        <v>0</v>
      </c>
      <c r="I645" s="43">
        <f t="shared" si="550"/>
        <v>-395</v>
      </c>
      <c r="J645" s="41">
        <f>'CD (24)'!$N$8</f>
        <v>0</v>
      </c>
      <c r="K645" s="42">
        <f>'CD (24)'!$N$9</f>
        <v>0</v>
      </c>
      <c r="L645" s="41">
        <f>'CD (24)'!$N$10</f>
        <v>0</v>
      </c>
      <c r="M645" s="41">
        <f>'CD (24)'!$N$11</f>
        <v>0</v>
      </c>
      <c r="N645" s="41">
        <f>'CD (24)'!$N$12</f>
        <v>0</v>
      </c>
      <c r="O645" s="41">
        <f>'CD (24)'!$N$13</f>
        <v>0</v>
      </c>
      <c r="P645" s="41">
        <f>'CD (24)'!$N$14</f>
        <v>0</v>
      </c>
      <c r="Q645" s="41">
        <f>'CD (24)'!$N$15</f>
        <v>0</v>
      </c>
      <c r="R645" s="41">
        <f>'CD (24)'!$N$16</f>
        <v>0</v>
      </c>
      <c r="S645" s="41">
        <f>'CD (24)'!$N$17</f>
        <v>0</v>
      </c>
      <c r="T645" s="41">
        <f>'CD (24)'!$N$18</f>
        <v>0</v>
      </c>
      <c r="U645" s="41">
        <f>'CD (24)'!$N$19</f>
        <v>0</v>
      </c>
      <c r="V645" s="41">
        <f>'CD (24)'!$N$20</f>
        <v>0</v>
      </c>
      <c r="W645" s="41">
        <f>'CD (24)'!$N$21</f>
        <v>0</v>
      </c>
      <c r="X645" s="41">
        <f>'CD (24)'!$N$22</f>
        <v>0</v>
      </c>
      <c r="Y645" s="41">
        <f>'CD (24)'!$N$23</f>
        <v>0</v>
      </c>
      <c r="Z645" s="42">
        <f>'CD (24)'!$N$24</f>
        <v>0</v>
      </c>
      <c r="AA645" s="42">
        <f>'CD (24)'!$N$25</f>
        <v>0</v>
      </c>
      <c r="AB645" s="41">
        <f>'CD (24)'!$N$51</f>
        <v>0</v>
      </c>
      <c r="AC645" s="41">
        <f>'CD (24)'!$N$52</f>
        <v>0</v>
      </c>
      <c r="AD645" s="41">
        <f>'CD (24)'!$N$53</f>
        <v>0</v>
      </c>
      <c r="AE645" s="41">
        <f>'CD (24)'!$N$54</f>
        <v>0</v>
      </c>
      <c r="AF645" s="41">
        <f>'CD (24)'!$N$55</f>
        <v>0</v>
      </c>
      <c r="AG645" s="41">
        <f>'CD (24)'!$N$56</f>
        <v>0</v>
      </c>
      <c r="AH645" s="41">
        <f>'CD (24)'!$N$82</f>
        <v>0</v>
      </c>
      <c r="AI645" s="41">
        <f>'CD (24)'!$N$83</f>
        <v>0</v>
      </c>
      <c r="AJ645" s="41">
        <f>'CD (24)'!$N$84</f>
        <v>0</v>
      </c>
      <c r="AK645" s="41">
        <f>'CD (24)'!$N$85</f>
        <v>0</v>
      </c>
      <c r="AL645" s="41">
        <f>'CD (24)'!$N$86</f>
        <v>0</v>
      </c>
      <c r="AM645" s="41">
        <f>'CD (24)'!$N$87</f>
        <v>0</v>
      </c>
      <c r="AN645" s="41">
        <f>'CD (24)'!$N$113</f>
        <v>0</v>
      </c>
      <c r="AO645" s="41">
        <f>'CD (24)'!$N$114</f>
        <v>0</v>
      </c>
      <c r="AP645" s="41">
        <f>'CD (24)'!$N$115</f>
        <v>0</v>
      </c>
      <c r="AQ645" s="41">
        <f>'CD (24)'!$N$116</f>
        <v>0</v>
      </c>
      <c r="AR645" s="41">
        <f>'CD (24)'!$N$117</f>
        <v>0</v>
      </c>
      <c r="AS645" s="41">
        <f>'CD (24)'!$N$118</f>
        <v>0</v>
      </c>
      <c r="AT645" s="41">
        <f>'CD (24)'!$N$163</f>
        <v>0</v>
      </c>
      <c r="AU645" s="41">
        <f>'CD (24)'!$N$165</f>
        <v>0</v>
      </c>
      <c r="AV645" s="41">
        <f>'CD (24)'!$F$166</f>
        <v>0</v>
      </c>
      <c r="AW645" s="41">
        <f>'CD (24)'!$F$167</f>
        <v>0</v>
      </c>
      <c r="AX645" s="41">
        <f>'CD (24)'!$F$168</f>
        <v>0</v>
      </c>
      <c r="AY645" s="44" t="s">
        <v>104</v>
      </c>
      <c r="AZ645" s="3">
        <f t="shared" si="542"/>
        <v>-395</v>
      </c>
      <c r="BA645" s="3">
        <f t="shared" si="543"/>
        <v>-395</v>
      </c>
      <c r="BB645" s="3" t="str">
        <f t="shared" si="544"/>
        <v/>
      </c>
      <c r="BC645" s="3" t="str">
        <f t="shared" si="551"/>
        <v/>
      </c>
      <c r="BD645" s="3" t="str">
        <f t="shared" si="552"/>
        <v/>
      </c>
      <c r="BE645" s="3" t="str">
        <f t="shared" si="535"/>
        <v/>
      </c>
      <c r="BF645" s="3" t="str">
        <f t="shared" si="553"/>
        <v/>
      </c>
      <c r="BG645" s="3" t="str">
        <f t="shared" si="554"/>
        <v/>
      </c>
      <c r="BH645" s="3" t="str">
        <f t="shared" si="556"/>
        <v/>
      </c>
      <c r="BI645" s="3" t="str">
        <f t="shared" si="547"/>
        <v/>
      </c>
      <c r="BJ645" s="3" t="str">
        <f t="shared" si="548"/>
        <v/>
      </c>
      <c r="BK645" s="3" t="str">
        <f t="shared" si="549"/>
        <v/>
      </c>
      <c r="BL645" s="3" t="str">
        <f t="shared" si="555"/>
        <v/>
      </c>
    </row>
    <row r="646" spans="1:64" s="45" customFormat="1" x14ac:dyDescent="0.25">
      <c r="A646" s="40"/>
      <c r="B646" s="40"/>
      <c r="C646" s="40"/>
      <c r="D646" s="41">
        <v>12</v>
      </c>
      <c r="E646" s="41">
        <f>'CD (24)'!$O$3</f>
        <v>0</v>
      </c>
      <c r="F646" s="42">
        <f>'CD (24)'!$O$4</f>
        <v>0</v>
      </c>
      <c r="G646" s="43">
        <f t="shared" si="557"/>
        <v>-395</v>
      </c>
      <c r="H646" s="42">
        <f>'CD (24)'!$O$6</f>
        <v>0</v>
      </c>
      <c r="I646" s="43">
        <f t="shared" si="550"/>
        <v>-395</v>
      </c>
      <c r="J646" s="41">
        <f>'CD (24)'!$O$8</f>
        <v>0</v>
      </c>
      <c r="K646" s="42">
        <f>'CD (24)'!$O$9</f>
        <v>0</v>
      </c>
      <c r="L646" s="41">
        <f>'CD (24)'!$O$10</f>
        <v>0</v>
      </c>
      <c r="M646" s="41">
        <f>'CD (24)'!$O$11</f>
        <v>0</v>
      </c>
      <c r="N646" s="41">
        <f>'CD (24)'!$O$12</f>
        <v>0</v>
      </c>
      <c r="O646" s="41">
        <f>'CD (24)'!$O$13</f>
        <v>0</v>
      </c>
      <c r="P646" s="41">
        <f>'CD (24)'!$O$14</f>
        <v>0</v>
      </c>
      <c r="Q646" s="41">
        <f>'CD (24)'!$O$15</f>
        <v>0</v>
      </c>
      <c r="R646" s="41">
        <f>'CD (24)'!$O$16</f>
        <v>0</v>
      </c>
      <c r="S646" s="41">
        <f>'CD (24)'!$O$17</f>
        <v>0</v>
      </c>
      <c r="T646" s="41">
        <f>'CD (24)'!$O$18</f>
        <v>0</v>
      </c>
      <c r="U646" s="41">
        <f>'CD (24)'!$O$19</f>
        <v>0</v>
      </c>
      <c r="V646" s="41">
        <f>'CD (24)'!$O$20</f>
        <v>0</v>
      </c>
      <c r="W646" s="41">
        <f>'CD (24)'!$O$21</f>
        <v>0</v>
      </c>
      <c r="X646" s="41">
        <f>'CD (24)'!$O$22</f>
        <v>0</v>
      </c>
      <c r="Y646" s="41">
        <f>'CD (24)'!$O$23</f>
        <v>0</v>
      </c>
      <c r="Z646" s="42">
        <f>'CD (24)'!$O$24</f>
        <v>0</v>
      </c>
      <c r="AA646" s="42">
        <f>'CD (24)'!$O$25</f>
        <v>0</v>
      </c>
      <c r="AB646" s="41">
        <f>'CD (24)'!$O$51</f>
        <v>0</v>
      </c>
      <c r="AC646" s="41">
        <f>'CD (24)'!$O$52</f>
        <v>0</v>
      </c>
      <c r="AD646" s="41">
        <f>'CD (24)'!$O$53</f>
        <v>0</v>
      </c>
      <c r="AE646" s="41">
        <f>'CD (24)'!$O$54</f>
        <v>0</v>
      </c>
      <c r="AF646" s="41">
        <f>'CD (24)'!$O$55</f>
        <v>0</v>
      </c>
      <c r="AG646" s="41">
        <f>'CD (24)'!$O$56</f>
        <v>0</v>
      </c>
      <c r="AH646" s="41">
        <f>'CD (24)'!$O$82</f>
        <v>0</v>
      </c>
      <c r="AI646" s="41">
        <f>'CD (24)'!$O$83</f>
        <v>0</v>
      </c>
      <c r="AJ646" s="41">
        <f>'CD (24)'!$O$84</f>
        <v>0</v>
      </c>
      <c r="AK646" s="41">
        <f>'CD (24)'!$O$85</f>
        <v>0</v>
      </c>
      <c r="AL646" s="41">
        <f>'CD (24)'!$O$86</f>
        <v>0</v>
      </c>
      <c r="AM646" s="41">
        <f>'CD (24)'!$O$87</f>
        <v>0</v>
      </c>
      <c r="AN646" s="41">
        <f>'CD (24)'!$O$113</f>
        <v>0</v>
      </c>
      <c r="AO646" s="41">
        <f>'CD (24)'!$O$114</f>
        <v>0</v>
      </c>
      <c r="AP646" s="41">
        <f>'CD (24)'!$O$115</f>
        <v>0</v>
      </c>
      <c r="AQ646" s="41">
        <f>'CD (24)'!$O$116</f>
        <v>0</v>
      </c>
      <c r="AR646" s="41">
        <f>'CD (24)'!$O$117</f>
        <v>0</v>
      </c>
      <c r="AS646" s="41">
        <f>'CD (24)'!$O$118</f>
        <v>0</v>
      </c>
      <c r="AT646" s="41">
        <f>'CD (24)'!$O$163</f>
        <v>0</v>
      </c>
      <c r="AU646" s="41">
        <f>'CD (24)'!$O$165</f>
        <v>0</v>
      </c>
      <c r="AV646" s="41">
        <f>'CD (24)'!$F$166</f>
        <v>0</v>
      </c>
      <c r="AW646" s="41">
        <f>'CD (24)'!$F$167</f>
        <v>0</v>
      </c>
      <c r="AX646" s="41">
        <f>'CD (24)'!$F$168</f>
        <v>0</v>
      </c>
      <c r="AY646" s="44" t="s">
        <v>104</v>
      </c>
      <c r="AZ646" s="3">
        <f t="shared" si="542"/>
        <v>-395</v>
      </c>
      <c r="BA646" s="3">
        <f t="shared" si="543"/>
        <v>-395</v>
      </c>
      <c r="BB646" s="3" t="str">
        <f t="shared" si="544"/>
        <v/>
      </c>
      <c r="BC646" s="3" t="str">
        <f t="shared" si="551"/>
        <v/>
      </c>
      <c r="BD646" s="3" t="str">
        <f t="shared" si="552"/>
        <v/>
      </c>
      <c r="BE646" s="3" t="str">
        <f t="shared" si="535"/>
        <v/>
      </c>
      <c r="BF646" s="3" t="str">
        <f t="shared" si="553"/>
        <v/>
      </c>
      <c r="BG646" s="3" t="str">
        <f t="shared" si="554"/>
        <v/>
      </c>
      <c r="BH646" s="3" t="str">
        <f t="shared" si="556"/>
        <v/>
      </c>
      <c r="BI646" s="3" t="str">
        <f t="shared" si="547"/>
        <v/>
      </c>
      <c r="BJ646" s="3" t="str">
        <f t="shared" si="548"/>
        <v/>
      </c>
      <c r="BK646" s="3" t="str">
        <f t="shared" si="549"/>
        <v/>
      </c>
      <c r="BL646" s="3" t="str">
        <f t="shared" si="555"/>
        <v/>
      </c>
    </row>
    <row r="647" spans="1:64" s="45" customFormat="1" x14ac:dyDescent="0.25">
      <c r="A647" s="40"/>
      <c r="B647" s="40"/>
      <c r="C647" s="40"/>
      <c r="D647" s="41">
        <v>13</v>
      </c>
      <c r="E647" s="41">
        <f>'CD (24)'!$P$3</f>
        <v>0</v>
      </c>
      <c r="F647" s="42">
        <f>'CD (24)'!$P$4</f>
        <v>0</v>
      </c>
      <c r="G647" s="43">
        <f t="shared" si="557"/>
        <v>-395</v>
      </c>
      <c r="H647" s="42">
        <f>'CD (24)'!$P$6</f>
        <v>0</v>
      </c>
      <c r="I647" s="43">
        <f t="shared" si="550"/>
        <v>-395</v>
      </c>
      <c r="J647" s="41">
        <f>'CD (24)'!$P$8</f>
        <v>0</v>
      </c>
      <c r="K647" s="42">
        <f>'CD (24)'!$P$9</f>
        <v>0</v>
      </c>
      <c r="L647" s="41">
        <f>'CD (24)'!$P$10</f>
        <v>0</v>
      </c>
      <c r="M647" s="41">
        <f>'CD (24)'!$P$11</f>
        <v>0</v>
      </c>
      <c r="N647" s="41">
        <f>'CD (24)'!$P$12</f>
        <v>0</v>
      </c>
      <c r="O647" s="41">
        <f>'CD (24)'!$P$13</f>
        <v>0</v>
      </c>
      <c r="P647" s="41">
        <f>'CD (24)'!$P$14</f>
        <v>0</v>
      </c>
      <c r="Q647" s="41">
        <f>'CD (24)'!$P$15</f>
        <v>0</v>
      </c>
      <c r="R647" s="41">
        <f>'CD (24)'!$P$16</f>
        <v>0</v>
      </c>
      <c r="S647" s="41">
        <f>'CD (24)'!$P$17</f>
        <v>0</v>
      </c>
      <c r="T647" s="41">
        <f>'CD (24)'!$P$18</f>
        <v>0</v>
      </c>
      <c r="U647" s="41">
        <f>'CD (24)'!$P$19</f>
        <v>0</v>
      </c>
      <c r="V647" s="41">
        <f>'CD (24)'!$P$20</f>
        <v>0</v>
      </c>
      <c r="W647" s="41">
        <f>'CD (24)'!$P$21</f>
        <v>0</v>
      </c>
      <c r="X647" s="41">
        <f>'CD (24)'!$P$22</f>
        <v>0</v>
      </c>
      <c r="Y647" s="41">
        <f>'CD (24)'!$P$23</f>
        <v>0</v>
      </c>
      <c r="Z647" s="42">
        <f>'CD (24)'!$P$24</f>
        <v>0</v>
      </c>
      <c r="AA647" s="42">
        <f>'CD (24)'!$P$25</f>
        <v>0</v>
      </c>
      <c r="AB647" s="41">
        <f>'CD (24)'!$P$51</f>
        <v>0</v>
      </c>
      <c r="AC647" s="41">
        <f>'CD (24)'!$P$52</f>
        <v>0</v>
      </c>
      <c r="AD647" s="41">
        <f>'CD (24)'!$P$53</f>
        <v>0</v>
      </c>
      <c r="AE647" s="41">
        <f>'CD (24)'!$P$54</f>
        <v>0</v>
      </c>
      <c r="AF647" s="41">
        <f>'CD (24)'!$P$55</f>
        <v>0</v>
      </c>
      <c r="AG647" s="41">
        <f>'CD (24)'!$P$56</f>
        <v>0</v>
      </c>
      <c r="AH647" s="41">
        <f>'CD (24)'!$P$82</f>
        <v>0</v>
      </c>
      <c r="AI647" s="41">
        <f>'CD (24)'!$P$83</f>
        <v>0</v>
      </c>
      <c r="AJ647" s="41">
        <f>'CD (24)'!$P$84</f>
        <v>0</v>
      </c>
      <c r="AK647" s="41">
        <f>'CD (24)'!$P$85</f>
        <v>0</v>
      </c>
      <c r="AL647" s="41">
        <f>'CD (24)'!$P$86</f>
        <v>0</v>
      </c>
      <c r="AM647" s="41">
        <f>'CD (24)'!$P$87</f>
        <v>0</v>
      </c>
      <c r="AN647" s="41">
        <f>'CD (24)'!$P$113</f>
        <v>0</v>
      </c>
      <c r="AO647" s="41">
        <f>'CD (24)'!$P$114</f>
        <v>0</v>
      </c>
      <c r="AP647" s="41">
        <f>'CD (24)'!$P$115</f>
        <v>0</v>
      </c>
      <c r="AQ647" s="41">
        <f>'CD (24)'!$P$116</f>
        <v>0</v>
      </c>
      <c r="AR647" s="41">
        <f>'CD (24)'!$P$117</f>
        <v>0</v>
      </c>
      <c r="AS647" s="41">
        <f>'CD (24)'!$P$118</f>
        <v>0</v>
      </c>
      <c r="AT647" s="41">
        <f>'CD (24)'!$P$163</f>
        <v>0</v>
      </c>
      <c r="AU647" s="41">
        <f>'CD (24)'!$P$165</f>
        <v>0</v>
      </c>
      <c r="AV647" s="41">
        <f>'CD (24)'!$F$166</f>
        <v>0</v>
      </c>
      <c r="AW647" s="41">
        <f>'CD (24)'!$F$167</f>
        <v>0</v>
      </c>
      <c r="AX647" s="41">
        <f>'CD (24)'!$F$168</f>
        <v>0</v>
      </c>
      <c r="AY647" s="44" t="s">
        <v>104</v>
      </c>
      <c r="AZ647" s="3">
        <f t="shared" si="542"/>
        <v>-395</v>
      </c>
      <c r="BA647" s="3">
        <f t="shared" si="543"/>
        <v>-395</v>
      </c>
      <c r="BB647" s="3" t="str">
        <f t="shared" si="544"/>
        <v/>
      </c>
      <c r="BC647" s="3" t="str">
        <f t="shared" si="551"/>
        <v/>
      </c>
      <c r="BD647" s="3" t="str">
        <f t="shared" si="552"/>
        <v/>
      </c>
      <c r="BE647" s="3" t="str">
        <f t="shared" si="535"/>
        <v/>
      </c>
      <c r="BF647" s="3" t="str">
        <f t="shared" si="553"/>
        <v/>
      </c>
      <c r="BG647" s="3" t="str">
        <f t="shared" si="554"/>
        <v/>
      </c>
      <c r="BH647" s="3" t="str">
        <f t="shared" si="556"/>
        <v/>
      </c>
      <c r="BI647" s="3" t="str">
        <f t="shared" si="547"/>
        <v/>
      </c>
      <c r="BJ647" s="3" t="str">
        <f t="shared" si="548"/>
        <v/>
      </c>
      <c r="BK647" s="3" t="str">
        <f t="shared" si="549"/>
        <v/>
      </c>
      <c r="BL647" s="3" t="str">
        <f t="shared" si="555"/>
        <v/>
      </c>
    </row>
    <row r="648" spans="1:64" s="45" customFormat="1" x14ac:dyDescent="0.25">
      <c r="A648" s="40"/>
      <c r="B648" s="40"/>
      <c r="C648" s="40"/>
      <c r="D648" s="41">
        <v>14</v>
      </c>
      <c r="E648" s="41">
        <f>'CD (24)'!$Q$3</f>
        <v>0</v>
      </c>
      <c r="F648" s="42">
        <f>'CD (24)'!$Q$4</f>
        <v>0</v>
      </c>
      <c r="G648" s="43">
        <f t="shared" si="557"/>
        <v>-395</v>
      </c>
      <c r="H648" s="42">
        <f>'CD (24)'!$Q$6</f>
        <v>0</v>
      </c>
      <c r="I648" s="43">
        <f t="shared" si="550"/>
        <v>-395</v>
      </c>
      <c r="J648" s="41">
        <f>'CD (24)'!$Q$8</f>
        <v>0</v>
      </c>
      <c r="K648" s="42">
        <f>'CD (24)'!$Q$9</f>
        <v>0</v>
      </c>
      <c r="L648" s="41">
        <f>'CD (24)'!$Q$10</f>
        <v>0</v>
      </c>
      <c r="M648" s="41">
        <f>'CD (24)'!$Q$11</f>
        <v>0</v>
      </c>
      <c r="N648" s="41">
        <f>'CD (24)'!$Q$12</f>
        <v>0</v>
      </c>
      <c r="O648" s="41">
        <f>'CD (24)'!$Q$13</f>
        <v>0</v>
      </c>
      <c r="P648" s="41">
        <f>'CD (24)'!$Q$14</f>
        <v>0</v>
      </c>
      <c r="Q648" s="41">
        <f>'CD (24)'!$Q$15</f>
        <v>0</v>
      </c>
      <c r="R648" s="41">
        <f>'CD (24)'!$Q$16</f>
        <v>0</v>
      </c>
      <c r="S648" s="41">
        <f>'CD (24)'!$Q$17</f>
        <v>0</v>
      </c>
      <c r="T648" s="41">
        <f>'CD (24)'!$Q$18</f>
        <v>0</v>
      </c>
      <c r="U648" s="41">
        <f>'CD (24)'!$Q$19</f>
        <v>0</v>
      </c>
      <c r="V648" s="41">
        <f>'CD (24)'!$Q$20</f>
        <v>0</v>
      </c>
      <c r="W648" s="41">
        <f>'CD (24)'!$Q$21</f>
        <v>0</v>
      </c>
      <c r="X648" s="41">
        <f>'CD (24)'!$Q$22</f>
        <v>0</v>
      </c>
      <c r="Y648" s="41">
        <f>'CD (24)'!$Q$23</f>
        <v>0</v>
      </c>
      <c r="Z648" s="42">
        <f>'CD (24)'!$Q$24</f>
        <v>0</v>
      </c>
      <c r="AA648" s="42">
        <f>'CD (24)'!$Q$25</f>
        <v>0</v>
      </c>
      <c r="AB648" s="41">
        <f>'CD (24)'!$Q$51</f>
        <v>0</v>
      </c>
      <c r="AC648" s="41">
        <f>'CD (24)'!$Q$52</f>
        <v>0</v>
      </c>
      <c r="AD648" s="41">
        <f>'CD (24)'!$Q$53</f>
        <v>0</v>
      </c>
      <c r="AE648" s="41">
        <f>'CD (24)'!$Q$54</f>
        <v>0</v>
      </c>
      <c r="AF648" s="41">
        <f>'CD (24)'!$Q$55</f>
        <v>0</v>
      </c>
      <c r="AG648" s="41">
        <f>'CD (24)'!$Q$56</f>
        <v>0</v>
      </c>
      <c r="AH648" s="41">
        <f>'CD (24)'!$Q$82</f>
        <v>0</v>
      </c>
      <c r="AI648" s="41">
        <f>'CD (24)'!$Q$83</f>
        <v>0</v>
      </c>
      <c r="AJ648" s="41">
        <f>'CD (24)'!$Q$84</f>
        <v>0</v>
      </c>
      <c r="AK648" s="41">
        <f>'CD (24)'!$Q$85</f>
        <v>0</v>
      </c>
      <c r="AL648" s="41">
        <f>'CD (24)'!$Q$86</f>
        <v>0</v>
      </c>
      <c r="AM648" s="41">
        <f>'CD (24)'!$Q$87</f>
        <v>0</v>
      </c>
      <c r="AN648" s="41">
        <f>'CD (24)'!$Q$113</f>
        <v>0</v>
      </c>
      <c r="AO648" s="41">
        <f>'CD (24)'!$Q$114</f>
        <v>0</v>
      </c>
      <c r="AP648" s="41">
        <f>'CD (24)'!$Q$115</f>
        <v>0</v>
      </c>
      <c r="AQ648" s="41">
        <f>'CD (24)'!$Q$116</f>
        <v>0</v>
      </c>
      <c r="AR648" s="41">
        <f>'CD (24)'!$Q$117</f>
        <v>0</v>
      </c>
      <c r="AS648" s="41">
        <f>'CD (24)'!$Q$118</f>
        <v>0</v>
      </c>
      <c r="AT648" s="41">
        <f>'CD (24)'!$Q$163</f>
        <v>0</v>
      </c>
      <c r="AU648" s="41">
        <f>'CD (24)'!$Q$165</f>
        <v>0</v>
      </c>
      <c r="AV648" s="41">
        <f>'CD (24)'!$F$166</f>
        <v>0</v>
      </c>
      <c r="AW648" s="41">
        <f>'CD (24)'!$F$167</f>
        <v>0</v>
      </c>
      <c r="AX648" s="41">
        <f>'CD (24)'!$F$168</f>
        <v>0</v>
      </c>
      <c r="AY648" s="44" t="s">
        <v>104</v>
      </c>
      <c r="AZ648" s="3">
        <f t="shared" si="542"/>
        <v>-395</v>
      </c>
      <c r="BA648" s="3">
        <f t="shared" si="543"/>
        <v>-395</v>
      </c>
      <c r="BB648" s="3" t="str">
        <f t="shared" si="544"/>
        <v/>
      </c>
      <c r="BC648" s="3" t="str">
        <f t="shared" si="551"/>
        <v/>
      </c>
      <c r="BD648" s="3" t="str">
        <f t="shared" si="552"/>
        <v/>
      </c>
      <c r="BE648" s="3" t="str">
        <f t="shared" si="535"/>
        <v/>
      </c>
      <c r="BF648" s="3" t="str">
        <f t="shared" si="553"/>
        <v/>
      </c>
      <c r="BG648" s="3" t="str">
        <f t="shared" si="554"/>
        <v/>
      </c>
      <c r="BH648" s="3" t="str">
        <f t="shared" si="556"/>
        <v/>
      </c>
      <c r="BI648" s="3" t="str">
        <f t="shared" si="547"/>
        <v/>
      </c>
      <c r="BJ648" s="3" t="str">
        <f t="shared" si="548"/>
        <v/>
      </c>
      <c r="BK648" s="3" t="str">
        <f t="shared" si="549"/>
        <v/>
      </c>
      <c r="BL648" s="3" t="str">
        <f t="shared" si="555"/>
        <v/>
      </c>
    </row>
    <row r="649" spans="1:64" s="45" customFormat="1" x14ac:dyDescent="0.25">
      <c r="A649" s="40"/>
      <c r="B649" s="40"/>
      <c r="C649" s="40"/>
      <c r="D649" s="41">
        <v>15</v>
      </c>
      <c r="E649" s="41">
        <f>'CD (24)'!$R$3</f>
        <v>0</v>
      </c>
      <c r="F649" s="42">
        <f>'CD (24)'!$R$4</f>
        <v>0</v>
      </c>
      <c r="G649" s="43">
        <f t="shared" si="557"/>
        <v>-395</v>
      </c>
      <c r="H649" s="42">
        <f>'CD (24)'!$R$6</f>
        <v>0</v>
      </c>
      <c r="I649" s="43">
        <f t="shared" si="550"/>
        <v>-395</v>
      </c>
      <c r="J649" s="41">
        <f>'CD (24)'!$R$8</f>
        <v>0</v>
      </c>
      <c r="K649" s="42">
        <f>'CD (24)'!$R$9</f>
        <v>0</v>
      </c>
      <c r="L649" s="41">
        <f>'CD (24)'!$R$10</f>
        <v>0</v>
      </c>
      <c r="M649" s="41">
        <f>'CD (24)'!$R$11</f>
        <v>0</v>
      </c>
      <c r="N649" s="41">
        <f>'CD (24)'!$R$12</f>
        <v>0</v>
      </c>
      <c r="O649" s="41">
        <f>'CD (24)'!$R$13</f>
        <v>0</v>
      </c>
      <c r="P649" s="41">
        <f>'CD (24)'!$R$14</f>
        <v>0</v>
      </c>
      <c r="Q649" s="41">
        <f>'CD (24)'!$R$15</f>
        <v>0</v>
      </c>
      <c r="R649" s="41">
        <f>'CD (24)'!$R$16</f>
        <v>0</v>
      </c>
      <c r="S649" s="41">
        <f>'CD (24)'!$R$17</f>
        <v>0</v>
      </c>
      <c r="T649" s="41">
        <f>'CD (24)'!$R$18</f>
        <v>0</v>
      </c>
      <c r="U649" s="41">
        <f>'CD (24)'!$R$19</f>
        <v>0</v>
      </c>
      <c r="V649" s="41">
        <f>'CD (24)'!$R$20</f>
        <v>0</v>
      </c>
      <c r="W649" s="41">
        <f>'CD (24)'!$R$21</f>
        <v>0</v>
      </c>
      <c r="X649" s="41">
        <f>'CD (24)'!$R$22</f>
        <v>0</v>
      </c>
      <c r="Y649" s="41">
        <f>'CD (24)'!$R$23</f>
        <v>0</v>
      </c>
      <c r="Z649" s="42">
        <f>'CD (24)'!$R$24</f>
        <v>0</v>
      </c>
      <c r="AA649" s="42">
        <f>'CD (24)'!$R$25</f>
        <v>0</v>
      </c>
      <c r="AB649" s="41">
        <f>'CD (24)'!$R$51</f>
        <v>0</v>
      </c>
      <c r="AC649" s="41">
        <f>'CD (24)'!$R$52</f>
        <v>0</v>
      </c>
      <c r="AD649" s="41">
        <f>'CD (24)'!$R$53</f>
        <v>0</v>
      </c>
      <c r="AE649" s="41">
        <f>'CD (24)'!$R$54</f>
        <v>0</v>
      </c>
      <c r="AF649" s="41">
        <f>'CD (24)'!$R$55</f>
        <v>0</v>
      </c>
      <c r="AG649" s="41">
        <f>'CD (24)'!$R$56</f>
        <v>0</v>
      </c>
      <c r="AH649" s="41">
        <f>'CD (24)'!$R$82</f>
        <v>0</v>
      </c>
      <c r="AI649" s="41">
        <f>'CD (24)'!$R$83</f>
        <v>0</v>
      </c>
      <c r="AJ649" s="41">
        <f>'CD (24)'!$R$84</f>
        <v>0</v>
      </c>
      <c r="AK649" s="41">
        <f>'CD (24)'!$R$85</f>
        <v>0</v>
      </c>
      <c r="AL649" s="41">
        <f>'CD (24)'!$R$86</f>
        <v>0</v>
      </c>
      <c r="AM649" s="41">
        <f>'CD (24)'!$R$87</f>
        <v>0</v>
      </c>
      <c r="AN649" s="41">
        <f>'CD (24)'!$R$113</f>
        <v>0</v>
      </c>
      <c r="AO649" s="41">
        <f>'CD (24)'!$R$114</f>
        <v>0</v>
      </c>
      <c r="AP649" s="41">
        <f>'CD (24)'!$R$115</f>
        <v>0</v>
      </c>
      <c r="AQ649" s="41">
        <f>'CD (24)'!$R$116</f>
        <v>0</v>
      </c>
      <c r="AR649" s="41">
        <f>'CD (24)'!$R$117</f>
        <v>0</v>
      </c>
      <c r="AS649" s="41">
        <f>'CD (24)'!$R$118</f>
        <v>0</v>
      </c>
      <c r="AT649" s="41">
        <f>'CD (24)'!$R$163</f>
        <v>0</v>
      </c>
      <c r="AU649" s="41">
        <f>'CD (24)'!$R$165</f>
        <v>0</v>
      </c>
      <c r="AV649" s="41">
        <f>'CD (24)'!$F$166</f>
        <v>0</v>
      </c>
      <c r="AW649" s="41">
        <f>'CD (24)'!$F$167</f>
        <v>0</v>
      </c>
      <c r="AX649" s="41">
        <f>'CD (24)'!$F$168</f>
        <v>0</v>
      </c>
      <c r="AY649" s="44" t="s">
        <v>104</v>
      </c>
      <c r="AZ649" s="3">
        <f t="shared" si="542"/>
        <v>-395</v>
      </c>
      <c r="BA649" s="3">
        <f t="shared" si="543"/>
        <v>-395</v>
      </c>
      <c r="BB649" s="3" t="str">
        <f t="shared" si="544"/>
        <v/>
      </c>
      <c r="BC649" s="3" t="str">
        <f>IF(BB649="","",BB649)</f>
        <v/>
      </c>
      <c r="BD649" s="3" t="str">
        <f>IF(AU649="Yes",BB649,"")</f>
        <v/>
      </c>
      <c r="BE649" s="3" t="str">
        <f t="shared" si="535"/>
        <v/>
      </c>
      <c r="BF649" s="3" t="str">
        <f>IF(AG649="Clinical",BB649,"")</f>
        <v/>
      </c>
      <c r="BG649" s="3" t="str">
        <f>IF(AN649&lt;0,$I649,"")</f>
        <v/>
      </c>
      <c r="BH649" s="3" t="str">
        <f t="shared" si="556"/>
        <v/>
      </c>
      <c r="BI649" s="3" t="str">
        <f t="shared" si="547"/>
        <v/>
      </c>
      <c r="BJ649" s="3" t="str">
        <f t="shared" si="548"/>
        <v/>
      </c>
      <c r="BK649" s="3" t="str">
        <f t="shared" si="549"/>
        <v/>
      </c>
      <c r="BL649" s="3" t="str">
        <f>IF(AND(AG649="Clinical",AM649="Non-C"),BB649,"")</f>
        <v/>
      </c>
    </row>
    <row r="650" spans="1:64" s="45" customFormat="1" x14ac:dyDescent="0.25">
      <c r="A650" s="40"/>
      <c r="B650" s="40"/>
      <c r="C650" s="40"/>
      <c r="D650" s="41">
        <v>16</v>
      </c>
      <c r="E650" s="41">
        <f>'CD (24)'!$S$3</f>
        <v>0</v>
      </c>
      <c r="F650" s="42">
        <f>'CD (24)'!$S$4</f>
        <v>0</v>
      </c>
      <c r="G650" s="43">
        <f t="shared" si="557"/>
        <v>-395</v>
      </c>
      <c r="H650" s="42">
        <f>'CD (24)'!$S$6</f>
        <v>0</v>
      </c>
      <c r="I650" s="43">
        <f t="shared" si="550"/>
        <v>-395</v>
      </c>
      <c r="J650" s="41">
        <f>'CD (24)'!$S$8</f>
        <v>0</v>
      </c>
      <c r="K650" s="42">
        <f>'CD (24)'!$S$9</f>
        <v>0</v>
      </c>
      <c r="L650" s="41">
        <f>'CD (24)'!$S$10</f>
        <v>0</v>
      </c>
      <c r="M650" s="41">
        <f>'CD (24)'!$S$11</f>
        <v>0</v>
      </c>
      <c r="N650" s="41">
        <f>'CD (24)'!$S$12</f>
        <v>0</v>
      </c>
      <c r="O650" s="41">
        <f>'CD (24)'!$S$13</f>
        <v>0</v>
      </c>
      <c r="P650" s="41">
        <f>'CD (24)'!$S$14</f>
        <v>0</v>
      </c>
      <c r="Q650" s="41">
        <f>'CD (24)'!$S$15</f>
        <v>0</v>
      </c>
      <c r="R650" s="41">
        <f>'CD (24)'!$S$16</f>
        <v>0</v>
      </c>
      <c r="S650" s="41">
        <f>'CD (24)'!$S$17</f>
        <v>0</v>
      </c>
      <c r="T650" s="41">
        <f>'CD (24)'!$S$18</f>
        <v>0</v>
      </c>
      <c r="U650" s="41">
        <f>'CD (24)'!$S$19</f>
        <v>0</v>
      </c>
      <c r="V650" s="41">
        <f>'CD (24)'!$S$20</f>
        <v>0</v>
      </c>
      <c r="W650" s="41">
        <f>'CD (24)'!$S$21</f>
        <v>0</v>
      </c>
      <c r="X650" s="41">
        <f>'CD (24)'!$S$22</f>
        <v>0</v>
      </c>
      <c r="Y650" s="41">
        <f>'CD (24)'!$S$23</f>
        <v>0</v>
      </c>
      <c r="Z650" s="42">
        <f>'CD (24)'!$S$24</f>
        <v>0</v>
      </c>
      <c r="AA650" s="42">
        <f>'CD (24)'!$S$25</f>
        <v>0</v>
      </c>
      <c r="AB650" s="41">
        <f>'CD (24)'!$S$51</f>
        <v>0</v>
      </c>
      <c r="AC650" s="41">
        <f>'CD (24)'!$S$52</f>
        <v>0</v>
      </c>
      <c r="AD650" s="41">
        <f>'CD (24)'!$S$53</f>
        <v>0</v>
      </c>
      <c r="AE650" s="41">
        <f>'CD (24)'!$S$54</f>
        <v>0</v>
      </c>
      <c r="AF650" s="41">
        <f>'CD (24)'!$S$55</f>
        <v>0</v>
      </c>
      <c r="AG650" s="41">
        <f>'CD (24)'!$S$56</f>
        <v>0</v>
      </c>
      <c r="AH650" s="41">
        <f>'CD (24)'!$S$82</f>
        <v>0</v>
      </c>
      <c r="AI650" s="41">
        <f>'CD (24)'!$S$83</f>
        <v>0</v>
      </c>
      <c r="AJ650" s="41">
        <f>'CD (24)'!$S$84</f>
        <v>0</v>
      </c>
      <c r="AK650" s="41">
        <f>'CD (24)'!$S$85</f>
        <v>0</v>
      </c>
      <c r="AL650" s="41">
        <f>'CD (24)'!$S$86</f>
        <v>0</v>
      </c>
      <c r="AM650" s="41">
        <f>'CD (24)'!$S$87</f>
        <v>0</v>
      </c>
      <c r="AN650" s="41">
        <f>'CD (24)'!$S$113</f>
        <v>0</v>
      </c>
      <c r="AO650" s="41">
        <f>'CD (24)'!$S$114</f>
        <v>0</v>
      </c>
      <c r="AP650" s="41">
        <f>'CD (24)'!$S$115</f>
        <v>0</v>
      </c>
      <c r="AQ650" s="41">
        <f>'CD (24)'!$S$116</f>
        <v>0</v>
      </c>
      <c r="AR650" s="41">
        <f>'CD (24)'!$S$117</f>
        <v>0</v>
      </c>
      <c r="AS650" s="41">
        <f>'CD (24)'!$S$118</f>
        <v>0</v>
      </c>
      <c r="AT650" s="41">
        <f>'CD (24)'!$S$163</f>
        <v>0</v>
      </c>
      <c r="AU650" s="41">
        <f>'CD (24)'!$S$165</f>
        <v>0</v>
      </c>
      <c r="AV650" s="41">
        <f>'CD (24)'!$F$166</f>
        <v>0</v>
      </c>
      <c r="AW650" s="41">
        <f>'CD (24)'!$F$167</f>
        <v>0</v>
      </c>
      <c r="AX650" s="41">
        <f>'CD (24)'!$F$168</f>
        <v>0</v>
      </c>
      <c r="AY650" s="44" t="s">
        <v>104</v>
      </c>
      <c r="AZ650" s="3">
        <f t="shared" si="542"/>
        <v>-395</v>
      </c>
      <c r="BA650" s="3">
        <f t="shared" si="543"/>
        <v>-395</v>
      </c>
      <c r="BB650" s="3" t="str">
        <f t="shared" si="544"/>
        <v/>
      </c>
      <c r="BC650" s="3" t="str">
        <f t="shared" ref="BC650:BC659" si="558">IF(BB650="","",BB650)</f>
        <v/>
      </c>
      <c r="BD650" s="3" t="str">
        <f t="shared" ref="BD650:BD659" si="559">IF(AU650="Yes",BB650,"")</f>
        <v/>
      </c>
      <c r="BE650" s="3" t="str">
        <f t="shared" si="535"/>
        <v/>
      </c>
      <c r="BF650" s="3" t="str">
        <f t="shared" ref="BF650:BF659" si="560">IF(AG650="Clinical",BB650,"")</f>
        <v/>
      </c>
      <c r="BG650" s="3" t="str">
        <f t="shared" ref="BG650:BG659" si="561">IF(AN650&lt;0,$I650,"")</f>
        <v/>
      </c>
      <c r="BH650" s="3" t="str">
        <f t="shared" si="556"/>
        <v/>
      </c>
      <c r="BI650" s="3" t="str">
        <f t="shared" si="547"/>
        <v/>
      </c>
      <c r="BJ650" s="3" t="str">
        <f t="shared" si="548"/>
        <v/>
      </c>
      <c r="BK650" s="3" t="str">
        <f t="shared" si="549"/>
        <v/>
      </c>
      <c r="BL650" s="3" t="str">
        <f t="shared" ref="BL650:BL659" si="562">IF(AND(AG650="Clinical",AM650="Non-C"),BB650,"")</f>
        <v/>
      </c>
    </row>
    <row r="651" spans="1:64" s="45" customFormat="1" x14ac:dyDescent="0.25">
      <c r="A651" s="40"/>
      <c r="B651" s="40"/>
      <c r="C651" s="40"/>
      <c r="D651" s="41">
        <v>17</v>
      </c>
      <c r="E651" s="41">
        <f>'CD (24)'!$T$3</f>
        <v>0</v>
      </c>
      <c r="F651" s="42">
        <f>'CD (24)'!$T$4</f>
        <v>0</v>
      </c>
      <c r="G651" s="43">
        <f t="shared" si="557"/>
        <v>-395</v>
      </c>
      <c r="H651" s="42">
        <f>'CD (24)'!$T$6</f>
        <v>0</v>
      </c>
      <c r="I651" s="43">
        <f t="shared" si="550"/>
        <v>-395</v>
      </c>
      <c r="J651" s="41">
        <f>'CD (24)'!$T$8</f>
        <v>0</v>
      </c>
      <c r="K651" s="42">
        <f>'CD (24)'!$T$9</f>
        <v>0</v>
      </c>
      <c r="L651" s="41">
        <f>'CD (24)'!$T$10</f>
        <v>0</v>
      </c>
      <c r="M651" s="41">
        <f>'CD (24)'!$T$11</f>
        <v>0</v>
      </c>
      <c r="N651" s="41">
        <f>'CD (24)'!$T$12</f>
        <v>0</v>
      </c>
      <c r="O651" s="41">
        <f>'CD (24)'!$T$13</f>
        <v>0</v>
      </c>
      <c r="P651" s="41">
        <f>'CD (24)'!$T$14</f>
        <v>0</v>
      </c>
      <c r="Q651" s="41">
        <f>'CD (24)'!$T$15</f>
        <v>0</v>
      </c>
      <c r="R651" s="41">
        <f>'CD (24)'!$T$16</f>
        <v>0</v>
      </c>
      <c r="S651" s="41">
        <f>'CD (24)'!$T$17</f>
        <v>0</v>
      </c>
      <c r="T651" s="41">
        <f>'CD (24)'!$T$18</f>
        <v>0</v>
      </c>
      <c r="U651" s="41">
        <f>'CD (24)'!$T$19</f>
        <v>0</v>
      </c>
      <c r="V651" s="41">
        <f>'CD (24)'!$T$20</f>
        <v>0</v>
      </c>
      <c r="W651" s="41">
        <f>'CD (24)'!$T$21</f>
        <v>0</v>
      </c>
      <c r="X651" s="41">
        <f>'CD (24)'!$T$22</f>
        <v>0</v>
      </c>
      <c r="Y651" s="41">
        <f>'CD (24)'!$T$23</f>
        <v>0</v>
      </c>
      <c r="Z651" s="42">
        <f>'CD (24)'!$T$24</f>
        <v>0</v>
      </c>
      <c r="AA651" s="42">
        <f>'CD (24)'!$T$25</f>
        <v>0</v>
      </c>
      <c r="AB651" s="41">
        <f>'CD (24)'!$T$51</f>
        <v>0</v>
      </c>
      <c r="AC651" s="41">
        <f>'CD (24)'!$T$52</f>
        <v>0</v>
      </c>
      <c r="AD651" s="41">
        <f>'CD (24)'!$T$53</f>
        <v>0</v>
      </c>
      <c r="AE651" s="41">
        <f>'CD (24)'!$T$54</f>
        <v>0</v>
      </c>
      <c r="AF651" s="41">
        <f>'CD (24)'!$T$55</f>
        <v>0</v>
      </c>
      <c r="AG651" s="41">
        <f>'CD (24)'!$T$56</f>
        <v>0</v>
      </c>
      <c r="AH651" s="41">
        <f>'CD (24)'!$T$82</f>
        <v>0</v>
      </c>
      <c r="AI651" s="41">
        <f>'CD (24)'!$T$83</f>
        <v>0</v>
      </c>
      <c r="AJ651" s="41">
        <f>'CD (24)'!$T$84</f>
        <v>0</v>
      </c>
      <c r="AK651" s="41">
        <f>'CD (24)'!$T$85</f>
        <v>0</v>
      </c>
      <c r="AL651" s="41">
        <f>'CD (24)'!$T$86</f>
        <v>0</v>
      </c>
      <c r="AM651" s="41">
        <f>'CD (24)'!$T$87</f>
        <v>0</v>
      </c>
      <c r="AN651" s="41">
        <f>'CD (24)'!$T$113</f>
        <v>0</v>
      </c>
      <c r="AO651" s="41">
        <f>'CD (24)'!$T$114</f>
        <v>0</v>
      </c>
      <c r="AP651" s="41">
        <f>'CD (24)'!$T$115</f>
        <v>0</v>
      </c>
      <c r="AQ651" s="41">
        <f>'CD (24)'!$T$116</f>
        <v>0</v>
      </c>
      <c r="AR651" s="41">
        <f>'CD (24)'!$T$117</f>
        <v>0</v>
      </c>
      <c r="AS651" s="41">
        <f>'CD (24)'!$T$118</f>
        <v>0</v>
      </c>
      <c r="AT651" s="41">
        <f>'CD (24)'!$T$163</f>
        <v>0</v>
      </c>
      <c r="AU651" s="41">
        <f>'CD (24)'!$T$165</f>
        <v>0</v>
      </c>
      <c r="AV651" s="41">
        <f>'CD (24)'!$F$166</f>
        <v>0</v>
      </c>
      <c r="AW651" s="41">
        <f>'CD (24)'!$F$167</f>
        <v>0</v>
      </c>
      <c r="AX651" s="41">
        <f>'CD (24)'!$F$168</f>
        <v>0</v>
      </c>
      <c r="AY651" s="44" t="s">
        <v>104</v>
      </c>
      <c r="AZ651" s="3">
        <f t="shared" si="542"/>
        <v>-395</v>
      </c>
      <c r="BA651" s="3">
        <f t="shared" si="543"/>
        <v>-395</v>
      </c>
      <c r="BB651" s="3" t="str">
        <f t="shared" si="544"/>
        <v/>
      </c>
      <c r="BC651" s="3" t="str">
        <f t="shared" si="558"/>
        <v/>
      </c>
      <c r="BD651" s="3" t="str">
        <f t="shared" si="559"/>
        <v/>
      </c>
      <c r="BE651" s="3" t="str">
        <f t="shared" si="535"/>
        <v/>
      </c>
      <c r="BF651" s="3" t="str">
        <f t="shared" si="560"/>
        <v/>
      </c>
      <c r="BG651" s="3" t="str">
        <f t="shared" si="561"/>
        <v/>
      </c>
      <c r="BH651" s="3" t="str">
        <f t="shared" si="556"/>
        <v/>
      </c>
      <c r="BI651" s="3" t="str">
        <f t="shared" si="547"/>
        <v/>
      </c>
      <c r="BJ651" s="3" t="str">
        <f t="shared" si="548"/>
        <v/>
      </c>
      <c r="BK651" s="3" t="str">
        <f t="shared" si="549"/>
        <v/>
      </c>
      <c r="BL651" s="3" t="str">
        <f t="shared" si="562"/>
        <v/>
      </c>
    </row>
    <row r="652" spans="1:64" s="45" customFormat="1" x14ac:dyDescent="0.25">
      <c r="A652" s="40"/>
      <c r="B652" s="40"/>
      <c r="C652" s="40"/>
      <c r="D652" s="41">
        <v>18</v>
      </c>
      <c r="E652" s="41">
        <f>'CD (24)'!$U$3</f>
        <v>0</v>
      </c>
      <c r="F652" s="42">
        <f>'CD (24)'!$U$4</f>
        <v>0</v>
      </c>
      <c r="G652" s="43">
        <f t="shared" si="557"/>
        <v>-395</v>
      </c>
      <c r="H652" s="42">
        <f>'CD (24)'!$U$6</f>
        <v>0</v>
      </c>
      <c r="I652" s="43">
        <f t="shared" si="550"/>
        <v>-395</v>
      </c>
      <c r="J652" s="41">
        <f>'CD (24)'!$U$8</f>
        <v>0</v>
      </c>
      <c r="K652" s="42">
        <f>'CD (24)'!$U$9</f>
        <v>0</v>
      </c>
      <c r="L652" s="41">
        <f>'CD (24)'!$U$10</f>
        <v>0</v>
      </c>
      <c r="M652" s="41">
        <f>'CD (24)'!$U$11</f>
        <v>0</v>
      </c>
      <c r="N652" s="41">
        <f>'CD (24)'!$U$12</f>
        <v>0</v>
      </c>
      <c r="O652" s="41">
        <f>'CD (24)'!$U$13</f>
        <v>0</v>
      </c>
      <c r="P652" s="41">
        <f>'CD (24)'!$U$14</f>
        <v>0</v>
      </c>
      <c r="Q652" s="41">
        <f>'CD (24)'!$U$15</f>
        <v>0</v>
      </c>
      <c r="R652" s="41">
        <f>'CD (24)'!$U$16</f>
        <v>0</v>
      </c>
      <c r="S652" s="41">
        <f>'CD (24)'!$U$17</f>
        <v>0</v>
      </c>
      <c r="T652" s="41">
        <f>'CD (24)'!$U$18</f>
        <v>0</v>
      </c>
      <c r="U652" s="41">
        <f>'CD (24)'!$U$19</f>
        <v>0</v>
      </c>
      <c r="V652" s="41">
        <f>'CD (24)'!$U$20</f>
        <v>0</v>
      </c>
      <c r="W652" s="41">
        <f>'CD (24)'!$U$21</f>
        <v>0</v>
      </c>
      <c r="X652" s="41">
        <f>'CD (24)'!$U$22</f>
        <v>0</v>
      </c>
      <c r="Y652" s="41">
        <f>'CD (24)'!$U$23</f>
        <v>0</v>
      </c>
      <c r="Z652" s="42">
        <f>'CD (24)'!$U$24</f>
        <v>0</v>
      </c>
      <c r="AA652" s="42">
        <f>'CD (24)'!$U$25</f>
        <v>0</v>
      </c>
      <c r="AB652" s="41">
        <f>'CD (24)'!$U$51</f>
        <v>0</v>
      </c>
      <c r="AC652" s="41">
        <f>'CD (24)'!$U$52</f>
        <v>0</v>
      </c>
      <c r="AD652" s="41">
        <f>'CD (24)'!$U$53</f>
        <v>0</v>
      </c>
      <c r="AE652" s="41">
        <f>'CD (24)'!$U$54</f>
        <v>0</v>
      </c>
      <c r="AF652" s="41">
        <f>'CD (24)'!$U$55</f>
        <v>0</v>
      </c>
      <c r="AG652" s="41">
        <f>'CD (24)'!$U$56</f>
        <v>0</v>
      </c>
      <c r="AH652" s="41">
        <f>'CD (24)'!$U$82</f>
        <v>0</v>
      </c>
      <c r="AI652" s="41">
        <f>'CD (24)'!$U$83</f>
        <v>0</v>
      </c>
      <c r="AJ652" s="41">
        <f>'CD (24)'!$U$84</f>
        <v>0</v>
      </c>
      <c r="AK652" s="41">
        <f>'CD (24)'!$U$85</f>
        <v>0</v>
      </c>
      <c r="AL652" s="41">
        <f>'CD (24)'!$U$86</f>
        <v>0</v>
      </c>
      <c r="AM652" s="41">
        <f>'CD (24)'!$U$87</f>
        <v>0</v>
      </c>
      <c r="AN652" s="41">
        <f>'CD (24)'!$U$113</f>
        <v>0</v>
      </c>
      <c r="AO652" s="41">
        <f>'CD (24)'!$U$114</f>
        <v>0</v>
      </c>
      <c r="AP652" s="41">
        <f>'CD (24)'!$U$115</f>
        <v>0</v>
      </c>
      <c r="AQ652" s="41">
        <f>'CD (24)'!$U$116</f>
        <v>0</v>
      </c>
      <c r="AR652" s="41">
        <f>'CD (24)'!$U$117</f>
        <v>0</v>
      </c>
      <c r="AS652" s="41">
        <f>'CD (24)'!$U$118</f>
        <v>0</v>
      </c>
      <c r="AT652" s="41">
        <f>'CD (24)'!$U$163</f>
        <v>0</v>
      </c>
      <c r="AU652" s="41">
        <f>'CD (24)'!$U$165</f>
        <v>0</v>
      </c>
      <c r="AV652" s="41">
        <f>'CD (24)'!$F$166</f>
        <v>0</v>
      </c>
      <c r="AW652" s="41">
        <f>'CD (24)'!$F$167</f>
        <v>0</v>
      </c>
      <c r="AX652" s="41">
        <f>'CD (24)'!$F$168</f>
        <v>0</v>
      </c>
      <c r="AY652" s="44" t="s">
        <v>104</v>
      </c>
      <c r="AZ652" s="3">
        <f t="shared" si="542"/>
        <v>-395</v>
      </c>
      <c r="BA652" s="3">
        <f t="shared" si="543"/>
        <v>-395</v>
      </c>
      <c r="BB652" s="3" t="str">
        <f t="shared" si="544"/>
        <v/>
      </c>
      <c r="BC652" s="3" t="str">
        <f t="shared" si="558"/>
        <v/>
      </c>
      <c r="BD652" s="3" t="str">
        <f t="shared" si="559"/>
        <v/>
      </c>
      <c r="BE652" s="3" t="str">
        <f t="shared" si="535"/>
        <v/>
      </c>
      <c r="BF652" s="3" t="str">
        <f t="shared" si="560"/>
        <v/>
      </c>
      <c r="BG652" s="3" t="str">
        <f t="shared" si="561"/>
        <v/>
      </c>
      <c r="BH652" s="3" t="str">
        <f t="shared" si="556"/>
        <v/>
      </c>
      <c r="BI652" s="3" t="str">
        <f t="shared" si="547"/>
        <v/>
      </c>
      <c r="BJ652" s="3" t="str">
        <f t="shared" si="548"/>
        <v/>
      </c>
      <c r="BK652" s="3" t="str">
        <f t="shared" si="549"/>
        <v/>
      </c>
      <c r="BL652" s="3" t="str">
        <f t="shared" si="562"/>
        <v/>
      </c>
    </row>
    <row r="653" spans="1:64" s="45" customFormat="1" x14ac:dyDescent="0.25">
      <c r="A653" s="40"/>
      <c r="B653" s="40"/>
      <c r="C653" s="40"/>
      <c r="D653" s="41">
        <v>19</v>
      </c>
      <c r="E653" s="41">
        <f>'CD (24)'!$V$3</f>
        <v>0</v>
      </c>
      <c r="F653" s="42">
        <f>'CD (24)'!$V$4</f>
        <v>0</v>
      </c>
      <c r="G653" s="43">
        <f t="shared" si="557"/>
        <v>-395</v>
      </c>
      <c r="H653" s="42">
        <f>'CD (24)'!$V$6</f>
        <v>0</v>
      </c>
      <c r="I653" s="43">
        <f t="shared" si="550"/>
        <v>-395</v>
      </c>
      <c r="J653" s="41">
        <f>'CD (24)'!$V$8</f>
        <v>0</v>
      </c>
      <c r="K653" s="42">
        <f>'CD (24)'!$V$9</f>
        <v>0</v>
      </c>
      <c r="L653" s="41">
        <f>'CD (24)'!$V$10</f>
        <v>0</v>
      </c>
      <c r="M653" s="41">
        <f>'CD (24)'!$V$11</f>
        <v>0</v>
      </c>
      <c r="N653" s="41">
        <f>'CD (24)'!$V$12</f>
        <v>0</v>
      </c>
      <c r="O653" s="41">
        <f>'CD (24)'!$V$13</f>
        <v>0</v>
      </c>
      <c r="P653" s="41">
        <f>'CD (24)'!$V$14</f>
        <v>0</v>
      </c>
      <c r="Q653" s="41">
        <f>'CD (24)'!$V$15</f>
        <v>0</v>
      </c>
      <c r="R653" s="41">
        <f>'CD (24)'!$V$16</f>
        <v>0</v>
      </c>
      <c r="S653" s="41">
        <f>'CD (24)'!$V$17</f>
        <v>0</v>
      </c>
      <c r="T653" s="41">
        <f>'CD (24)'!$V$18</f>
        <v>0</v>
      </c>
      <c r="U653" s="41">
        <f>'CD (24)'!$V$19</f>
        <v>0</v>
      </c>
      <c r="V653" s="41">
        <f>'CD (24)'!$V$20</f>
        <v>0</v>
      </c>
      <c r="W653" s="41">
        <f>'CD (24)'!$V$21</f>
        <v>0</v>
      </c>
      <c r="X653" s="41">
        <f>'CD (24)'!$V$22</f>
        <v>0</v>
      </c>
      <c r="Y653" s="41">
        <f>'CD (24)'!$V$23</f>
        <v>0</v>
      </c>
      <c r="Z653" s="42">
        <f>'CD (24)'!$V$24</f>
        <v>0</v>
      </c>
      <c r="AA653" s="42">
        <f>'CD (24)'!$V$25</f>
        <v>0</v>
      </c>
      <c r="AB653" s="41">
        <f>'CD (24)'!$V$51</f>
        <v>0</v>
      </c>
      <c r="AC653" s="41">
        <f>'CD (24)'!$V$52</f>
        <v>0</v>
      </c>
      <c r="AD653" s="41">
        <f>'CD (24)'!$V$53</f>
        <v>0</v>
      </c>
      <c r="AE653" s="41">
        <f>'CD (24)'!$V$54</f>
        <v>0</v>
      </c>
      <c r="AF653" s="41">
        <f>'CD (24)'!$V$55</f>
        <v>0</v>
      </c>
      <c r="AG653" s="41">
        <f>'CD (24)'!$V$56</f>
        <v>0</v>
      </c>
      <c r="AH653" s="41">
        <f>'CD (24)'!$V$82</f>
        <v>0</v>
      </c>
      <c r="AI653" s="41">
        <f>'CD (24)'!$V$83</f>
        <v>0</v>
      </c>
      <c r="AJ653" s="41">
        <f>'CD (24)'!$V$84</f>
        <v>0</v>
      </c>
      <c r="AK653" s="41">
        <f>'CD (24)'!$V$85</f>
        <v>0</v>
      </c>
      <c r="AL653" s="41">
        <f>'CD (24)'!$V$86</f>
        <v>0</v>
      </c>
      <c r="AM653" s="41">
        <f>'CD (24)'!$V$87</f>
        <v>0</v>
      </c>
      <c r="AN653" s="41">
        <f>'CD (24)'!$V$113</f>
        <v>0</v>
      </c>
      <c r="AO653" s="41">
        <f>'CD (24)'!$V$114</f>
        <v>0</v>
      </c>
      <c r="AP653" s="41">
        <f>'CD (24)'!$V$115</f>
        <v>0</v>
      </c>
      <c r="AQ653" s="41">
        <f>'CD (24)'!$V$116</f>
        <v>0</v>
      </c>
      <c r="AR653" s="41">
        <f>'CD (24)'!$V$117</f>
        <v>0</v>
      </c>
      <c r="AS653" s="41">
        <f>'CD (24)'!$V$118</f>
        <v>0</v>
      </c>
      <c r="AT653" s="41">
        <f>'CD (24)'!$V$163</f>
        <v>0</v>
      </c>
      <c r="AU653" s="41">
        <f>'CD (24)'!$V$165</f>
        <v>0</v>
      </c>
      <c r="AV653" s="41">
        <f>'CD (24)'!$F$166</f>
        <v>0</v>
      </c>
      <c r="AW653" s="41">
        <f>'CD (24)'!$F$167</f>
        <v>0</v>
      </c>
      <c r="AX653" s="41">
        <f>'CD (24)'!$F$168</f>
        <v>0</v>
      </c>
      <c r="AY653" s="44" t="s">
        <v>104</v>
      </c>
      <c r="AZ653" s="3">
        <f t="shared" si="542"/>
        <v>-395</v>
      </c>
      <c r="BA653" s="3">
        <f t="shared" si="543"/>
        <v>-395</v>
      </c>
      <c r="BB653" s="3" t="str">
        <f t="shared" si="544"/>
        <v/>
      </c>
      <c r="BC653" s="3" t="str">
        <f t="shared" si="558"/>
        <v/>
      </c>
      <c r="BD653" s="3" t="str">
        <f t="shared" si="559"/>
        <v/>
      </c>
      <c r="BE653" s="3" t="str">
        <f t="shared" si="535"/>
        <v/>
      </c>
      <c r="BF653" s="3" t="str">
        <f t="shared" si="560"/>
        <v/>
      </c>
      <c r="BG653" s="3" t="str">
        <f t="shared" si="561"/>
        <v/>
      </c>
      <c r="BH653" s="3" t="str">
        <f t="shared" si="556"/>
        <v/>
      </c>
      <c r="BI653" s="3" t="str">
        <f t="shared" si="547"/>
        <v/>
      </c>
      <c r="BJ653" s="3" t="str">
        <f t="shared" si="548"/>
        <v/>
      </c>
      <c r="BK653" s="3" t="str">
        <f t="shared" si="549"/>
        <v/>
      </c>
      <c r="BL653" s="3" t="str">
        <f t="shared" si="562"/>
        <v/>
      </c>
    </row>
    <row r="654" spans="1:64" s="45" customFormat="1" x14ac:dyDescent="0.25">
      <c r="A654" s="40"/>
      <c r="B654" s="40"/>
      <c r="C654" s="40"/>
      <c r="D654" s="41">
        <v>20</v>
      </c>
      <c r="E654" s="41">
        <f>'CD (24)'!$W$3</f>
        <v>0</v>
      </c>
      <c r="F654" s="42">
        <f>'CD (24)'!$W$4</f>
        <v>0</v>
      </c>
      <c r="G654" s="43">
        <f t="shared" si="557"/>
        <v>-395</v>
      </c>
      <c r="H654" s="42">
        <f>'CD (24)'!$W$6</f>
        <v>0</v>
      </c>
      <c r="I654" s="43">
        <f t="shared" si="550"/>
        <v>-395</v>
      </c>
      <c r="J654" s="41">
        <f>'CD (24)'!$W$8</f>
        <v>0</v>
      </c>
      <c r="K654" s="42">
        <f>'CD (24)'!$W$9</f>
        <v>0</v>
      </c>
      <c r="L654" s="41">
        <f>'CD (24)'!$W$10</f>
        <v>0</v>
      </c>
      <c r="M654" s="41">
        <f>'CD (24)'!$W$11</f>
        <v>0</v>
      </c>
      <c r="N654" s="41">
        <f>'CD (24)'!$W$12</f>
        <v>0</v>
      </c>
      <c r="O654" s="41">
        <f>'CD (24)'!$W$13</f>
        <v>0</v>
      </c>
      <c r="P654" s="41">
        <f>'CD (24)'!$W$14</f>
        <v>0</v>
      </c>
      <c r="Q654" s="41">
        <f>'CD (24)'!$W$15</f>
        <v>0</v>
      </c>
      <c r="R654" s="41">
        <f>'CD (24)'!$W$16</f>
        <v>0</v>
      </c>
      <c r="S654" s="41">
        <f>'CD (24)'!$W$17</f>
        <v>0</v>
      </c>
      <c r="T654" s="41">
        <f>'CD (24)'!$W$18</f>
        <v>0</v>
      </c>
      <c r="U654" s="41">
        <f>'CD (24)'!$W$19</f>
        <v>0</v>
      </c>
      <c r="V654" s="41">
        <f>'CD (24)'!$W$20</f>
        <v>0</v>
      </c>
      <c r="W654" s="41">
        <f>'CD (24)'!$W$21</f>
        <v>0</v>
      </c>
      <c r="X654" s="41">
        <f>'CD (24)'!$W$22</f>
        <v>0</v>
      </c>
      <c r="Y654" s="41">
        <f>'CD (24)'!$W$23</f>
        <v>0</v>
      </c>
      <c r="Z654" s="42">
        <f>'CD (24)'!$W$24</f>
        <v>0</v>
      </c>
      <c r="AA654" s="42">
        <f>'CD (24)'!$W$25</f>
        <v>0</v>
      </c>
      <c r="AB654" s="41">
        <f>'CD (24)'!$W$51</f>
        <v>0</v>
      </c>
      <c r="AC654" s="41">
        <f>'CD (24)'!$W$52</f>
        <v>0</v>
      </c>
      <c r="AD654" s="41">
        <f>'CD (24)'!$W$53</f>
        <v>0</v>
      </c>
      <c r="AE654" s="41">
        <f>'CD (24)'!$W$54</f>
        <v>0</v>
      </c>
      <c r="AF654" s="41">
        <f>'CD (24)'!$W$55</f>
        <v>0</v>
      </c>
      <c r="AG654" s="41">
        <f>'CD (24)'!$W$56</f>
        <v>0</v>
      </c>
      <c r="AH654" s="41">
        <f>'CD (24)'!$W$82</f>
        <v>0</v>
      </c>
      <c r="AI654" s="41">
        <f>'CD (24)'!$W$83</f>
        <v>0</v>
      </c>
      <c r="AJ654" s="41">
        <f>'CD (24)'!$W$84</f>
        <v>0</v>
      </c>
      <c r="AK654" s="41">
        <f>'CD (24)'!$W$85</f>
        <v>0</v>
      </c>
      <c r="AL654" s="41">
        <f>'CD (24)'!$W$86</f>
        <v>0</v>
      </c>
      <c r="AM654" s="41">
        <f>'CD (24)'!$W$87</f>
        <v>0</v>
      </c>
      <c r="AN654" s="41">
        <f>'CD (24)'!$W$113</f>
        <v>0</v>
      </c>
      <c r="AO654" s="41">
        <f>'CD (24)'!$W$114</f>
        <v>0</v>
      </c>
      <c r="AP654" s="41">
        <f>'CD (24)'!$W$115</f>
        <v>0</v>
      </c>
      <c r="AQ654" s="41">
        <f>'CD (24)'!$W$116</f>
        <v>0</v>
      </c>
      <c r="AR654" s="41">
        <f>'CD (24)'!$W$117</f>
        <v>0</v>
      </c>
      <c r="AS654" s="41">
        <f>'CD (24)'!$W$118</f>
        <v>0</v>
      </c>
      <c r="AT654" s="41">
        <f>'CD (24)'!$W$163</f>
        <v>0</v>
      </c>
      <c r="AU654" s="41">
        <f>'CD (24)'!$W$165</f>
        <v>0</v>
      </c>
      <c r="AV654" s="41">
        <f>'CD (24)'!$F$166</f>
        <v>0</v>
      </c>
      <c r="AW654" s="41">
        <f>'CD (24)'!$F$167</f>
        <v>0</v>
      </c>
      <c r="AX654" s="41">
        <f>'CD (24)'!$F$168</f>
        <v>0</v>
      </c>
      <c r="AY654" s="44" t="s">
        <v>104</v>
      </c>
      <c r="AZ654" s="3">
        <f t="shared" si="542"/>
        <v>-395</v>
      </c>
      <c r="BA654" s="3">
        <f t="shared" si="543"/>
        <v>-395</v>
      </c>
      <c r="BB654" s="3" t="str">
        <f t="shared" si="544"/>
        <v/>
      </c>
      <c r="BC654" s="3" t="str">
        <f t="shared" si="558"/>
        <v/>
      </c>
      <c r="BD654" s="3" t="str">
        <f t="shared" si="559"/>
        <v/>
      </c>
      <c r="BE654" s="3" t="str">
        <f t="shared" si="535"/>
        <v/>
      </c>
      <c r="BF654" s="3" t="str">
        <f t="shared" si="560"/>
        <v/>
      </c>
      <c r="BG654" s="3" t="str">
        <f t="shared" si="561"/>
        <v/>
      </c>
      <c r="BH654" s="3" t="str">
        <f t="shared" si="556"/>
        <v/>
      </c>
      <c r="BI654" s="3" t="str">
        <f t="shared" si="547"/>
        <v/>
      </c>
      <c r="BJ654" s="3" t="str">
        <f t="shared" si="548"/>
        <v/>
      </c>
      <c r="BK654" s="3" t="str">
        <f t="shared" si="549"/>
        <v/>
      </c>
      <c r="BL654" s="3" t="str">
        <f t="shared" si="562"/>
        <v/>
      </c>
    </row>
    <row r="655" spans="1:64" s="45" customFormat="1" x14ac:dyDescent="0.25">
      <c r="A655" s="40"/>
      <c r="B655" s="40"/>
      <c r="C655" s="40"/>
      <c r="D655" s="41">
        <v>21</v>
      </c>
      <c r="E655" s="41">
        <f>'CD (24)'!$X$3</f>
        <v>0</v>
      </c>
      <c r="F655" s="42">
        <f>'CD (24)'!$X$4</f>
        <v>0</v>
      </c>
      <c r="G655" s="43">
        <f t="shared" si="557"/>
        <v>-395</v>
      </c>
      <c r="H655" s="42">
        <f>'CD (24)'!$X$6</f>
        <v>0</v>
      </c>
      <c r="I655" s="43">
        <f t="shared" si="550"/>
        <v>-395</v>
      </c>
      <c r="J655" s="41">
        <f>'CD (24)'!$X$8</f>
        <v>0</v>
      </c>
      <c r="K655" s="42">
        <f>'CD (24)'!$X$9</f>
        <v>0</v>
      </c>
      <c r="L655" s="41">
        <f>'CD (24)'!$X$10</f>
        <v>0</v>
      </c>
      <c r="M655" s="41">
        <f>'CD (24)'!$X$11</f>
        <v>0</v>
      </c>
      <c r="N655" s="41">
        <f>'CD (24)'!$X$12</f>
        <v>0</v>
      </c>
      <c r="O655" s="41">
        <f>'CD (24)'!$X$13</f>
        <v>0</v>
      </c>
      <c r="P655" s="41">
        <f>'CD (24)'!$X$14</f>
        <v>0</v>
      </c>
      <c r="Q655" s="41">
        <f>'CD (24)'!$X$15</f>
        <v>0</v>
      </c>
      <c r="R655" s="41">
        <f>'CD (24)'!$X$16</f>
        <v>0</v>
      </c>
      <c r="S655" s="41">
        <f>'CD (24)'!$X$17</f>
        <v>0</v>
      </c>
      <c r="T655" s="41">
        <f>'CD (24)'!$X$18</f>
        <v>0</v>
      </c>
      <c r="U655" s="41">
        <f>'CD (24)'!$X$19</f>
        <v>0</v>
      </c>
      <c r="V655" s="41">
        <f>'CD (24)'!$X$20</f>
        <v>0</v>
      </c>
      <c r="W655" s="41">
        <f>'CD (24)'!$X$21</f>
        <v>0</v>
      </c>
      <c r="X655" s="41">
        <f>'CD (24)'!$X$22</f>
        <v>0</v>
      </c>
      <c r="Y655" s="41">
        <f>'CD (24)'!$X$23</f>
        <v>0</v>
      </c>
      <c r="Z655" s="42">
        <f>'CD (24)'!$X$24</f>
        <v>0</v>
      </c>
      <c r="AA655" s="42">
        <f>'CD (24)'!$X$25</f>
        <v>0</v>
      </c>
      <c r="AB655" s="41">
        <f>'CD (24)'!$X$51</f>
        <v>0</v>
      </c>
      <c r="AC655" s="41">
        <f>'CD (24)'!$X$52</f>
        <v>0</v>
      </c>
      <c r="AD655" s="41">
        <f>'CD (24)'!$X$53</f>
        <v>0</v>
      </c>
      <c r="AE655" s="41">
        <f>'CD (24)'!$X$54</f>
        <v>0</v>
      </c>
      <c r="AF655" s="41">
        <f>'CD (24)'!$X$55</f>
        <v>0</v>
      </c>
      <c r="AG655" s="41">
        <f>'CD (24)'!$X$56</f>
        <v>0</v>
      </c>
      <c r="AH655" s="41">
        <f>'CD (24)'!$X$82</f>
        <v>0</v>
      </c>
      <c r="AI655" s="41">
        <f>'CD (24)'!$X$83</f>
        <v>0</v>
      </c>
      <c r="AJ655" s="41">
        <f>'CD (24)'!$X$84</f>
        <v>0</v>
      </c>
      <c r="AK655" s="41">
        <f>'CD (24)'!$X$85</f>
        <v>0</v>
      </c>
      <c r="AL655" s="41">
        <f>'CD (24)'!$X$86</f>
        <v>0</v>
      </c>
      <c r="AM655" s="41">
        <f>'CD (24)'!$X$87</f>
        <v>0</v>
      </c>
      <c r="AN655" s="41">
        <f>'CD (24)'!$X$113</f>
        <v>0</v>
      </c>
      <c r="AO655" s="41">
        <f>'CD (24)'!$X$114</f>
        <v>0</v>
      </c>
      <c r="AP655" s="41">
        <f>'CD (24)'!$X$115</f>
        <v>0</v>
      </c>
      <c r="AQ655" s="41">
        <f>'CD (24)'!$X$116</f>
        <v>0</v>
      </c>
      <c r="AR655" s="41">
        <f>'CD (24)'!$X$117</f>
        <v>0</v>
      </c>
      <c r="AS655" s="41">
        <f>'CD (24)'!$X$118</f>
        <v>0</v>
      </c>
      <c r="AT655" s="41">
        <f>'CD (24)'!$X$163</f>
        <v>0</v>
      </c>
      <c r="AU655" s="41">
        <f>'CD (24)'!$X$165</f>
        <v>0</v>
      </c>
      <c r="AV655" s="41">
        <f>'CD (24)'!$F$166</f>
        <v>0</v>
      </c>
      <c r="AW655" s="41">
        <f>'CD (24)'!$F$167</f>
        <v>0</v>
      </c>
      <c r="AX655" s="41">
        <f>'CD (24)'!$F$168</f>
        <v>0</v>
      </c>
      <c r="AY655" s="44" t="s">
        <v>104</v>
      </c>
      <c r="AZ655" s="3">
        <f t="shared" si="542"/>
        <v>-395</v>
      </c>
      <c r="BA655" s="3">
        <f t="shared" si="543"/>
        <v>-395</v>
      </c>
      <c r="BB655" s="3" t="str">
        <f t="shared" si="544"/>
        <v/>
      </c>
      <c r="BC655" s="3" t="str">
        <f t="shared" si="558"/>
        <v/>
      </c>
      <c r="BD655" s="3" t="str">
        <f t="shared" si="559"/>
        <v/>
      </c>
      <c r="BE655" s="3" t="str">
        <f t="shared" si="535"/>
        <v/>
      </c>
      <c r="BF655" s="3" t="str">
        <f t="shared" si="560"/>
        <v/>
      </c>
      <c r="BG655" s="3" t="str">
        <f t="shared" si="561"/>
        <v/>
      </c>
      <c r="BH655" s="3" t="str">
        <f t="shared" si="556"/>
        <v/>
      </c>
      <c r="BI655" s="3" t="str">
        <f t="shared" si="547"/>
        <v/>
      </c>
      <c r="BJ655" s="3" t="str">
        <f t="shared" si="548"/>
        <v/>
      </c>
      <c r="BK655" s="3" t="str">
        <f t="shared" si="549"/>
        <v/>
      </c>
      <c r="BL655" s="3" t="str">
        <f t="shared" si="562"/>
        <v/>
      </c>
    </row>
    <row r="656" spans="1:64" s="45" customFormat="1" x14ac:dyDescent="0.25">
      <c r="A656" s="40"/>
      <c r="B656" s="40"/>
      <c r="C656" s="40"/>
      <c r="D656" s="41">
        <v>22</v>
      </c>
      <c r="E656" s="41">
        <f>'CD (24)'!$Y$3</f>
        <v>0</v>
      </c>
      <c r="F656" s="42">
        <f>'CD (24)'!$Y$4</f>
        <v>0</v>
      </c>
      <c r="G656" s="43">
        <f t="shared" si="557"/>
        <v>-395</v>
      </c>
      <c r="H656" s="42">
        <f>'CD (24)'!$Y$6</f>
        <v>0</v>
      </c>
      <c r="I656" s="43">
        <f t="shared" si="550"/>
        <v>-395</v>
      </c>
      <c r="J656" s="41">
        <f>'CD (24)'!$Y$8</f>
        <v>0</v>
      </c>
      <c r="K656" s="42">
        <f>'CD (24)'!$Y$9</f>
        <v>0</v>
      </c>
      <c r="L656" s="41">
        <f>'CD (24)'!$Y$10</f>
        <v>0</v>
      </c>
      <c r="M656" s="41">
        <f>'CD (24)'!$Y$11</f>
        <v>0</v>
      </c>
      <c r="N656" s="41">
        <f>'CD (24)'!$Y$12</f>
        <v>0</v>
      </c>
      <c r="O656" s="41">
        <f>'CD (24)'!$Y$13</f>
        <v>0</v>
      </c>
      <c r="P656" s="41">
        <f>'CD (24)'!$Y$14</f>
        <v>0</v>
      </c>
      <c r="Q656" s="41">
        <f>'CD (24)'!$Y$15</f>
        <v>0</v>
      </c>
      <c r="R656" s="41">
        <f>'CD (24)'!$Y$16</f>
        <v>0</v>
      </c>
      <c r="S656" s="41">
        <f>'CD (24)'!$Y$17</f>
        <v>0</v>
      </c>
      <c r="T656" s="41">
        <f>'CD (24)'!$Y$18</f>
        <v>0</v>
      </c>
      <c r="U656" s="41">
        <f>'CD (24)'!$Y$19</f>
        <v>0</v>
      </c>
      <c r="V656" s="41">
        <f>'CD (24)'!$Y$20</f>
        <v>0</v>
      </c>
      <c r="W656" s="41">
        <f>'CD (24)'!$Y$21</f>
        <v>0</v>
      </c>
      <c r="X656" s="41">
        <f>'CD (24)'!$Y$22</f>
        <v>0</v>
      </c>
      <c r="Y656" s="41">
        <f>'CD (24)'!$Y$23</f>
        <v>0</v>
      </c>
      <c r="Z656" s="42">
        <f>'CD (24)'!$Y$24</f>
        <v>0</v>
      </c>
      <c r="AA656" s="42">
        <f>'CD (24)'!$Y$25</f>
        <v>0</v>
      </c>
      <c r="AB656" s="41">
        <f>'CD (24)'!$Y$51</f>
        <v>0</v>
      </c>
      <c r="AC656" s="41">
        <f>'CD (24)'!$Y$52</f>
        <v>0</v>
      </c>
      <c r="AD656" s="41">
        <f>'CD (24)'!$Y$53</f>
        <v>0</v>
      </c>
      <c r="AE656" s="41">
        <f>'CD (24)'!$Y$54</f>
        <v>0</v>
      </c>
      <c r="AF656" s="41">
        <f>'CD (24)'!$Y$55</f>
        <v>0</v>
      </c>
      <c r="AG656" s="41">
        <f>'CD (24)'!$Y$56</f>
        <v>0</v>
      </c>
      <c r="AH656" s="41">
        <f>'CD (24)'!$Y$82</f>
        <v>0</v>
      </c>
      <c r="AI656" s="41">
        <f>'CD (24)'!$Y$83</f>
        <v>0</v>
      </c>
      <c r="AJ656" s="41">
        <f>'CD (24)'!$Y$84</f>
        <v>0</v>
      </c>
      <c r="AK656" s="41">
        <f>'CD (24)'!$Y$85</f>
        <v>0</v>
      </c>
      <c r="AL656" s="41">
        <f>'CD (24)'!$Y$86</f>
        <v>0</v>
      </c>
      <c r="AM656" s="41">
        <f>'CD (24)'!$Y$87</f>
        <v>0</v>
      </c>
      <c r="AN656" s="41">
        <f>'CD (24)'!$Y$113</f>
        <v>0</v>
      </c>
      <c r="AO656" s="41">
        <f>'CD (24)'!$Y$114</f>
        <v>0</v>
      </c>
      <c r="AP656" s="41">
        <f>'CD (24)'!$Y$115</f>
        <v>0</v>
      </c>
      <c r="AQ656" s="41">
        <f>'CD (24)'!$Y$116</f>
        <v>0</v>
      </c>
      <c r="AR656" s="41">
        <f>'CD (24)'!$Y$117</f>
        <v>0</v>
      </c>
      <c r="AS656" s="41">
        <f>'CD (24)'!$Y$118</f>
        <v>0</v>
      </c>
      <c r="AT656" s="41">
        <f>'CD (24)'!$Y$163</f>
        <v>0</v>
      </c>
      <c r="AU656" s="41">
        <f>'CD (24)'!$Y$165</f>
        <v>0</v>
      </c>
      <c r="AV656" s="41">
        <f>'CD (24)'!$F$166</f>
        <v>0</v>
      </c>
      <c r="AW656" s="41">
        <f>'CD (24)'!$F$167</f>
        <v>0</v>
      </c>
      <c r="AX656" s="41">
        <f>'CD (24)'!$F$168</f>
        <v>0</v>
      </c>
      <c r="AY656" s="44" t="s">
        <v>104</v>
      </c>
      <c r="AZ656" s="3">
        <f t="shared" si="542"/>
        <v>-395</v>
      </c>
      <c r="BA656" s="3">
        <f t="shared" si="543"/>
        <v>-395</v>
      </c>
      <c r="BB656" s="3" t="str">
        <f t="shared" si="544"/>
        <v/>
      </c>
      <c r="BC656" s="3" t="str">
        <f t="shared" si="558"/>
        <v/>
      </c>
      <c r="BD656" s="3" t="str">
        <f t="shared" si="559"/>
        <v/>
      </c>
      <c r="BE656" s="3" t="str">
        <f t="shared" si="535"/>
        <v/>
      </c>
      <c r="BF656" s="3" t="str">
        <f t="shared" si="560"/>
        <v/>
      </c>
      <c r="BG656" s="3" t="str">
        <f t="shared" si="561"/>
        <v/>
      </c>
      <c r="BH656" s="3" t="str">
        <f t="shared" si="556"/>
        <v/>
      </c>
      <c r="BI656" s="3" t="str">
        <f t="shared" si="547"/>
        <v/>
      </c>
      <c r="BJ656" s="3" t="str">
        <f t="shared" si="548"/>
        <v/>
      </c>
      <c r="BK656" s="3" t="str">
        <f t="shared" si="549"/>
        <v/>
      </c>
      <c r="BL656" s="3" t="str">
        <f t="shared" si="562"/>
        <v/>
      </c>
    </row>
    <row r="657" spans="1:64" s="45" customFormat="1" x14ac:dyDescent="0.25">
      <c r="A657" s="40"/>
      <c r="B657" s="40"/>
      <c r="C657" s="40"/>
      <c r="D657" s="41">
        <v>23</v>
      </c>
      <c r="E657" s="41">
        <f>'CD (24)'!$Z$3</f>
        <v>0</v>
      </c>
      <c r="F657" s="42">
        <f>'CD (24)'!$Z$4</f>
        <v>0</v>
      </c>
      <c r="G657" s="43">
        <f t="shared" si="557"/>
        <v>-395</v>
      </c>
      <c r="H657" s="42">
        <f>'CD (24)'!$Z$6</f>
        <v>0</v>
      </c>
      <c r="I657" s="43">
        <f t="shared" si="550"/>
        <v>-395</v>
      </c>
      <c r="J657" s="41">
        <f>'CD (24)'!$Z$8</f>
        <v>0</v>
      </c>
      <c r="K657" s="42">
        <f>'CD (24)'!$Z$9</f>
        <v>0</v>
      </c>
      <c r="L657" s="41">
        <f>'CD (24)'!$Z$10</f>
        <v>0</v>
      </c>
      <c r="M657" s="41">
        <f>'CD (24)'!$Z$11</f>
        <v>0</v>
      </c>
      <c r="N657" s="41">
        <f>'CD (24)'!$Z$12</f>
        <v>0</v>
      </c>
      <c r="O657" s="41">
        <f>'CD (24)'!$Z$13</f>
        <v>0</v>
      </c>
      <c r="P657" s="41">
        <f>'CD (24)'!$Z$14</f>
        <v>0</v>
      </c>
      <c r="Q657" s="41">
        <f>'CD (24)'!$Z$15</f>
        <v>0</v>
      </c>
      <c r="R657" s="41">
        <f>'CD (24)'!$Z$16</f>
        <v>0</v>
      </c>
      <c r="S657" s="41">
        <f>'CD (24)'!$Z$17</f>
        <v>0</v>
      </c>
      <c r="T657" s="41">
        <f>'CD (24)'!$Z$18</f>
        <v>0</v>
      </c>
      <c r="U657" s="41">
        <f>'CD (24)'!$Z$19</f>
        <v>0</v>
      </c>
      <c r="V657" s="41">
        <f>'CD (24)'!$Z$20</f>
        <v>0</v>
      </c>
      <c r="W657" s="41">
        <f>'CD (24)'!$Z$21</f>
        <v>0</v>
      </c>
      <c r="X657" s="41">
        <f>'CD (24)'!$Z$22</f>
        <v>0</v>
      </c>
      <c r="Y657" s="41">
        <f>'CD (24)'!$Z$23</f>
        <v>0</v>
      </c>
      <c r="Z657" s="42">
        <f>'CD (24)'!$Z$24</f>
        <v>0</v>
      </c>
      <c r="AA657" s="42">
        <f>'CD (24)'!$Z$25</f>
        <v>0</v>
      </c>
      <c r="AB657" s="41">
        <f>'CD (24)'!$Z$51</f>
        <v>0</v>
      </c>
      <c r="AC657" s="41">
        <f>'CD (24)'!$Z$52</f>
        <v>0</v>
      </c>
      <c r="AD657" s="41">
        <f>'CD (24)'!$Z$53</f>
        <v>0</v>
      </c>
      <c r="AE657" s="41">
        <f>'CD (24)'!$Z$54</f>
        <v>0</v>
      </c>
      <c r="AF657" s="41">
        <f>'CD (24)'!$Z$55</f>
        <v>0</v>
      </c>
      <c r="AG657" s="41">
        <f>'CD (24)'!$Z$56</f>
        <v>0</v>
      </c>
      <c r="AH657" s="41">
        <f>'CD (24)'!$Z$82</f>
        <v>0</v>
      </c>
      <c r="AI657" s="41">
        <f>'CD (24)'!$Z$83</f>
        <v>0</v>
      </c>
      <c r="AJ657" s="41">
        <f>'CD (24)'!$Z$84</f>
        <v>0</v>
      </c>
      <c r="AK657" s="41">
        <f>'CD (24)'!$Z$85</f>
        <v>0</v>
      </c>
      <c r="AL657" s="41">
        <f>'CD (24)'!$Z$86</f>
        <v>0</v>
      </c>
      <c r="AM657" s="41">
        <f>'CD (24)'!$Z$87</f>
        <v>0</v>
      </c>
      <c r="AN657" s="41">
        <f>'CD (24)'!$Z$113</f>
        <v>0</v>
      </c>
      <c r="AO657" s="41">
        <f>'CD (24)'!$Z$114</f>
        <v>0</v>
      </c>
      <c r="AP657" s="41">
        <f>'CD (24)'!$Z$115</f>
        <v>0</v>
      </c>
      <c r="AQ657" s="41">
        <f>'CD (24)'!$Z$116</f>
        <v>0</v>
      </c>
      <c r="AR657" s="41">
        <f>'CD (24)'!$Z$117</f>
        <v>0</v>
      </c>
      <c r="AS657" s="41">
        <f>'CD (24)'!$Z$118</f>
        <v>0</v>
      </c>
      <c r="AT657" s="41">
        <f>'CD (24)'!$Z$163</f>
        <v>0</v>
      </c>
      <c r="AU657" s="41">
        <f>'CD (24)'!$Z$165</f>
        <v>0</v>
      </c>
      <c r="AV657" s="41">
        <f>'CD (24)'!$F$166</f>
        <v>0</v>
      </c>
      <c r="AW657" s="41">
        <f>'CD (24)'!$F$167</f>
        <v>0</v>
      </c>
      <c r="AX657" s="41">
        <f>'CD (24)'!$F$168</f>
        <v>0</v>
      </c>
      <c r="AY657" s="44" t="s">
        <v>104</v>
      </c>
      <c r="AZ657" s="3">
        <f t="shared" si="542"/>
        <v>-395</v>
      </c>
      <c r="BA657" s="3">
        <f t="shared" si="543"/>
        <v>-395</v>
      </c>
      <c r="BB657" s="3" t="str">
        <f t="shared" si="544"/>
        <v/>
      </c>
      <c r="BC657" s="3" t="str">
        <f t="shared" si="558"/>
        <v/>
      </c>
      <c r="BD657" s="3" t="str">
        <f t="shared" si="559"/>
        <v/>
      </c>
      <c r="BE657" s="3" t="str">
        <f t="shared" si="535"/>
        <v/>
      </c>
      <c r="BF657" s="3" t="str">
        <f t="shared" si="560"/>
        <v/>
      </c>
      <c r="BG657" s="3" t="str">
        <f t="shared" si="561"/>
        <v/>
      </c>
      <c r="BH657" s="3" t="str">
        <f t="shared" si="556"/>
        <v/>
      </c>
      <c r="BI657" s="3" t="str">
        <f t="shared" si="547"/>
        <v/>
      </c>
      <c r="BJ657" s="3" t="str">
        <f t="shared" si="548"/>
        <v/>
      </c>
      <c r="BK657" s="3" t="str">
        <f t="shared" si="549"/>
        <v/>
      </c>
      <c r="BL657" s="3" t="str">
        <f t="shared" si="562"/>
        <v/>
      </c>
    </row>
    <row r="658" spans="1:64" s="45" customFormat="1" x14ac:dyDescent="0.25">
      <c r="A658" s="40"/>
      <c r="B658" s="40"/>
      <c r="C658" s="40"/>
      <c r="D658" s="41">
        <v>24</v>
      </c>
      <c r="E658" s="41">
        <f>'CD (24)'!$AA$3</f>
        <v>0</v>
      </c>
      <c r="F658" s="42">
        <f>'CD (24)'!$AA$4</f>
        <v>0</v>
      </c>
      <c r="G658" s="43">
        <f t="shared" si="557"/>
        <v>-395</v>
      </c>
      <c r="H658" s="42">
        <f>'CD (24)'!$AA$6</f>
        <v>0</v>
      </c>
      <c r="I658" s="43">
        <f t="shared" si="550"/>
        <v>-395</v>
      </c>
      <c r="J658" s="41">
        <f>'CD (24)'!$AA$8</f>
        <v>0</v>
      </c>
      <c r="K658" s="42">
        <f>'CD (24)'!$AA$9</f>
        <v>0</v>
      </c>
      <c r="L658" s="41">
        <f>'CD (24)'!$AA$10</f>
        <v>0</v>
      </c>
      <c r="M658" s="41">
        <f>'CD (24)'!$AA$11</f>
        <v>0</v>
      </c>
      <c r="N658" s="41">
        <f>'CD (24)'!$AA$12</f>
        <v>0</v>
      </c>
      <c r="O658" s="41">
        <f>'CD (24)'!$AA$13</f>
        <v>0</v>
      </c>
      <c r="P658" s="41">
        <f>'CD (24)'!$AA$14</f>
        <v>0</v>
      </c>
      <c r="Q658" s="41">
        <f>'CD (24)'!$AA$15</f>
        <v>0</v>
      </c>
      <c r="R658" s="41">
        <f>'CD (24)'!$AA$16</f>
        <v>0</v>
      </c>
      <c r="S658" s="41">
        <f>'CD (24)'!$AA$17</f>
        <v>0</v>
      </c>
      <c r="T658" s="41">
        <f>'CD (24)'!$AA$18</f>
        <v>0</v>
      </c>
      <c r="U658" s="41">
        <f>'CD (24)'!$AA$19</f>
        <v>0</v>
      </c>
      <c r="V658" s="41">
        <f>'CD (24)'!$AA$20</f>
        <v>0</v>
      </c>
      <c r="W658" s="41">
        <f>'CD (24)'!$AA$21</f>
        <v>0</v>
      </c>
      <c r="X658" s="41">
        <f>'CD (24)'!$AA$22</f>
        <v>0</v>
      </c>
      <c r="Y658" s="41">
        <f>'CD (24)'!$AA$23</f>
        <v>0</v>
      </c>
      <c r="Z658" s="42">
        <f>'CD (24)'!$AA$24</f>
        <v>0</v>
      </c>
      <c r="AA658" s="42">
        <f>'CD (24)'!$AA$25</f>
        <v>0</v>
      </c>
      <c r="AB658" s="41">
        <f>'CD (24)'!$AA$51</f>
        <v>0</v>
      </c>
      <c r="AC658" s="41">
        <f>'CD (24)'!$AA$52</f>
        <v>0</v>
      </c>
      <c r="AD658" s="41">
        <f>'CD (24)'!$AA$53</f>
        <v>0</v>
      </c>
      <c r="AE658" s="41">
        <f>'CD (24)'!$AA$54</f>
        <v>0</v>
      </c>
      <c r="AF658" s="41">
        <f>'CD (24)'!$AA$55</f>
        <v>0</v>
      </c>
      <c r="AG658" s="41">
        <f>'CD (24)'!$AA$56</f>
        <v>0</v>
      </c>
      <c r="AH658" s="41">
        <f>'CD (24)'!$AA$82</f>
        <v>0</v>
      </c>
      <c r="AI658" s="41">
        <f>'CD (24)'!$AA$83</f>
        <v>0</v>
      </c>
      <c r="AJ658" s="41">
        <f>'CD (24)'!$AA$84</f>
        <v>0</v>
      </c>
      <c r="AK658" s="41">
        <f>'CD (24)'!$AA$85</f>
        <v>0</v>
      </c>
      <c r="AL658" s="41">
        <f>'CD (24)'!$AA$86</f>
        <v>0</v>
      </c>
      <c r="AM658" s="41">
        <f>'CD (24)'!$AA$87</f>
        <v>0</v>
      </c>
      <c r="AN658" s="41">
        <f>'CD (24)'!$AA$113</f>
        <v>0</v>
      </c>
      <c r="AO658" s="41">
        <f>'CD (24)'!$AA$114</f>
        <v>0</v>
      </c>
      <c r="AP658" s="41">
        <f>'CD (24)'!$AA$115</f>
        <v>0</v>
      </c>
      <c r="AQ658" s="41">
        <f>'CD (24)'!$AA$116</f>
        <v>0</v>
      </c>
      <c r="AR658" s="41">
        <f>'CD (24)'!$AA$117</f>
        <v>0</v>
      </c>
      <c r="AS658" s="41">
        <f>'CD (24)'!$AA$118</f>
        <v>0</v>
      </c>
      <c r="AT658" s="41">
        <f>'CD (24)'!$AA$163</f>
        <v>0</v>
      </c>
      <c r="AU658" s="41">
        <f>'CD (24)'!$AA$165</f>
        <v>0</v>
      </c>
      <c r="AV658" s="41">
        <f>'CD (24)'!$F$166</f>
        <v>0</v>
      </c>
      <c r="AW658" s="41">
        <f>'CD (24)'!$F$167</f>
        <v>0</v>
      </c>
      <c r="AX658" s="41">
        <f>'CD (24)'!$F$168</f>
        <v>0</v>
      </c>
      <c r="AY658" s="44" t="s">
        <v>104</v>
      </c>
      <c r="AZ658" s="3">
        <f t="shared" si="542"/>
        <v>-395</v>
      </c>
      <c r="BA658" s="3">
        <f t="shared" si="543"/>
        <v>-395</v>
      </c>
      <c r="BB658" s="3" t="str">
        <f t="shared" si="544"/>
        <v/>
      </c>
      <c r="BC658" s="3" t="str">
        <f t="shared" si="558"/>
        <v/>
      </c>
      <c r="BD658" s="3" t="str">
        <f t="shared" si="559"/>
        <v/>
      </c>
      <c r="BE658" s="3" t="str">
        <f t="shared" si="535"/>
        <v/>
      </c>
      <c r="BF658" s="3" t="str">
        <f t="shared" si="560"/>
        <v/>
      </c>
      <c r="BG658" s="3" t="str">
        <f t="shared" si="561"/>
        <v/>
      </c>
      <c r="BH658" s="3" t="str">
        <f t="shared" si="556"/>
        <v/>
      </c>
      <c r="BI658" s="3" t="str">
        <f t="shared" si="547"/>
        <v/>
      </c>
      <c r="BJ658" s="3" t="str">
        <f t="shared" si="548"/>
        <v/>
      </c>
      <c r="BK658" s="3" t="str">
        <f t="shared" si="549"/>
        <v/>
      </c>
      <c r="BL658" s="3" t="str">
        <f t="shared" si="562"/>
        <v/>
      </c>
    </row>
    <row r="659" spans="1:64" s="45" customFormat="1" x14ac:dyDescent="0.25">
      <c r="A659" s="40"/>
      <c r="B659" s="40"/>
      <c r="C659" s="40"/>
      <c r="D659" s="41">
        <v>25</v>
      </c>
      <c r="E659" s="41">
        <f>'CD (24)'!$AB$3</f>
        <v>0</v>
      </c>
      <c r="F659" s="42">
        <f>'CD (24)'!$AB$4</f>
        <v>0</v>
      </c>
      <c r="G659" s="43">
        <f t="shared" si="557"/>
        <v>-395</v>
      </c>
      <c r="H659" s="42">
        <f>'CD (24)'!$AB$6</f>
        <v>0</v>
      </c>
      <c r="I659" s="43">
        <f t="shared" si="550"/>
        <v>-395</v>
      </c>
      <c r="J659" s="41">
        <f>'CD (24)'!$AB$8</f>
        <v>0</v>
      </c>
      <c r="K659" s="42">
        <f>'CD (24)'!$AB$9</f>
        <v>0</v>
      </c>
      <c r="L659" s="41">
        <f>'CD (24)'!$AB$10</f>
        <v>0</v>
      </c>
      <c r="M659" s="41">
        <f>'CD (24)'!$AB$11</f>
        <v>0</v>
      </c>
      <c r="N659" s="41">
        <f>'CD (24)'!$AB$12</f>
        <v>0</v>
      </c>
      <c r="O659" s="41">
        <f>'CD (24)'!$AB$13</f>
        <v>0</v>
      </c>
      <c r="P659" s="41">
        <f>'CD (24)'!$AB$14</f>
        <v>0</v>
      </c>
      <c r="Q659" s="41">
        <f>'CD (24)'!$AB$15</f>
        <v>0</v>
      </c>
      <c r="R659" s="41">
        <f>'CD (24)'!$AB$16</f>
        <v>0</v>
      </c>
      <c r="S659" s="41">
        <f>'CD (24)'!$AB$17</f>
        <v>0</v>
      </c>
      <c r="T659" s="41">
        <f>'CD (24)'!$AB$18</f>
        <v>0</v>
      </c>
      <c r="U659" s="41">
        <f>'CD (24)'!$AB$19</f>
        <v>0</v>
      </c>
      <c r="V659" s="41">
        <f>'CD (24)'!$AB$20</f>
        <v>0</v>
      </c>
      <c r="W659" s="41">
        <f>'CD (24)'!$AB$21</f>
        <v>0</v>
      </c>
      <c r="X659" s="41">
        <f>'CD (24)'!$AB$22</f>
        <v>0</v>
      </c>
      <c r="Y659" s="41">
        <f>'CD (24)'!$AB$23</f>
        <v>0</v>
      </c>
      <c r="Z659" s="42">
        <f>'CD (24)'!$AB$24</f>
        <v>0</v>
      </c>
      <c r="AA659" s="42">
        <f>'CD (24)'!$AB$25</f>
        <v>0</v>
      </c>
      <c r="AB659" s="41">
        <f>'CD (24)'!$AB$51</f>
        <v>0</v>
      </c>
      <c r="AC659" s="41">
        <f>'CD (24)'!$AB$52</f>
        <v>0</v>
      </c>
      <c r="AD659" s="41">
        <f>'CD (24)'!$AB$53</f>
        <v>0</v>
      </c>
      <c r="AE659" s="41">
        <f>'CD (24)'!$AB$54</f>
        <v>0</v>
      </c>
      <c r="AF659" s="41">
        <f>'CD (24)'!$AB$55</f>
        <v>0</v>
      </c>
      <c r="AG659" s="41">
        <f>'CD (24)'!$AB$56</f>
        <v>0</v>
      </c>
      <c r="AH659" s="41">
        <f>'CD (24)'!$AB$82</f>
        <v>0</v>
      </c>
      <c r="AI659" s="41">
        <f>'CD (24)'!$AB$83</f>
        <v>0</v>
      </c>
      <c r="AJ659" s="41">
        <f>'CD (24)'!$AB$84</f>
        <v>0</v>
      </c>
      <c r="AK659" s="41">
        <f>'CD (24)'!$AB$85</f>
        <v>0</v>
      </c>
      <c r="AL659" s="41">
        <f>'CD (24)'!$AB$86</f>
        <v>0</v>
      </c>
      <c r="AM659" s="41">
        <f>'CD (24)'!$AB$87</f>
        <v>0</v>
      </c>
      <c r="AN659" s="41">
        <f>'CD (24)'!$AB$113</f>
        <v>0</v>
      </c>
      <c r="AO659" s="41">
        <f>'CD (24)'!$AB$114</f>
        <v>0</v>
      </c>
      <c r="AP659" s="41">
        <f>'CD (24)'!$AB$115</f>
        <v>0</v>
      </c>
      <c r="AQ659" s="41">
        <f>'CD (24)'!$AB$116</f>
        <v>0</v>
      </c>
      <c r="AR659" s="41">
        <f>'CD (24)'!$AB$117</f>
        <v>0</v>
      </c>
      <c r="AS659" s="41">
        <f>'CD (24)'!$AB$118</f>
        <v>0</v>
      </c>
      <c r="AT659" s="41">
        <f>'CD (24)'!$AB$163</f>
        <v>0</v>
      </c>
      <c r="AU659" s="41">
        <f>'CD (24)'!$AB$165</f>
        <v>0</v>
      </c>
      <c r="AV659" s="41">
        <f>'CD (24)'!$F$166</f>
        <v>0</v>
      </c>
      <c r="AW659" s="41">
        <f>'CD (24)'!$F$167</f>
        <v>0</v>
      </c>
      <c r="AX659" s="41">
        <f>'CD (24)'!$F$168</f>
        <v>0</v>
      </c>
      <c r="AY659" s="44" t="s">
        <v>104</v>
      </c>
      <c r="AZ659" s="3">
        <f t="shared" si="542"/>
        <v>-395</v>
      </c>
      <c r="BA659" s="3">
        <f t="shared" si="543"/>
        <v>-395</v>
      </c>
      <c r="BB659" s="3" t="str">
        <f t="shared" si="544"/>
        <v/>
      </c>
      <c r="BC659" s="3" t="str">
        <f t="shared" si="558"/>
        <v/>
      </c>
      <c r="BD659" s="3" t="str">
        <f t="shared" si="559"/>
        <v/>
      </c>
      <c r="BE659" s="3" t="str">
        <f t="shared" si="535"/>
        <v/>
      </c>
      <c r="BF659" s="3" t="str">
        <f t="shared" si="560"/>
        <v/>
      </c>
      <c r="BG659" s="3" t="str">
        <f t="shared" si="561"/>
        <v/>
      </c>
      <c r="BH659" s="3" t="str">
        <f t="shared" si="556"/>
        <v/>
      </c>
      <c r="BI659" s="3" t="str">
        <f t="shared" si="547"/>
        <v/>
      </c>
      <c r="BJ659" s="3" t="str">
        <f t="shared" si="548"/>
        <v/>
      </c>
      <c r="BK659" s="3" t="str">
        <f t="shared" si="549"/>
        <v/>
      </c>
      <c r="BL659" s="3" t="str">
        <f t="shared" si="562"/>
        <v/>
      </c>
    </row>
    <row r="660" spans="1:64" x14ac:dyDescent="0.25">
      <c r="A660" s="30"/>
      <c r="B660" s="30"/>
      <c r="C660" s="30"/>
      <c r="D660" s="33"/>
      <c r="E660" s="33"/>
      <c r="F660" s="31"/>
      <c r="G660" s="33"/>
      <c r="H660" s="31"/>
      <c r="I660" s="33"/>
      <c r="J660" s="33"/>
      <c r="K660" s="31"/>
      <c r="L660" s="33"/>
      <c r="M660" s="33"/>
      <c r="N660" s="33"/>
      <c r="O660" s="33"/>
      <c r="P660" s="33"/>
      <c r="Q660" s="33"/>
      <c r="R660" s="33"/>
      <c r="S660" s="33"/>
      <c r="T660" s="33"/>
      <c r="U660" s="33"/>
      <c r="V660" s="33"/>
      <c r="W660" s="33"/>
      <c r="X660" s="33"/>
      <c r="Y660" s="33"/>
      <c r="Z660" s="31"/>
      <c r="AA660" s="31"/>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c r="AX660" s="33"/>
      <c r="AY660" s="26"/>
      <c r="AZ660" s="3"/>
      <c r="BA660" s="3"/>
      <c r="BB660" s="3"/>
      <c r="BC660" s="3"/>
      <c r="BD660" s="3"/>
      <c r="BE660" s="3"/>
      <c r="BF660" s="3"/>
      <c r="BG660" s="3"/>
      <c r="BH660" s="3"/>
      <c r="BI660" s="3"/>
      <c r="BJ660" s="3"/>
      <c r="BK660" s="3"/>
      <c r="BL660" s="3"/>
    </row>
    <row r="661" spans="1:64" x14ac:dyDescent="0.25">
      <c r="A661" s="30" t="s">
        <v>277</v>
      </c>
      <c r="B661" s="30"/>
      <c r="C661" s="30"/>
      <c r="D661" s="32"/>
      <c r="E661" s="32" t="s">
        <v>80</v>
      </c>
      <c r="F661" s="32" t="s">
        <v>81</v>
      </c>
      <c r="G661" s="38" t="s">
        <v>174</v>
      </c>
      <c r="H661" s="32" t="s">
        <v>82</v>
      </c>
      <c r="I661" s="38" t="s">
        <v>174</v>
      </c>
      <c r="J661" s="32" t="s">
        <v>83</v>
      </c>
      <c r="K661" s="32" t="s">
        <v>84</v>
      </c>
      <c r="L661" s="32" t="s">
        <v>122</v>
      </c>
      <c r="M661" s="32" t="s">
        <v>123</v>
      </c>
      <c r="N661" s="32" t="s">
        <v>85</v>
      </c>
      <c r="O661" s="32" t="s">
        <v>86</v>
      </c>
      <c r="P661" s="32" t="s">
        <v>87</v>
      </c>
      <c r="Q661" s="32" t="s">
        <v>124</v>
      </c>
      <c r="R661" s="32" t="s">
        <v>125</v>
      </c>
      <c r="S661" s="32" t="s">
        <v>126</v>
      </c>
      <c r="T661" s="32" t="s">
        <v>127</v>
      </c>
      <c r="U661" s="32" t="s">
        <v>88</v>
      </c>
      <c r="V661" s="32" t="s">
        <v>128</v>
      </c>
      <c r="W661" s="32" t="s">
        <v>129</v>
      </c>
      <c r="X661" s="32" t="s">
        <v>130</v>
      </c>
      <c r="Y661" s="32" t="s">
        <v>89</v>
      </c>
      <c r="Z661" s="32" t="s">
        <v>90</v>
      </c>
      <c r="AA661" s="32" t="s">
        <v>91</v>
      </c>
      <c r="AB661" s="36" t="s">
        <v>133</v>
      </c>
      <c r="AC661" s="36" t="s">
        <v>134</v>
      </c>
      <c r="AD661" s="36" t="s">
        <v>135</v>
      </c>
      <c r="AE661" s="36" t="s">
        <v>136</v>
      </c>
      <c r="AF661" s="36" t="s">
        <v>137</v>
      </c>
      <c r="AG661" s="36" t="s">
        <v>79</v>
      </c>
      <c r="AH661" s="35" t="s">
        <v>74</v>
      </c>
      <c r="AI661" s="35" t="s">
        <v>75</v>
      </c>
      <c r="AJ661" s="35" t="s">
        <v>76</v>
      </c>
      <c r="AK661" s="35" t="s">
        <v>77</v>
      </c>
      <c r="AL661" s="35" t="s">
        <v>78</v>
      </c>
      <c r="AM661" s="35" t="s">
        <v>79</v>
      </c>
      <c r="AN661" s="34" t="s">
        <v>74</v>
      </c>
      <c r="AO661" s="34" t="s">
        <v>75</v>
      </c>
      <c r="AP661" s="34" t="s">
        <v>76</v>
      </c>
      <c r="AQ661" s="34" t="s">
        <v>77</v>
      </c>
      <c r="AR661" s="34" t="s">
        <v>78</v>
      </c>
      <c r="AS661" s="34" t="s">
        <v>79</v>
      </c>
      <c r="AT661" s="34" t="s">
        <v>154</v>
      </c>
      <c r="AU661" s="37" t="s">
        <v>156</v>
      </c>
      <c r="AV661" s="37" t="s">
        <v>158</v>
      </c>
      <c r="AW661" s="37" t="s">
        <v>157</v>
      </c>
      <c r="AX661" s="37" t="s">
        <v>159</v>
      </c>
      <c r="AY661" s="26" t="s">
        <v>104</v>
      </c>
      <c r="AZ661" s="3"/>
      <c r="BA661" s="3"/>
      <c r="BB661" s="3"/>
      <c r="BC661" s="3"/>
      <c r="BD661" s="3"/>
      <c r="BE661" s="3"/>
      <c r="BF661" s="3"/>
      <c r="BG661" s="3"/>
      <c r="BH661" s="3"/>
      <c r="BI661" s="3"/>
      <c r="BJ661" s="3"/>
      <c r="BK661" s="3"/>
      <c r="BL661" s="3"/>
    </row>
    <row r="662" spans="1:64" x14ac:dyDescent="0.25">
      <c r="A662" s="30"/>
      <c r="B662" s="30"/>
      <c r="C662" s="30"/>
      <c r="D662" s="41">
        <v>1</v>
      </c>
      <c r="E662" s="33">
        <f>'CD (25)'!$D$3</f>
        <v>0</v>
      </c>
      <c r="F662" s="31">
        <f>'CD (25)'!$D$4</f>
        <v>0</v>
      </c>
      <c r="G662" s="39">
        <f t="shared" ref="G662:G663" si="563">IF(F662="","",INT((((YEAR(F662)-YEAR($A$1))*12+MONTH(F662)-MONTH($A$1)+1)+2)/3))</f>
        <v>-395</v>
      </c>
      <c r="H662" s="31">
        <f>'CD (25)'!$D$6</f>
        <v>0</v>
      </c>
      <c r="I662" s="39">
        <f>IF(H662="","",INT((((YEAR(H662)-YEAR($A$1))*12+MONTH(H662)-MONTH($A$1)+1)+2)/3))</f>
        <v>-395</v>
      </c>
      <c r="J662" s="33">
        <f>'CD (25)'!$D$8</f>
        <v>0</v>
      </c>
      <c r="K662" s="31">
        <f>'CD (25)'!$D$9</f>
        <v>0</v>
      </c>
      <c r="L662" s="33">
        <f>'CD (25)'!$D$10</f>
        <v>0</v>
      </c>
      <c r="M662" s="33">
        <f>'CD (25)'!$D$11</f>
        <v>0</v>
      </c>
      <c r="N662" s="33">
        <f>'CD (25)'!$D$12</f>
        <v>0</v>
      </c>
      <c r="O662" s="33">
        <f>'CD (25)'!$D$13</f>
        <v>0</v>
      </c>
      <c r="P662" s="33">
        <f>'CD (25)'!$D$14</f>
        <v>0</v>
      </c>
      <c r="Q662" s="33">
        <f>'CD (25)'!$D$15</f>
        <v>0</v>
      </c>
      <c r="R662" s="33">
        <f>'CD (25)'!$D$16</f>
        <v>0</v>
      </c>
      <c r="S662" s="33">
        <f>'CD (25)'!$D$17</f>
        <v>0</v>
      </c>
      <c r="T662" s="33">
        <f>'CD (25)'!$D$18</f>
        <v>0</v>
      </c>
      <c r="U662" s="33">
        <f>'CD (25)'!$D$19</f>
        <v>0</v>
      </c>
      <c r="V662" s="33">
        <f>'CD (25)'!$D$20</f>
        <v>0</v>
      </c>
      <c r="W662" s="33">
        <f>'CD (25)'!$D$21</f>
        <v>0</v>
      </c>
      <c r="X662" s="33">
        <f>'CD (25)'!$D$22</f>
        <v>0</v>
      </c>
      <c r="Y662" s="33">
        <f>'CD (25)'!$D$23</f>
        <v>0</v>
      </c>
      <c r="Z662" s="31">
        <f>'CD (25)'!$D$24</f>
        <v>0</v>
      </c>
      <c r="AA662" s="31">
        <f>'CD (25)'!$D$25</f>
        <v>0</v>
      </c>
      <c r="AB662" s="33">
        <f>'CD (25)'!$D$51</f>
        <v>0</v>
      </c>
      <c r="AC662" s="33">
        <f>'CD (25)'!$D$52</f>
        <v>0</v>
      </c>
      <c r="AD662" s="33">
        <f>'CD (25)'!$D$53</f>
        <v>0</v>
      </c>
      <c r="AE662" s="33">
        <f>'CD (25)'!$D$54</f>
        <v>0</v>
      </c>
      <c r="AF662" s="33">
        <f>'CD (25)'!$D$55</f>
        <v>0</v>
      </c>
      <c r="AG662" s="33">
        <f>'CD (25)'!$D$56</f>
        <v>0</v>
      </c>
      <c r="AH662" s="33">
        <f>'CD (25)'!$D$82</f>
        <v>0</v>
      </c>
      <c r="AI662" s="33">
        <f>'CD (25)'!$D$83</f>
        <v>0</v>
      </c>
      <c r="AJ662" s="33">
        <f>'CD (25)'!$D$84</f>
        <v>0</v>
      </c>
      <c r="AK662" s="33">
        <f>'CD (25)'!$D$85</f>
        <v>0</v>
      </c>
      <c r="AL662" s="33">
        <f>'CD (25)'!$D$86</f>
        <v>0</v>
      </c>
      <c r="AM662" s="33">
        <f>'CD (25)'!$D$87</f>
        <v>0</v>
      </c>
      <c r="AN662" s="33">
        <f>'CD (25)'!$D$113</f>
        <v>0</v>
      </c>
      <c r="AO662" s="33">
        <f>'CD (25)'!$D$114</f>
        <v>0</v>
      </c>
      <c r="AP662" s="33">
        <f>'CD (25)'!$D$115</f>
        <v>0</v>
      </c>
      <c r="AQ662" s="33">
        <f>'CD (25)'!$D$116</f>
        <v>0</v>
      </c>
      <c r="AR662" s="33">
        <f>'CD (25)'!$D$117</f>
        <v>0</v>
      </c>
      <c r="AS662" s="33">
        <f>'CD (25)'!$D$118</f>
        <v>0</v>
      </c>
      <c r="AT662" s="33">
        <f>'CD (25)'!$D$163</f>
        <v>0</v>
      </c>
      <c r="AU662" s="33">
        <f>'CD (25)'!$D$165</f>
        <v>0</v>
      </c>
      <c r="AV662" s="33">
        <f>'CD (25)'!$D$166</f>
        <v>0</v>
      </c>
      <c r="AW662" s="33">
        <f>'CD (25)'!$D$167</f>
        <v>0</v>
      </c>
      <c r="AX662" s="33">
        <f>'CD (25)'!$D$168</f>
        <v>0</v>
      </c>
      <c r="AY662" s="26" t="s">
        <v>104</v>
      </c>
      <c r="AZ662" s="3">
        <f t="shared" ref="AZ662:AZ686" si="564">IF(F662="","",G662)</f>
        <v>-395</v>
      </c>
      <c r="BA662" s="3">
        <f t="shared" ref="BA662:BA686" si="565">IF(H662="","",I662)</f>
        <v>-395</v>
      </c>
      <c r="BB662" s="3" t="str">
        <f t="shared" ref="BB662:BB686" si="566">IF(AND(BA662&gt;0,J662="Completed TF-CBT"),BA662,"")</f>
        <v/>
      </c>
      <c r="BC662" s="3" t="str">
        <f>IF(BB662="","",BB662)</f>
        <v/>
      </c>
      <c r="BD662" s="3" t="str">
        <f>IF(AU662="Yes",BB662,"")</f>
        <v/>
      </c>
      <c r="BE662" s="3" t="str">
        <f t="shared" ref="BE662" si="567">IF(COUNT(FIND("C",AG662),FIND("C",AM662))=2,I662,"")</f>
        <v/>
      </c>
      <c r="BF662" s="3" t="str">
        <f>IF(AG662="Clinical",BB662,"")</f>
        <v/>
      </c>
      <c r="BG662" s="3" t="str">
        <f>IF(AN662&lt;0,$I662,"")</f>
        <v/>
      </c>
      <c r="BH662" s="3" t="str">
        <f t="shared" ref="BH662" si="568">IF(AO662&lt;0,$I662,"")</f>
        <v/>
      </c>
      <c r="BI662" s="3" t="str">
        <f t="shared" ref="BI662:BI686" si="569">IF(AP662&lt;0,$I662,"")</f>
        <v/>
      </c>
      <c r="BJ662" s="3" t="str">
        <f t="shared" ref="BJ662:BJ686" si="570">IF(AQ662&lt;0,$I662,"")</f>
        <v/>
      </c>
      <c r="BK662" s="3" t="str">
        <f t="shared" ref="BK662:BK686" si="571">IF(AR662&lt;0,$I662,"")</f>
        <v/>
      </c>
      <c r="BL662" s="3" t="str">
        <f>IF(AND(AG662="Clinical",AM662="Non-C"),BB662,"")</f>
        <v/>
      </c>
    </row>
    <row r="663" spans="1:64" x14ac:dyDescent="0.25">
      <c r="A663" s="30"/>
      <c r="B663" s="30"/>
      <c r="C663" s="30"/>
      <c r="D663" s="41">
        <v>2</v>
      </c>
      <c r="E663" s="33">
        <f>'CD (25)'!$E$3</f>
        <v>0</v>
      </c>
      <c r="F663" s="31">
        <f>'CD (25)'!$E$4</f>
        <v>0</v>
      </c>
      <c r="G663" s="39">
        <f t="shared" si="563"/>
        <v>-395</v>
      </c>
      <c r="H663" s="31">
        <f>'CD (25)'!$E$6</f>
        <v>0</v>
      </c>
      <c r="I663" s="39">
        <f t="shared" ref="I663:I686" si="572">IF(H663="","",INT((((YEAR(H663)-YEAR($A$1))*12+MONTH(H663)-MONTH($A$1)+1)+2)/3))</f>
        <v>-395</v>
      </c>
      <c r="J663" s="33">
        <f>'CD (25)'!$E$8</f>
        <v>0</v>
      </c>
      <c r="K663" s="31">
        <f>'CD (25)'!$E$9</f>
        <v>0</v>
      </c>
      <c r="L663" s="33">
        <f>'CD (25)'!$E$10</f>
        <v>0</v>
      </c>
      <c r="M663" s="33">
        <f>'CD (25)'!$E$11</f>
        <v>0</v>
      </c>
      <c r="N663" s="33">
        <f>'CD (25)'!$E$12</f>
        <v>0</v>
      </c>
      <c r="O663" s="33">
        <f>'CD (25)'!$E$13</f>
        <v>0</v>
      </c>
      <c r="P663" s="33">
        <f>'CD (25)'!$E$14</f>
        <v>0</v>
      </c>
      <c r="Q663" s="33">
        <f>'CD (25)'!$E$15</f>
        <v>0</v>
      </c>
      <c r="R663" s="33">
        <f>'CD (25)'!$E$16</f>
        <v>0</v>
      </c>
      <c r="S663" s="33">
        <f>'CD (25)'!$E$17</f>
        <v>0</v>
      </c>
      <c r="T663" s="33">
        <f>'CD (25)'!$E$18</f>
        <v>0</v>
      </c>
      <c r="U663" s="33">
        <f>'CD (25)'!$E$19</f>
        <v>0</v>
      </c>
      <c r="V663" s="33">
        <f>'CD (25)'!$E$20</f>
        <v>0</v>
      </c>
      <c r="W663" s="33">
        <f>'CD (25)'!$E$21</f>
        <v>0</v>
      </c>
      <c r="X663" s="33">
        <f>'CD (25)'!$E$22</f>
        <v>0</v>
      </c>
      <c r="Y663" s="33">
        <f>'CD (25)'!$E$23</f>
        <v>0</v>
      </c>
      <c r="Z663" s="31">
        <f>'CD (25)'!$E$24</f>
        <v>0</v>
      </c>
      <c r="AA663" s="31">
        <f>'CD (25)'!$E$25</f>
        <v>0</v>
      </c>
      <c r="AB663" s="33">
        <f>'CD (25)'!$E$51</f>
        <v>0</v>
      </c>
      <c r="AC663" s="33">
        <f>'CD (25)'!$E$52</f>
        <v>0</v>
      </c>
      <c r="AD663" s="33">
        <f>'CD (25)'!$E$53</f>
        <v>0</v>
      </c>
      <c r="AE663" s="33">
        <f>'CD (25)'!$E$54</f>
        <v>0</v>
      </c>
      <c r="AF663" s="33">
        <f>'CD (25)'!$E$55</f>
        <v>0</v>
      </c>
      <c r="AG663" s="33">
        <f>'CD (25)'!$E$56</f>
        <v>0</v>
      </c>
      <c r="AH663" s="33">
        <f>'CD (25)'!$E$82</f>
        <v>0</v>
      </c>
      <c r="AI663" s="33">
        <f>'CD (25)'!$E$83</f>
        <v>0</v>
      </c>
      <c r="AJ663" s="33">
        <f>'CD (25)'!$E$84</f>
        <v>0</v>
      </c>
      <c r="AK663" s="33">
        <f>'CD (25)'!$E$85</f>
        <v>0</v>
      </c>
      <c r="AL663" s="33">
        <f>'CD (25)'!$E$86</f>
        <v>0</v>
      </c>
      <c r="AM663" s="33">
        <f>'CD (25)'!$E$87</f>
        <v>0</v>
      </c>
      <c r="AN663" s="33">
        <f>'CD (25)'!$E$113</f>
        <v>0</v>
      </c>
      <c r="AO663" s="33">
        <f>'CD (25)'!$E$114</f>
        <v>0</v>
      </c>
      <c r="AP663" s="33">
        <f>'CD (25)'!$E$115</f>
        <v>0</v>
      </c>
      <c r="AQ663" s="33">
        <f>'CD (25)'!$E$116</f>
        <v>0</v>
      </c>
      <c r="AR663" s="33">
        <f>'CD (25)'!$E$117</f>
        <v>0</v>
      </c>
      <c r="AS663" s="33">
        <f>'CD (25)'!$E$118</f>
        <v>0</v>
      </c>
      <c r="AT663" s="33">
        <f>'CD (25)'!$E$163</f>
        <v>0</v>
      </c>
      <c r="AU663" s="33">
        <f>'CD (25)'!$E$165</f>
        <v>0</v>
      </c>
      <c r="AV663" s="33">
        <f>'CD (25)'!$E$166</f>
        <v>0</v>
      </c>
      <c r="AW663" s="33">
        <f>'CD (25)'!$E$167</f>
        <v>0</v>
      </c>
      <c r="AX663" s="33">
        <f>'CD (25)'!$E$168</f>
        <v>0</v>
      </c>
      <c r="AY663" s="26" t="s">
        <v>104</v>
      </c>
      <c r="AZ663" s="3">
        <f t="shared" si="564"/>
        <v>-395</v>
      </c>
      <c r="BA663" s="3">
        <f t="shared" si="565"/>
        <v>-395</v>
      </c>
      <c r="BB663" s="3" t="str">
        <f t="shared" si="566"/>
        <v/>
      </c>
      <c r="BC663" s="3" t="str">
        <f t="shared" ref="BC663:BC675" si="573">IF(BB663="","",BB663)</f>
        <v/>
      </c>
      <c r="BD663" s="3" t="str">
        <f t="shared" ref="BD663:BD675" si="574">IF(AU663="Yes",BB663,"")</f>
        <v/>
      </c>
      <c r="BE663" s="3" t="str">
        <f t="shared" si="535"/>
        <v/>
      </c>
      <c r="BF663" s="3" t="str">
        <f t="shared" ref="BF663:BF675" si="575">IF(AG663="Clinical",BB663,"")</f>
        <v/>
      </c>
      <c r="BG663" s="3" t="str">
        <f t="shared" ref="BG663:BG675" si="576">IF(AN663&lt;0,$I663,"")</f>
        <v/>
      </c>
      <c r="BH663" s="3" t="str">
        <f>IF(AO663&lt;0,$I663,"")</f>
        <v/>
      </c>
      <c r="BI663" s="3" t="str">
        <f t="shared" si="569"/>
        <v/>
      </c>
      <c r="BJ663" s="3" t="str">
        <f t="shared" si="570"/>
        <v/>
      </c>
      <c r="BK663" s="3" t="str">
        <f t="shared" si="571"/>
        <v/>
      </c>
      <c r="BL663" s="3" t="str">
        <f t="shared" ref="BL663:BL675" si="577">IF(AND(AG663="Clinical",AM663="Non-C"),BB663,"")</f>
        <v/>
      </c>
    </row>
    <row r="664" spans="1:64" x14ac:dyDescent="0.25">
      <c r="A664" s="30"/>
      <c r="B664" s="30"/>
      <c r="C664" s="30"/>
      <c r="D664" s="41">
        <v>3</v>
      </c>
      <c r="E664" s="33">
        <f>'CD (25)'!$F$3</f>
        <v>0</v>
      </c>
      <c r="F664" s="31">
        <f>'CD (25)'!$F$4</f>
        <v>0</v>
      </c>
      <c r="G664" s="39">
        <f>IF(F664="","",INT((((YEAR(F664)-YEAR($A$1))*12+MONTH(F664)-MONTH($A$1)+1)+2)/3))</f>
        <v>-395</v>
      </c>
      <c r="H664" s="31">
        <f>'CD (25)'!$F$6</f>
        <v>0</v>
      </c>
      <c r="I664" s="39">
        <f t="shared" si="572"/>
        <v>-395</v>
      </c>
      <c r="J664" s="33">
        <f>'CD (25)'!$F$8</f>
        <v>0</v>
      </c>
      <c r="K664" s="31">
        <f>'CD (25)'!$F$9</f>
        <v>0</v>
      </c>
      <c r="L664" s="33">
        <f>'CD (25)'!$F$10</f>
        <v>0</v>
      </c>
      <c r="M664" s="33">
        <f>'CD (25)'!$F$11</f>
        <v>0</v>
      </c>
      <c r="N664" s="33">
        <f>'CD (25)'!$F$12</f>
        <v>0</v>
      </c>
      <c r="O664" s="33">
        <f>'CD (25)'!$F$13</f>
        <v>0</v>
      </c>
      <c r="P664" s="33">
        <f>'CD (25)'!$F$14</f>
        <v>0</v>
      </c>
      <c r="Q664" s="33">
        <f>'CD (25)'!$F$15</f>
        <v>0</v>
      </c>
      <c r="R664" s="33">
        <f>'CD (25)'!$F$16</f>
        <v>0</v>
      </c>
      <c r="S664" s="33">
        <f>'CD (25)'!$F$17</f>
        <v>0</v>
      </c>
      <c r="T664" s="33">
        <f>'CD (25)'!$F$18</f>
        <v>0</v>
      </c>
      <c r="U664" s="33">
        <f>'CD (25)'!$F$19</f>
        <v>0</v>
      </c>
      <c r="V664" s="33">
        <f>'CD (25)'!$F$20</f>
        <v>0</v>
      </c>
      <c r="W664" s="33">
        <f>'CD (25)'!$F$21</f>
        <v>0</v>
      </c>
      <c r="X664" s="33">
        <f>'CD (25)'!$F$22</f>
        <v>0</v>
      </c>
      <c r="Y664" s="33">
        <f>'CD (25)'!$F$23</f>
        <v>0</v>
      </c>
      <c r="Z664" s="31">
        <f>'CD (25)'!$F$24</f>
        <v>0</v>
      </c>
      <c r="AA664" s="31">
        <f>'CD (25)'!$F$25</f>
        <v>0</v>
      </c>
      <c r="AB664" s="33">
        <f>'CD (25)'!$F$51</f>
        <v>0</v>
      </c>
      <c r="AC664" s="33">
        <f>'CD (25)'!$F$52</f>
        <v>0</v>
      </c>
      <c r="AD664" s="33">
        <f>'CD (25)'!$F$53</f>
        <v>0</v>
      </c>
      <c r="AE664" s="33">
        <f>'CD (25)'!$F$54</f>
        <v>0</v>
      </c>
      <c r="AF664" s="33">
        <f>'CD (25)'!$F$55</f>
        <v>0</v>
      </c>
      <c r="AG664" s="33">
        <f>'CD (25)'!$F$56</f>
        <v>0</v>
      </c>
      <c r="AH664" s="33">
        <f>'CD (25)'!$F$82</f>
        <v>0</v>
      </c>
      <c r="AI664" s="33">
        <f>'CD (25)'!$F$83</f>
        <v>0</v>
      </c>
      <c r="AJ664" s="33">
        <f>'CD (25)'!$F$84</f>
        <v>0</v>
      </c>
      <c r="AK664" s="33">
        <f>'CD (25)'!$F$85</f>
        <v>0</v>
      </c>
      <c r="AL664" s="33">
        <f>'CD (25)'!$F$86</f>
        <v>0</v>
      </c>
      <c r="AM664" s="33">
        <f>'CD (25)'!$F$87</f>
        <v>0</v>
      </c>
      <c r="AN664" s="33">
        <f>'CD (25)'!$F$113</f>
        <v>0</v>
      </c>
      <c r="AO664" s="33">
        <f>'CD (25)'!$F$114</f>
        <v>0</v>
      </c>
      <c r="AP664" s="33">
        <f>'CD (25)'!$F$115</f>
        <v>0</v>
      </c>
      <c r="AQ664" s="33">
        <f>'CD (25)'!$F$116</f>
        <v>0</v>
      </c>
      <c r="AR664" s="33">
        <f>'CD (25)'!$F$117</f>
        <v>0</v>
      </c>
      <c r="AS664" s="33">
        <f>'CD (25)'!$F$118</f>
        <v>0</v>
      </c>
      <c r="AT664" s="33">
        <f>'CD (25)'!$F$163</f>
        <v>0</v>
      </c>
      <c r="AU664" s="33">
        <f>'CD (25)'!$F$165</f>
        <v>0</v>
      </c>
      <c r="AV664" s="33">
        <f>'CD (25)'!$F$166</f>
        <v>0</v>
      </c>
      <c r="AW664" s="33">
        <f>'CD (25)'!$F$167</f>
        <v>0</v>
      </c>
      <c r="AX664" s="33">
        <f>'CD (25)'!$F$168</f>
        <v>0</v>
      </c>
      <c r="AY664" s="26" t="s">
        <v>104</v>
      </c>
      <c r="AZ664" s="3">
        <f t="shared" si="564"/>
        <v>-395</v>
      </c>
      <c r="BA664" s="3">
        <f t="shared" si="565"/>
        <v>-395</v>
      </c>
      <c r="BB664" s="3" t="str">
        <f t="shared" si="566"/>
        <v/>
      </c>
      <c r="BC664" s="3" t="str">
        <f t="shared" si="573"/>
        <v/>
      </c>
      <c r="BD664" s="3" t="str">
        <f t="shared" si="574"/>
        <v/>
      </c>
      <c r="BE664" s="3" t="str">
        <f t="shared" si="535"/>
        <v/>
      </c>
      <c r="BF664" s="3" t="str">
        <f t="shared" si="575"/>
        <v/>
      </c>
      <c r="BG664" s="3" t="str">
        <f t="shared" si="576"/>
        <v/>
      </c>
      <c r="BH664" s="3" t="str">
        <f t="shared" ref="BH664:BH686" si="578">IF(AO664&lt;0,$I664,"")</f>
        <v/>
      </c>
      <c r="BI664" s="3" t="str">
        <f t="shared" si="569"/>
        <v/>
      </c>
      <c r="BJ664" s="3" t="str">
        <f t="shared" si="570"/>
        <v/>
      </c>
      <c r="BK664" s="3" t="str">
        <f t="shared" si="571"/>
        <v/>
      </c>
      <c r="BL664" s="3" t="str">
        <f t="shared" si="577"/>
        <v/>
      </c>
    </row>
    <row r="665" spans="1:64" s="45" customFormat="1" x14ac:dyDescent="0.25">
      <c r="A665" s="40"/>
      <c r="B665" s="40"/>
      <c r="C665" s="40"/>
      <c r="D665" s="41">
        <v>4</v>
      </c>
      <c r="E665" s="41">
        <f>'CD (25)'!$G$3</f>
        <v>0</v>
      </c>
      <c r="F665" s="42">
        <f>'CD (25)'!$G$4</f>
        <v>0</v>
      </c>
      <c r="G665" s="43">
        <f t="shared" ref="G665:G686" si="579">IF(F665="","",INT((((YEAR(F665)-YEAR($A$1))*12+MONTH(F665)-MONTH($A$1)+1)+2)/3))</f>
        <v>-395</v>
      </c>
      <c r="H665" s="42">
        <f>'CD (25)'!$G$6</f>
        <v>0</v>
      </c>
      <c r="I665" s="43">
        <f t="shared" si="572"/>
        <v>-395</v>
      </c>
      <c r="J665" s="41">
        <f>'CD (25)'!$G$8</f>
        <v>0</v>
      </c>
      <c r="K665" s="42">
        <f>'CD (25)'!$G$9</f>
        <v>0</v>
      </c>
      <c r="L665" s="41">
        <f>'CD (25)'!$G$10</f>
        <v>0</v>
      </c>
      <c r="M665" s="41">
        <f>'CD (25)'!$G$11</f>
        <v>0</v>
      </c>
      <c r="N665" s="41">
        <f>'CD (25)'!$G$12</f>
        <v>0</v>
      </c>
      <c r="O665" s="41">
        <f>'CD (25)'!$G$13</f>
        <v>0</v>
      </c>
      <c r="P665" s="41">
        <f>'CD (25)'!$G$14</f>
        <v>0</v>
      </c>
      <c r="Q665" s="41">
        <f>'CD (25)'!$G$15</f>
        <v>0</v>
      </c>
      <c r="R665" s="41">
        <f>'CD (25)'!$G$16</f>
        <v>0</v>
      </c>
      <c r="S665" s="41">
        <f>'CD (25)'!$G$17</f>
        <v>0</v>
      </c>
      <c r="T665" s="41">
        <f>'CD (25)'!$G$18</f>
        <v>0</v>
      </c>
      <c r="U665" s="41">
        <f>'CD (25)'!$G$19</f>
        <v>0</v>
      </c>
      <c r="V665" s="41">
        <f>'CD (25)'!$G$20</f>
        <v>0</v>
      </c>
      <c r="W665" s="41">
        <f>'CD (25)'!$G$21</f>
        <v>0</v>
      </c>
      <c r="X665" s="41">
        <f>'CD (25)'!$G$22</f>
        <v>0</v>
      </c>
      <c r="Y665" s="41">
        <f>'CD (25)'!$G$23</f>
        <v>0</v>
      </c>
      <c r="Z665" s="42">
        <f>'CD (25)'!$G$24</f>
        <v>0</v>
      </c>
      <c r="AA665" s="42">
        <f>'CD (25)'!$G$25</f>
        <v>0</v>
      </c>
      <c r="AB665" s="41">
        <f>'CD (25)'!$G$51</f>
        <v>0</v>
      </c>
      <c r="AC665" s="41">
        <f>'CD (25)'!$G$52</f>
        <v>0</v>
      </c>
      <c r="AD665" s="41">
        <f>'CD (25)'!$G$53</f>
        <v>0</v>
      </c>
      <c r="AE665" s="41">
        <f>'CD (25)'!$G$54</f>
        <v>0</v>
      </c>
      <c r="AF665" s="41">
        <f>'CD (25)'!$G$55</f>
        <v>0</v>
      </c>
      <c r="AG665" s="41">
        <f>'CD (25)'!$G$56</f>
        <v>0</v>
      </c>
      <c r="AH665" s="41">
        <f>'CD (25)'!$G$82</f>
        <v>0</v>
      </c>
      <c r="AI665" s="41">
        <f>'CD (25)'!$G$83</f>
        <v>0</v>
      </c>
      <c r="AJ665" s="41">
        <f>'CD (25)'!$G$84</f>
        <v>0</v>
      </c>
      <c r="AK665" s="41">
        <f>'CD (25)'!$G$85</f>
        <v>0</v>
      </c>
      <c r="AL665" s="41">
        <f>'CD (25)'!$G$86</f>
        <v>0</v>
      </c>
      <c r="AM665" s="41">
        <f>'CD (25)'!$G$87</f>
        <v>0</v>
      </c>
      <c r="AN665" s="41">
        <f>'CD (25)'!$G$113</f>
        <v>0</v>
      </c>
      <c r="AO665" s="41">
        <f>'CD (25)'!$G$114</f>
        <v>0</v>
      </c>
      <c r="AP665" s="41">
        <f>'CD (25)'!$G$115</f>
        <v>0</v>
      </c>
      <c r="AQ665" s="41">
        <f>'CD (25)'!$G$116</f>
        <v>0</v>
      </c>
      <c r="AR665" s="41">
        <f>'CD (25)'!$G$117</f>
        <v>0</v>
      </c>
      <c r="AS665" s="41">
        <f>'CD (25)'!$G$118</f>
        <v>0</v>
      </c>
      <c r="AT665" s="41">
        <f>'CD (25)'!$G$163</f>
        <v>0</v>
      </c>
      <c r="AU665" s="41">
        <f>'CD (25)'!$G$165</f>
        <v>0</v>
      </c>
      <c r="AV665" s="41">
        <f>'CD (25)'!$D$166</f>
        <v>0</v>
      </c>
      <c r="AW665" s="41">
        <f>'CD (25)'!$D$167</f>
        <v>0</v>
      </c>
      <c r="AX665" s="41">
        <f>'CD (25)'!$D$168</f>
        <v>0</v>
      </c>
      <c r="AY665" s="44" t="s">
        <v>104</v>
      </c>
      <c r="AZ665" s="3">
        <f t="shared" si="564"/>
        <v>-395</v>
      </c>
      <c r="BA665" s="3">
        <f t="shared" si="565"/>
        <v>-395</v>
      </c>
      <c r="BB665" s="3" t="str">
        <f t="shared" si="566"/>
        <v/>
      </c>
      <c r="BC665" s="3" t="str">
        <f t="shared" si="573"/>
        <v/>
      </c>
      <c r="BD665" s="3" t="str">
        <f t="shared" si="574"/>
        <v/>
      </c>
      <c r="BE665" s="3" t="str">
        <f t="shared" si="535"/>
        <v/>
      </c>
      <c r="BF665" s="3" t="str">
        <f t="shared" si="575"/>
        <v/>
      </c>
      <c r="BG665" s="3" t="str">
        <f t="shared" si="576"/>
        <v/>
      </c>
      <c r="BH665" s="3" t="str">
        <f t="shared" si="578"/>
        <v/>
      </c>
      <c r="BI665" s="3" t="str">
        <f t="shared" si="569"/>
        <v/>
      </c>
      <c r="BJ665" s="3" t="str">
        <f t="shared" si="570"/>
        <v/>
      </c>
      <c r="BK665" s="3" t="str">
        <f t="shared" si="571"/>
        <v/>
      </c>
      <c r="BL665" s="3" t="str">
        <f t="shared" si="577"/>
        <v/>
      </c>
    </row>
    <row r="666" spans="1:64" s="45" customFormat="1" x14ac:dyDescent="0.25">
      <c r="A666" s="40"/>
      <c r="B666" s="40"/>
      <c r="C666" s="40"/>
      <c r="D666" s="41">
        <v>5</v>
      </c>
      <c r="E666" s="41">
        <f>'CD (25)'!$H$3</f>
        <v>0</v>
      </c>
      <c r="F666" s="42">
        <f>'CD (25)'!$H$4</f>
        <v>0</v>
      </c>
      <c r="G666" s="43">
        <f t="shared" si="579"/>
        <v>-395</v>
      </c>
      <c r="H666" s="42">
        <f>'CD (25)'!$H$6</f>
        <v>0</v>
      </c>
      <c r="I666" s="43">
        <f t="shared" si="572"/>
        <v>-395</v>
      </c>
      <c r="J666" s="41">
        <f>'CD (25)'!$H$8</f>
        <v>0</v>
      </c>
      <c r="K666" s="42">
        <f>'CD (25)'!$H$9</f>
        <v>0</v>
      </c>
      <c r="L666" s="41">
        <f>'CD (25)'!$H$10</f>
        <v>0</v>
      </c>
      <c r="M666" s="41">
        <f>'CD (25)'!$H$11</f>
        <v>0</v>
      </c>
      <c r="N666" s="41">
        <f>'CD (25)'!$H$12</f>
        <v>0</v>
      </c>
      <c r="O666" s="41">
        <f>'CD (25)'!$H$13</f>
        <v>0</v>
      </c>
      <c r="P666" s="41">
        <f>'CD (25)'!$H$14</f>
        <v>0</v>
      </c>
      <c r="Q666" s="41">
        <f>'CD (25)'!$H$15</f>
        <v>0</v>
      </c>
      <c r="R666" s="41">
        <f>'CD (25)'!$H$16</f>
        <v>0</v>
      </c>
      <c r="S666" s="41">
        <f>'CD (25)'!$H$17</f>
        <v>0</v>
      </c>
      <c r="T666" s="41">
        <f>'CD (25)'!$H$18</f>
        <v>0</v>
      </c>
      <c r="U666" s="41">
        <f>'CD (25)'!$H$19</f>
        <v>0</v>
      </c>
      <c r="V666" s="41">
        <f>'CD (25)'!$H$20</f>
        <v>0</v>
      </c>
      <c r="W666" s="41">
        <f>'CD (25)'!$H$21</f>
        <v>0</v>
      </c>
      <c r="X666" s="41">
        <f>'CD (25)'!$H$22</f>
        <v>0</v>
      </c>
      <c r="Y666" s="41">
        <f>'CD (25)'!$H$23</f>
        <v>0</v>
      </c>
      <c r="Z666" s="42">
        <f>'CD (25)'!$H$24</f>
        <v>0</v>
      </c>
      <c r="AA666" s="42">
        <f>'CD (25)'!$H$25</f>
        <v>0</v>
      </c>
      <c r="AB666" s="41">
        <f>'CD (25)'!$H$51</f>
        <v>0</v>
      </c>
      <c r="AC666" s="41">
        <f>'CD (25)'!$H$52</f>
        <v>0</v>
      </c>
      <c r="AD666" s="41">
        <f>'CD (25)'!$H$53</f>
        <v>0</v>
      </c>
      <c r="AE666" s="41">
        <f>'CD (25)'!$H$54</f>
        <v>0</v>
      </c>
      <c r="AF666" s="41">
        <f>'CD (25)'!$H$55</f>
        <v>0</v>
      </c>
      <c r="AG666" s="41">
        <f>'CD (25)'!$H$56</f>
        <v>0</v>
      </c>
      <c r="AH666" s="41">
        <f>'CD (25)'!$H$82</f>
        <v>0</v>
      </c>
      <c r="AI666" s="41">
        <f>'CD (25)'!$H$83</f>
        <v>0</v>
      </c>
      <c r="AJ666" s="41">
        <f>'CD (25)'!$H$84</f>
        <v>0</v>
      </c>
      <c r="AK666" s="41">
        <f>'CD (25)'!$H$85</f>
        <v>0</v>
      </c>
      <c r="AL666" s="41">
        <f>'CD (25)'!$H$86</f>
        <v>0</v>
      </c>
      <c r="AM666" s="41">
        <f>'CD (25)'!$H$87</f>
        <v>0</v>
      </c>
      <c r="AN666" s="41">
        <f>'CD (25)'!$H$113</f>
        <v>0</v>
      </c>
      <c r="AO666" s="41">
        <f>'CD (25)'!$H$114</f>
        <v>0</v>
      </c>
      <c r="AP666" s="41">
        <f>'CD (25)'!$H$115</f>
        <v>0</v>
      </c>
      <c r="AQ666" s="41">
        <f>'CD (25)'!$H$116</f>
        <v>0</v>
      </c>
      <c r="AR666" s="41">
        <f>'CD (25)'!$H$117</f>
        <v>0</v>
      </c>
      <c r="AS666" s="41">
        <f>'CD (25)'!$H$118</f>
        <v>0</v>
      </c>
      <c r="AT666" s="41">
        <f>'CD (25)'!$H$163</f>
        <v>0</v>
      </c>
      <c r="AU666" s="41">
        <f>'CD (25)'!$H$165</f>
        <v>0</v>
      </c>
      <c r="AV666" s="41">
        <f>'CD (25)'!$E$166</f>
        <v>0</v>
      </c>
      <c r="AW666" s="41">
        <f>'CD (25)'!$E$167</f>
        <v>0</v>
      </c>
      <c r="AX666" s="41">
        <f>'CD (25)'!$E$168</f>
        <v>0</v>
      </c>
      <c r="AY666" s="44" t="s">
        <v>104</v>
      </c>
      <c r="AZ666" s="3">
        <f t="shared" si="564"/>
        <v>-395</v>
      </c>
      <c r="BA666" s="3">
        <f t="shared" si="565"/>
        <v>-395</v>
      </c>
      <c r="BB666" s="3" t="str">
        <f t="shared" si="566"/>
        <v/>
      </c>
      <c r="BC666" s="3" t="str">
        <f t="shared" si="573"/>
        <v/>
      </c>
      <c r="BD666" s="3" t="str">
        <f t="shared" si="574"/>
        <v/>
      </c>
      <c r="BE666" s="3" t="str">
        <f t="shared" si="535"/>
        <v/>
      </c>
      <c r="BF666" s="3" t="str">
        <f t="shared" si="575"/>
        <v/>
      </c>
      <c r="BG666" s="3" t="str">
        <f t="shared" si="576"/>
        <v/>
      </c>
      <c r="BH666" s="3" t="str">
        <f t="shared" si="578"/>
        <v/>
      </c>
      <c r="BI666" s="3" t="str">
        <f t="shared" si="569"/>
        <v/>
      </c>
      <c r="BJ666" s="3" t="str">
        <f t="shared" si="570"/>
        <v/>
      </c>
      <c r="BK666" s="3" t="str">
        <f t="shared" si="571"/>
        <v/>
      </c>
      <c r="BL666" s="3" t="str">
        <f t="shared" si="577"/>
        <v/>
      </c>
    </row>
    <row r="667" spans="1:64" s="45" customFormat="1" x14ac:dyDescent="0.25">
      <c r="A667" s="40"/>
      <c r="B667" s="40"/>
      <c r="C667" s="40"/>
      <c r="D667" s="41">
        <v>6</v>
      </c>
      <c r="E667" s="41">
        <f>'CD (25)'!$I$3</f>
        <v>0</v>
      </c>
      <c r="F667" s="42">
        <f>'CD (25)'!$I$4</f>
        <v>0</v>
      </c>
      <c r="G667" s="43">
        <f t="shared" si="579"/>
        <v>-395</v>
      </c>
      <c r="H667" s="42">
        <f>'CD (25)'!$I$6</f>
        <v>0</v>
      </c>
      <c r="I667" s="43">
        <f t="shared" si="572"/>
        <v>-395</v>
      </c>
      <c r="J667" s="41">
        <f>'CD (25)'!$I$8</f>
        <v>0</v>
      </c>
      <c r="K667" s="42">
        <f>'CD (25)'!$I$9</f>
        <v>0</v>
      </c>
      <c r="L667" s="41">
        <f>'CD (25)'!$I$10</f>
        <v>0</v>
      </c>
      <c r="M667" s="41">
        <f>'CD (25)'!$I$11</f>
        <v>0</v>
      </c>
      <c r="N667" s="41">
        <f>'CD (25)'!$I$12</f>
        <v>0</v>
      </c>
      <c r="O667" s="41">
        <f>'CD (25)'!$I$13</f>
        <v>0</v>
      </c>
      <c r="P667" s="41">
        <f>'CD (25)'!$I$14</f>
        <v>0</v>
      </c>
      <c r="Q667" s="41">
        <f>'CD (25)'!$I$15</f>
        <v>0</v>
      </c>
      <c r="R667" s="41">
        <f>'CD (25)'!$I$16</f>
        <v>0</v>
      </c>
      <c r="S667" s="41">
        <f>'CD (25)'!$I$17</f>
        <v>0</v>
      </c>
      <c r="T667" s="41">
        <f>'CD (25)'!$I$18</f>
        <v>0</v>
      </c>
      <c r="U667" s="41">
        <f>'CD (25)'!$I$19</f>
        <v>0</v>
      </c>
      <c r="V667" s="41">
        <f>'CD (25)'!$I$20</f>
        <v>0</v>
      </c>
      <c r="W667" s="41">
        <f>'CD (25)'!$I$21</f>
        <v>0</v>
      </c>
      <c r="X667" s="41">
        <f>'CD (25)'!$I$22</f>
        <v>0</v>
      </c>
      <c r="Y667" s="41">
        <f>'CD (25)'!$I$23</f>
        <v>0</v>
      </c>
      <c r="Z667" s="42">
        <f>'CD (25)'!$I$24</f>
        <v>0</v>
      </c>
      <c r="AA667" s="42">
        <f>'CD (25)'!$I$25</f>
        <v>0</v>
      </c>
      <c r="AB667" s="41">
        <f>'CD (25)'!$I$51</f>
        <v>0</v>
      </c>
      <c r="AC667" s="41">
        <f>'CD (25)'!$I$52</f>
        <v>0</v>
      </c>
      <c r="AD667" s="41">
        <f>'CD (25)'!$I$53</f>
        <v>0</v>
      </c>
      <c r="AE667" s="41">
        <f>'CD (25)'!$I$54</f>
        <v>0</v>
      </c>
      <c r="AF667" s="41">
        <f>'CD (25)'!$I$55</f>
        <v>0</v>
      </c>
      <c r="AG667" s="41">
        <f>'CD (25)'!$I$56</f>
        <v>0</v>
      </c>
      <c r="AH667" s="41">
        <f>'CD (25)'!$I$82</f>
        <v>0</v>
      </c>
      <c r="AI667" s="41">
        <f>'CD (25)'!$I$83</f>
        <v>0</v>
      </c>
      <c r="AJ667" s="41">
        <f>'CD (25)'!$I$84</f>
        <v>0</v>
      </c>
      <c r="AK667" s="41">
        <f>'CD (25)'!$I$85</f>
        <v>0</v>
      </c>
      <c r="AL667" s="41">
        <f>'CD (25)'!$I$86</f>
        <v>0</v>
      </c>
      <c r="AM667" s="41">
        <f>'CD (25)'!$I$87</f>
        <v>0</v>
      </c>
      <c r="AN667" s="41">
        <f>'CD (25)'!$I$113</f>
        <v>0</v>
      </c>
      <c r="AO667" s="41">
        <f>'CD (25)'!$I$114</f>
        <v>0</v>
      </c>
      <c r="AP667" s="41">
        <f>'CD (25)'!$I$115</f>
        <v>0</v>
      </c>
      <c r="AQ667" s="41">
        <f>'CD (25)'!$I$116</f>
        <v>0</v>
      </c>
      <c r="AR667" s="41">
        <f>'CD (25)'!$I$117</f>
        <v>0</v>
      </c>
      <c r="AS667" s="41">
        <f>'CD (25)'!$I$118</f>
        <v>0</v>
      </c>
      <c r="AT667" s="41">
        <f>'CD (25)'!$I$163</f>
        <v>0</v>
      </c>
      <c r="AU667" s="41">
        <f>'CD (25)'!$I$165</f>
        <v>0</v>
      </c>
      <c r="AV667" s="41">
        <f>'CD (25)'!$F$166</f>
        <v>0</v>
      </c>
      <c r="AW667" s="41">
        <f>'CD (25)'!$F$167</f>
        <v>0</v>
      </c>
      <c r="AX667" s="41">
        <f>'CD (25)'!$F$168</f>
        <v>0</v>
      </c>
      <c r="AY667" s="44" t="s">
        <v>104</v>
      </c>
      <c r="AZ667" s="3">
        <f t="shared" si="564"/>
        <v>-395</v>
      </c>
      <c r="BA667" s="3">
        <f t="shared" si="565"/>
        <v>-395</v>
      </c>
      <c r="BB667" s="3" t="str">
        <f t="shared" si="566"/>
        <v/>
      </c>
      <c r="BC667" s="3" t="str">
        <f t="shared" si="573"/>
        <v/>
      </c>
      <c r="BD667" s="3" t="str">
        <f t="shared" si="574"/>
        <v/>
      </c>
      <c r="BE667" s="3" t="str">
        <f t="shared" si="535"/>
        <v/>
      </c>
      <c r="BF667" s="3" t="str">
        <f t="shared" si="575"/>
        <v/>
      </c>
      <c r="BG667" s="3" t="str">
        <f t="shared" si="576"/>
        <v/>
      </c>
      <c r="BH667" s="3" t="str">
        <f t="shared" si="578"/>
        <v/>
      </c>
      <c r="BI667" s="3" t="str">
        <f t="shared" si="569"/>
        <v/>
      </c>
      <c r="BJ667" s="3" t="str">
        <f t="shared" si="570"/>
        <v/>
      </c>
      <c r="BK667" s="3" t="str">
        <f t="shared" si="571"/>
        <v/>
      </c>
      <c r="BL667" s="3" t="str">
        <f t="shared" si="577"/>
        <v/>
      </c>
    </row>
    <row r="668" spans="1:64" s="45" customFormat="1" x14ac:dyDescent="0.25">
      <c r="A668" s="40"/>
      <c r="B668" s="40"/>
      <c r="C668" s="40"/>
      <c r="D668" s="41">
        <v>7</v>
      </c>
      <c r="E668" s="41">
        <f>'CD (25)'!$J$3</f>
        <v>0</v>
      </c>
      <c r="F668" s="42">
        <f>'CD (25)'!$J$4</f>
        <v>0</v>
      </c>
      <c r="G668" s="43">
        <f t="shared" si="579"/>
        <v>-395</v>
      </c>
      <c r="H668" s="42">
        <f>'CD (25)'!$J$6</f>
        <v>0</v>
      </c>
      <c r="I668" s="43">
        <f t="shared" si="572"/>
        <v>-395</v>
      </c>
      <c r="J668" s="41">
        <f>'CD (25)'!$J$8</f>
        <v>0</v>
      </c>
      <c r="K668" s="42">
        <f>'CD (25)'!$J$9</f>
        <v>0</v>
      </c>
      <c r="L668" s="41">
        <f>'CD (25)'!$J$10</f>
        <v>0</v>
      </c>
      <c r="M668" s="41">
        <f>'CD (25)'!$J$11</f>
        <v>0</v>
      </c>
      <c r="N668" s="41">
        <f>'CD (25)'!$J$12</f>
        <v>0</v>
      </c>
      <c r="O668" s="41">
        <f>'CD (25)'!$J$13</f>
        <v>0</v>
      </c>
      <c r="P668" s="41">
        <f>'CD (25)'!$J$14</f>
        <v>0</v>
      </c>
      <c r="Q668" s="41">
        <f>'CD (25)'!$J$15</f>
        <v>0</v>
      </c>
      <c r="R668" s="41">
        <f>'CD (25)'!$J$16</f>
        <v>0</v>
      </c>
      <c r="S668" s="41">
        <f>'CD (25)'!$J$17</f>
        <v>0</v>
      </c>
      <c r="T668" s="41">
        <f>'CD (25)'!$J$18</f>
        <v>0</v>
      </c>
      <c r="U668" s="41">
        <f>'CD (25)'!$J$19</f>
        <v>0</v>
      </c>
      <c r="V668" s="41">
        <f>'CD (25)'!$J$20</f>
        <v>0</v>
      </c>
      <c r="W668" s="41">
        <f>'CD (25)'!$J$21</f>
        <v>0</v>
      </c>
      <c r="X668" s="41">
        <f>'CD (25)'!$J$22</f>
        <v>0</v>
      </c>
      <c r="Y668" s="41">
        <f>'CD (25)'!$J$23</f>
        <v>0</v>
      </c>
      <c r="Z668" s="42">
        <f>'CD (25)'!$J$24</f>
        <v>0</v>
      </c>
      <c r="AA668" s="42">
        <f>'CD (25)'!$J$25</f>
        <v>0</v>
      </c>
      <c r="AB668" s="41">
        <f>'CD (25)'!$J$51</f>
        <v>0</v>
      </c>
      <c r="AC668" s="41">
        <f>'CD (25)'!$J$52</f>
        <v>0</v>
      </c>
      <c r="AD668" s="41">
        <f>'CD (25)'!$J$53</f>
        <v>0</v>
      </c>
      <c r="AE668" s="41">
        <f>'CD (25)'!$J$54</f>
        <v>0</v>
      </c>
      <c r="AF668" s="41">
        <f>'CD (25)'!$J$55</f>
        <v>0</v>
      </c>
      <c r="AG668" s="41">
        <f>'CD (25)'!$J$56</f>
        <v>0</v>
      </c>
      <c r="AH668" s="41">
        <f>'CD (25)'!$J$82</f>
        <v>0</v>
      </c>
      <c r="AI668" s="41">
        <f>'CD (25)'!$J$83</f>
        <v>0</v>
      </c>
      <c r="AJ668" s="41">
        <f>'CD (25)'!$J$84</f>
        <v>0</v>
      </c>
      <c r="AK668" s="41">
        <f>'CD (25)'!$J$85</f>
        <v>0</v>
      </c>
      <c r="AL668" s="41">
        <f>'CD (25)'!$J$86</f>
        <v>0</v>
      </c>
      <c r="AM668" s="41">
        <f>'CD (25)'!$J$87</f>
        <v>0</v>
      </c>
      <c r="AN668" s="41">
        <f>'CD (25)'!$J$113</f>
        <v>0</v>
      </c>
      <c r="AO668" s="41">
        <f>'CD (25)'!$J$114</f>
        <v>0</v>
      </c>
      <c r="AP668" s="41">
        <f>'CD (25)'!$J$115</f>
        <v>0</v>
      </c>
      <c r="AQ668" s="41">
        <f>'CD (25)'!$J$116</f>
        <v>0</v>
      </c>
      <c r="AR668" s="41">
        <f>'CD (25)'!$J$117</f>
        <v>0</v>
      </c>
      <c r="AS668" s="41">
        <f>'CD (25)'!$J$118</f>
        <v>0</v>
      </c>
      <c r="AT668" s="41">
        <f>'CD (25)'!$J$163</f>
        <v>0</v>
      </c>
      <c r="AU668" s="41">
        <f>'CD (25)'!$J$165</f>
        <v>0</v>
      </c>
      <c r="AV668" s="41">
        <f>'CD (25)'!$F$166</f>
        <v>0</v>
      </c>
      <c r="AW668" s="41">
        <f>'CD (25)'!$F$167</f>
        <v>0</v>
      </c>
      <c r="AX668" s="41">
        <f>'CD (25)'!$F$168</f>
        <v>0</v>
      </c>
      <c r="AY668" s="44" t="s">
        <v>104</v>
      </c>
      <c r="AZ668" s="3">
        <f t="shared" si="564"/>
        <v>-395</v>
      </c>
      <c r="BA668" s="3">
        <f t="shared" si="565"/>
        <v>-395</v>
      </c>
      <c r="BB668" s="3" t="str">
        <f t="shared" si="566"/>
        <v/>
      </c>
      <c r="BC668" s="3" t="str">
        <f t="shared" si="573"/>
        <v/>
      </c>
      <c r="BD668" s="3" t="str">
        <f t="shared" si="574"/>
        <v/>
      </c>
      <c r="BE668" s="3" t="str">
        <f t="shared" si="535"/>
        <v/>
      </c>
      <c r="BF668" s="3" t="str">
        <f t="shared" si="575"/>
        <v/>
      </c>
      <c r="BG668" s="3" t="str">
        <f t="shared" si="576"/>
        <v/>
      </c>
      <c r="BH668" s="3" t="str">
        <f t="shared" si="578"/>
        <v/>
      </c>
      <c r="BI668" s="3" t="str">
        <f t="shared" si="569"/>
        <v/>
      </c>
      <c r="BJ668" s="3" t="str">
        <f t="shared" si="570"/>
        <v/>
      </c>
      <c r="BK668" s="3" t="str">
        <f t="shared" si="571"/>
        <v/>
      </c>
      <c r="BL668" s="3" t="str">
        <f t="shared" si="577"/>
        <v/>
      </c>
    </row>
    <row r="669" spans="1:64" s="45" customFormat="1" x14ac:dyDescent="0.25">
      <c r="A669" s="40"/>
      <c r="B669" s="40"/>
      <c r="C669" s="40"/>
      <c r="D669" s="41">
        <v>8</v>
      </c>
      <c r="E669" s="41">
        <f>'CD (25)'!$K$3</f>
        <v>0</v>
      </c>
      <c r="F669" s="42">
        <f>'CD (25)'!$K$4</f>
        <v>0</v>
      </c>
      <c r="G669" s="43">
        <f t="shared" si="579"/>
        <v>-395</v>
      </c>
      <c r="H669" s="42">
        <f>'CD (25)'!$K$6</f>
        <v>0</v>
      </c>
      <c r="I669" s="43">
        <f t="shared" si="572"/>
        <v>-395</v>
      </c>
      <c r="J669" s="41">
        <f>'CD (25)'!$K$8</f>
        <v>0</v>
      </c>
      <c r="K669" s="42">
        <f>'CD (25)'!$K$9</f>
        <v>0</v>
      </c>
      <c r="L669" s="41">
        <f>'CD (25)'!$K$10</f>
        <v>0</v>
      </c>
      <c r="M669" s="41">
        <f>'CD (25)'!$K$11</f>
        <v>0</v>
      </c>
      <c r="N669" s="41">
        <f>'CD (25)'!$K$12</f>
        <v>0</v>
      </c>
      <c r="O669" s="41">
        <f>'CD (25)'!$K$13</f>
        <v>0</v>
      </c>
      <c r="P669" s="41">
        <f>'CD (25)'!$K$14</f>
        <v>0</v>
      </c>
      <c r="Q669" s="41">
        <f>'CD (25)'!$K$15</f>
        <v>0</v>
      </c>
      <c r="R669" s="41">
        <f>'CD (25)'!$K$16</f>
        <v>0</v>
      </c>
      <c r="S669" s="41">
        <f>'CD (25)'!$K$17</f>
        <v>0</v>
      </c>
      <c r="T669" s="41">
        <f>'CD (25)'!$K$18</f>
        <v>0</v>
      </c>
      <c r="U669" s="41">
        <f>'CD (25)'!$K$19</f>
        <v>0</v>
      </c>
      <c r="V669" s="41">
        <f>'CD (25)'!$K$20</f>
        <v>0</v>
      </c>
      <c r="W669" s="41">
        <f>'CD (25)'!$K$21</f>
        <v>0</v>
      </c>
      <c r="X669" s="41">
        <f>'CD (25)'!$K$22</f>
        <v>0</v>
      </c>
      <c r="Y669" s="41">
        <f>'CD (25)'!$K$23</f>
        <v>0</v>
      </c>
      <c r="Z669" s="42">
        <f>'CD (25)'!$K$24</f>
        <v>0</v>
      </c>
      <c r="AA669" s="42">
        <f>'CD (25)'!$K$25</f>
        <v>0</v>
      </c>
      <c r="AB669" s="41">
        <f>'CD (25)'!$K$51</f>
        <v>0</v>
      </c>
      <c r="AC669" s="41">
        <f>'CD (25)'!$K$52</f>
        <v>0</v>
      </c>
      <c r="AD669" s="41">
        <f>'CD (25)'!$K$53</f>
        <v>0</v>
      </c>
      <c r="AE669" s="41">
        <f>'CD (25)'!$K$54</f>
        <v>0</v>
      </c>
      <c r="AF669" s="41">
        <f>'CD (25)'!$K$55</f>
        <v>0</v>
      </c>
      <c r="AG669" s="41">
        <f>'CD (25)'!$K$56</f>
        <v>0</v>
      </c>
      <c r="AH669" s="41">
        <f>'CD (25)'!$K$82</f>
        <v>0</v>
      </c>
      <c r="AI669" s="41">
        <f>'CD (25)'!$K$83</f>
        <v>0</v>
      </c>
      <c r="AJ669" s="41">
        <f>'CD (25)'!$K$84</f>
        <v>0</v>
      </c>
      <c r="AK669" s="41">
        <f>'CD (25)'!$K$85</f>
        <v>0</v>
      </c>
      <c r="AL669" s="41">
        <f>'CD (25)'!$K$86</f>
        <v>0</v>
      </c>
      <c r="AM669" s="41">
        <f>'CD (25)'!$K$87</f>
        <v>0</v>
      </c>
      <c r="AN669" s="41">
        <f>'CD (25)'!$K$113</f>
        <v>0</v>
      </c>
      <c r="AO669" s="41">
        <f>'CD (25)'!$K$114</f>
        <v>0</v>
      </c>
      <c r="AP669" s="41">
        <f>'CD (25)'!$K$115</f>
        <v>0</v>
      </c>
      <c r="AQ669" s="41">
        <f>'CD (25)'!$K$116</f>
        <v>0</v>
      </c>
      <c r="AR669" s="41">
        <f>'CD (25)'!$K$117</f>
        <v>0</v>
      </c>
      <c r="AS669" s="41">
        <f>'CD (25)'!$K$118</f>
        <v>0</v>
      </c>
      <c r="AT669" s="41">
        <f>'CD (25)'!$K$163</f>
        <v>0</v>
      </c>
      <c r="AU669" s="41">
        <f>'CD (25)'!$K$165</f>
        <v>0</v>
      </c>
      <c r="AV669" s="41">
        <f>'CD (25)'!$F$166</f>
        <v>0</v>
      </c>
      <c r="AW669" s="41">
        <f>'CD (25)'!$F$167</f>
        <v>0</v>
      </c>
      <c r="AX669" s="41">
        <f>'CD (25)'!$F$168</f>
        <v>0</v>
      </c>
      <c r="AY669" s="44" t="s">
        <v>104</v>
      </c>
      <c r="AZ669" s="3">
        <f t="shared" si="564"/>
        <v>-395</v>
      </c>
      <c r="BA669" s="3">
        <f t="shared" si="565"/>
        <v>-395</v>
      </c>
      <c r="BB669" s="3" t="str">
        <f t="shared" si="566"/>
        <v/>
      </c>
      <c r="BC669" s="3" t="str">
        <f t="shared" si="573"/>
        <v/>
      </c>
      <c r="BD669" s="3" t="str">
        <f t="shared" si="574"/>
        <v/>
      </c>
      <c r="BE669" s="3" t="str">
        <f t="shared" si="535"/>
        <v/>
      </c>
      <c r="BF669" s="3" t="str">
        <f t="shared" si="575"/>
        <v/>
      </c>
      <c r="BG669" s="3" t="str">
        <f t="shared" si="576"/>
        <v/>
      </c>
      <c r="BH669" s="3" t="str">
        <f t="shared" si="578"/>
        <v/>
      </c>
      <c r="BI669" s="3" t="str">
        <f t="shared" si="569"/>
        <v/>
      </c>
      <c r="BJ669" s="3" t="str">
        <f t="shared" si="570"/>
        <v/>
      </c>
      <c r="BK669" s="3" t="str">
        <f t="shared" si="571"/>
        <v/>
      </c>
      <c r="BL669" s="3" t="str">
        <f t="shared" si="577"/>
        <v/>
      </c>
    </row>
    <row r="670" spans="1:64" s="45" customFormat="1" x14ac:dyDescent="0.25">
      <c r="A670" s="40"/>
      <c r="B670" s="40"/>
      <c r="C670" s="40"/>
      <c r="D670" s="41">
        <v>9</v>
      </c>
      <c r="E670" s="41">
        <f>'CD (25)'!$L$3</f>
        <v>0</v>
      </c>
      <c r="F670" s="42">
        <f>'CD (25)'!$L$4</f>
        <v>0</v>
      </c>
      <c r="G670" s="43">
        <f t="shared" si="579"/>
        <v>-395</v>
      </c>
      <c r="H670" s="42">
        <f>'CD (25)'!$L$6</f>
        <v>0</v>
      </c>
      <c r="I670" s="43">
        <f t="shared" si="572"/>
        <v>-395</v>
      </c>
      <c r="J670" s="41">
        <f>'CD (25)'!$L$8</f>
        <v>0</v>
      </c>
      <c r="K670" s="42">
        <f>'CD (25)'!$L$9</f>
        <v>0</v>
      </c>
      <c r="L670" s="41">
        <f>'CD (25)'!$L$10</f>
        <v>0</v>
      </c>
      <c r="M670" s="41">
        <f>'CD (25)'!$L$11</f>
        <v>0</v>
      </c>
      <c r="N670" s="41">
        <f>'CD (25)'!$L$12</f>
        <v>0</v>
      </c>
      <c r="O670" s="41">
        <f>'CD (25)'!$L$13</f>
        <v>0</v>
      </c>
      <c r="P670" s="41">
        <f>'CD (25)'!$L$14</f>
        <v>0</v>
      </c>
      <c r="Q670" s="41">
        <f>'CD (25)'!$L$15</f>
        <v>0</v>
      </c>
      <c r="R670" s="41">
        <f>'CD (25)'!$L$16</f>
        <v>0</v>
      </c>
      <c r="S670" s="41">
        <f>'CD (25)'!$L$17</f>
        <v>0</v>
      </c>
      <c r="T670" s="41">
        <f>'CD (25)'!$L$18</f>
        <v>0</v>
      </c>
      <c r="U670" s="41">
        <f>'CD (25)'!$L$19</f>
        <v>0</v>
      </c>
      <c r="V670" s="41">
        <f>'CD (25)'!$L$20</f>
        <v>0</v>
      </c>
      <c r="W670" s="41">
        <f>'CD (25)'!$L$21</f>
        <v>0</v>
      </c>
      <c r="X670" s="41">
        <f>'CD (25)'!$L$22</f>
        <v>0</v>
      </c>
      <c r="Y670" s="41">
        <f>'CD (25)'!$L$23</f>
        <v>0</v>
      </c>
      <c r="Z670" s="42">
        <f>'CD (25)'!$L$24</f>
        <v>0</v>
      </c>
      <c r="AA670" s="42">
        <f>'CD (25)'!$L$25</f>
        <v>0</v>
      </c>
      <c r="AB670" s="41">
        <f>'CD (25)'!$L$51</f>
        <v>0</v>
      </c>
      <c r="AC670" s="41">
        <f>'CD (25)'!$L$52</f>
        <v>0</v>
      </c>
      <c r="AD670" s="41">
        <f>'CD (25)'!$L$53</f>
        <v>0</v>
      </c>
      <c r="AE670" s="41">
        <f>'CD (25)'!$L$54</f>
        <v>0</v>
      </c>
      <c r="AF670" s="41">
        <f>'CD (25)'!$L$55</f>
        <v>0</v>
      </c>
      <c r="AG670" s="41">
        <f>'CD (25)'!$L$56</f>
        <v>0</v>
      </c>
      <c r="AH670" s="41">
        <f>'CD (25)'!$L$82</f>
        <v>0</v>
      </c>
      <c r="AI670" s="41">
        <f>'CD (25)'!$L$83</f>
        <v>0</v>
      </c>
      <c r="AJ670" s="41">
        <f>'CD (25)'!$L$84</f>
        <v>0</v>
      </c>
      <c r="AK670" s="41">
        <f>'CD (25)'!$L$85</f>
        <v>0</v>
      </c>
      <c r="AL670" s="41">
        <f>'CD (25)'!$L$86</f>
        <v>0</v>
      </c>
      <c r="AM670" s="41">
        <f>'CD (25)'!$L$87</f>
        <v>0</v>
      </c>
      <c r="AN670" s="41">
        <f>'CD (25)'!$L$113</f>
        <v>0</v>
      </c>
      <c r="AO670" s="41">
        <f>'CD (25)'!$L$114</f>
        <v>0</v>
      </c>
      <c r="AP670" s="41">
        <f>'CD (25)'!$L$115</f>
        <v>0</v>
      </c>
      <c r="AQ670" s="41">
        <f>'CD (25)'!$L$116</f>
        <v>0</v>
      </c>
      <c r="AR670" s="41">
        <f>'CD (25)'!$L$117</f>
        <v>0</v>
      </c>
      <c r="AS670" s="41">
        <f>'CD (25)'!$L$118</f>
        <v>0</v>
      </c>
      <c r="AT670" s="41">
        <f>'CD (25)'!$L$163</f>
        <v>0</v>
      </c>
      <c r="AU670" s="41">
        <f>'CD (25)'!$L$165</f>
        <v>0</v>
      </c>
      <c r="AV670" s="41">
        <f>'CD (25)'!$F$166</f>
        <v>0</v>
      </c>
      <c r="AW670" s="41">
        <f>'CD (25)'!$F$167</f>
        <v>0</v>
      </c>
      <c r="AX670" s="41">
        <f>'CD (25)'!$F$168</f>
        <v>0</v>
      </c>
      <c r="AY670" s="44" t="s">
        <v>104</v>
      </c>
      <c r="AZ670" s="3">
        <f t="shared" si="564"/>
        <v>-395</v>
      </c>
      <c r="BA670" s="3">
        <f t="shared" si="565"/>
        <v>-395</v>
      </c>
      <c r="BB670" s="3" t="str">
        <f t="shared" si="566"/>
        <v/>
      </c>
      <c r="BC670" s="3" t="str">
        <f t="shared" si="573"/>
        <v/>
      </c>
      <c r="BD670" s="3" t="str">
        <f t="shared" si="574"/>
        <v/>
      </c>
      <c r="BE670" s="3" t="str">
        <f t="shared" si="535"/>
        <v/>
      </c>
      <c r="BF670" s="3" t="str">
        <f t="shared" si="575"/>
        <v/>
      </c>
      <c r="BG670" s="3" t="str">
        <f t="shared" si="576"/>
        <v/>
      </c>
      <c r="BH670" s="3" t="str">
        <f t="shared" si="578"/>
        <v/>
      </c>
      <c r="BI670" s="3" t="str">
        <f t="shared" si="569"/>
        <v/>
      </c>
      <c r="BJ670" s="3" t="str">
        <f t="shared" si="570"/>
        <v/>
      </c>
      <c r="BK670" s="3" t="str">
        <f t="shared" si="571"/>
        <v/>
      </c>
      <c r="BL670" s="3" t="str">
        <f t="shared" si="577"/>
        <v/>
      </c>
    </row>
    <row r="671" spans="1:64" s="45" customFormat="1" x14ac:dyDescent="0.25">
      <c r="A671" s="40"/>
      <c r="B671" s="40"/>
      <c r="C671" s="40"/>
      <c r="D671" s="41">
        <v>10</v>
      </c>
      <c r="E671" s="41">
        <f>'CD (25)'!$M$3</f>
        <v>0</v>
      </c>
      <c r="F671" s="42">
        <f>'CD (25)'!$M$4</f>
        <v>0</v>
      </c>
      <c r="G671" s="43">
        <f t="shared" si="579"/>
        <v>-395</v>
      </c>
      <c r="H671" s="42">
        <f>'CD (25)'!$M$6</f>
        <v>0</v>
      </c>
      <c r="I671" s="43">
        <f t="shared" si="572"/>
        <v>-395</v>
      </c>
      <c r="J671" s="41">
        <f>'CD (25)'!$M$8</f>
        <v>0</v>
      </c>
      <c r="K671" s="42">
        <f>'CD (25)'!$M$9</f>
        <v>0</v>
      </c>
      <c r="L671" s="41">
        <f>'CD (25)'!$M$10</f>
        <v>0</v>
      </c>
      <c r="M671" s="41">
        <f>'CD (25)'!$M$11</f>
        <v>0</v>
      </c>
      <c r="N671" s="41">
        <f>'CD (25)'!$M$12</f>
        <v>0</v>
      </c>
      <c r="O671" s="41">
        <f>'CD (25)'!$M$13</f>
        <v>0</v>
      </c>
      <c r="P671" s="41">
        <f>'CD (25)'!$M$14</f>
        <v>0</v>
      </c>
      <c r="Q671" s="41">
        <f>'CD (25)'!$M$15</f>
        <v>0</v>
      </c>
      <c r="R671" s="41">
        <f>'CD (25)'!$M$16</f>
        <v>0</v>
      </c>
      <c r="S671" s="41">
        <f>'CD (25)'!$M$17</f>
        <v>0</v>
      </c>
      <c r="T671" s="41">
        <f>'CD (25)'!$M$18</f>
        <v>0</v>
      </c>
      <c r="U671" s="41">
        <f>'CD (25)'!$M$19</f>
        <v>0</v>
      </c>
      <c r="V671" s="41">
        <f>'CD (25)'!$M$20</f>
        <v>0</v>
      </c>
      <c r="W671" s="41">
        <f>'CD (25)'!$M$21</f>
        <v>0</v>
      </c>
      <c r="X671" s="41">
        <f>'CD (25)'!$M$22</f>
        <v>0</v>
      </c>
      <c r="Y671" s="41">
        <f>'CD (25)'!$M$23</f>
        <v>0</v>
      </c>
      <c r="Z671" s="42">
        <f>'CD (25)'!$M$24</f>
        <v>0</v>
      </c>
      <c r="AA671" s="42">
        <f>'CD (25)'!$M$25</f>
        <v>0</v>
      </c>
      <c r="AB671" s="41">
        <f>'CD (25)'!$M$51</f>
        <v>0</v>
      </c>
      <c r="AC671" s="41">
        <f>'CD (25)'!$M$52</f>
        <v>0</v>
      </c>
      <c r="AD671" s="41">
        <f>'CD (25)'!$M$53</f>
        <v>0</v>
      </c>
      <c r="AE671" s="41">
        <f>'CD (25)'!$M$54</f>
        <v>0</v>
      </c>
      <c r="AF671" s="41">
        <f>'CD (25)'!$M$55</f>
        <v>0</v>
      </c>
      <c r="AG671" s="41">
        <f>'CD (25)'!$M$56</f>
        <v>0</v>
      </c>
      <c r="AH671" s="41">
        <f>'CD (25)'!$M$82</f>
        <v>0</v>
      </c>
      <c r="AI671" s="41">
        <f>'CD (25)'!$M$83</f>
        <v>0</v>
      </c>
      <c r="AJ671" s="41">
        <f>'CD (25)'!$M$84</f>
        <v>0</v>
      </c>
      <c r="AK671" s="41">
        <f>'CD (25)'!$M$85</f>
        <v>0</v>
      </c>
      <c r="AL671" s="41">
        <f>'CD (25)'!$M$86</f>
        <v>0</v>
      </c>
      <c r="AM671" s="41">
        <f>'CD (25)'!$M$87</f>
        <v>0</v>
      </c>
      <c r="AN671" s="41">
        <f>'CD (25)'!$M$113</f>
        <v>0</v>
      </c>
      <c r="AO671" s="41">
        <f>'CD (25)'!$M$114</f>
        <v>0</v>
      </c>
      <c r="AP671" s="41">
        <f>'CD (25)'!$M$115</f>
        <v>0</v>
      </c>
      <c r="AQ671" s="41">
        <f>'CD (25)'!$M$116</f>
        <v>0</v>
      </c>
      <c r="AR671" s="41">
        <f>'CD (25)'!$M$117</f>
        <v>0</v>
      </c>
      <c r="AS671" s="41">
        <f>'CD (25)'!$M$118</f>
        <v>0</v>
      </c>
      <c r="AT671" s="41">
        <f>'CD (25)'!$M$163</f>
        <v>0</v>
      </c>
      <c r="AU671" s="41">
        <f>'CD (25)'!$M$165</f>
        <v>0</v>
      </c>
      <c r="AV671" s="41">
        <f>'CD (25)'!$F$166</f>
        <v>0</v>
      </c>
      <c r="AW671" s="41">
        <f>'CD (25)'!$F$167</f>
        <v>0</v>
      </c>
      <c r="AX671" s="41">
        <f>'CD (25)'!$F$168</f>
        <v>0</v>
      </c>
      <c r="AY671" s="44" t="s">
        <v>104</v>
      </c>
      <c r="AZ671" s="3">
        <f t="shared" si="564"/>
        <v>-395</v>
      </c>
      <c r="BA671" s="3">
        <f t="shared" si="565"/>
        <v>-395</v>
      </c>
      <c r="BB671" s="3" t="str">
        <f t="shared" si="566"/>
        <v/>
      </c>
      <c r="BC671" s="3" t="str">
        <f t="shared" si="573"/>
        <v/>
      </c>
      <c r="BD671" s="3" t="str">
        <f t="shared" si="574"/>
        <v/>
      </c>
      <c r="BE671" s="3" t="str">
        <f t="shared" si="535"/>
        <v/>
      </c>
      <c r="BF671" s="3" t="str">
        <f t="shared" si="575"/>
        <v/>
      </c>
      <c r="BG671" s="3" t="str">
        <f t="shared" si="576"/>
        <v/>
      </c>
      <c r="BH671" s="3" t="str">
        <f t="shared" si="578"/>
        <v/>
      </c>
      <c r="BI671" s="3" t="str">
        <f t="shared" si="569"/>
        <v/>
      </c>
      <c r="BJ671" s="3" t="str">
        <f t="shared" si="570"/>
        <v/>
      </c>
      <c r="BK671" s="3" t="str">
        <f t="shared" si="571"/>
        <v/>
      </c>
      <c r="BL671" s="3" t="str">
        <f t="shared" si="577"/>
        <v/>
      </c>
    </row>
    <row r="672" spans="1:64" s="45" customFormat="1" x14ac:dyDescent="0.25">
      <c r="A672" s="40"/>
      <c r="B672" s="40"/>
      <c r="C672" s="40"/>
      <c r="D672" s="41">
        <v>11</v>
      </c>
      <c r="E672" s="41">
        <f>'CD (25)'!$N$3</f>
        <v>0</v>
      </c>
      <c r="F672" s="42">
        <f>'CD (25)'!$N$4</f>
        <v>0</v>
      </c>
      <c r="G672" s="43">
        <f t="shared" si="579"/>
        <v>-395</v>
      </c>
      <c r="H672" s="42">
        <f>'CD (25)'!$N$6</f>
        <v>0</v>
      </c>
      <c r="I672" s="43">
        <f t="shared" si="572"/>
        <v>-395</v>
      </c>
      <c r="J672" s="41">
        <f>'CD (25)'!$N$8</f>
        <v>0</v>
      </c>
      <c r="K672" s="42">
        <f>'CD (25)'!$N$9</f>
        <v>0</v>
      </c>
      <c r="L672" s="41">
        <f>'CD (25)'!$N$10</f>
        <v>0</v>
      </c>
      <c r="M672" s="41">
        <f>'CD (25)'!$N$11</f>
        <v>0</v>
      </c>
      <c r="N672" s="41">
        <f>'CD (25)'!$N$12</f>
        <v>0</v>
      </c>
      <c r="O672" s="41">
        <f>'CD (25)'!$N$13</f>
        <v>0</v>
      </c>
      <c r="P672" s="41">
        <f>'CD (25)'!$N$14</f>
        <v>0</v>
      </c>
      <c r="Q672" s="41">
        <f>'CD (25)'!$N$15</f>
        <v>0</v>
      </c>
      <c r="R672" s="41">
        <f>'CD (25)'!$N$16</f>
        <v>0</v>
      </c>
      <c r="S672" s="41">
        <f>'CD (25)'!$N$17</f>
        <v>0</v>
      </c>
      <c r="T672" s="41">
        <f>'CD (25)'!$N$18</f>
        <v>0</v>
      </c>
      <c r="U672" s="41">
        <f>'CD (25)'!$N$19</f>
        <v>0</v>
      </c>
      <c r="V672" s="41">
        <f>'CD (25)'!$N$20</f>
        <v>0</v>
      </c>
      <c r="W672" s="41">
        <f>'CD (25)'!$N$21</f>
        <v>0</v>
      </c>
      <c r="X672" s="41">
        <f>'CD (25)'!$N$22</f>
        <v>0</v>
      </c>
      <c r="Y672" s="41">
        <f>'CD (25)'!$N$23</f>
        <v>0</v>
      </c>
      <c r="Z672" s="42">
        <f>'CD (25)'!$N$24</f>
        <v>0</v>
      </c>
      <c r="AA672" s="42">
        <f>'CD (25)'!$N$25</f>
        <v>0</v>
      </c>
      <c r="AB672" s="41">
        <f>'CD (25)'!$N$51</f>
        <v>0</v>
      </c>
      <c r="AC672" s="41">
        <f>'CD (25)'!$N$52</f>
        <v>0</v>
      </c>
      <c r="AD672" s="41">
        <f>'CD (25)'!$N$53</f>
        <v>0</v>
      </c>
      <c r="AE672" s="41">
        <f>'CD (25)'!$N$54</f>
        <v>0</v>
      </c>
      <c r="AF672" s="41">
        <f>'CD (25)'!$N$55</f>
        <v>0</v>
      </c>
      <c r="AG672" s="41">
        <f>'CD (25)'!$N$56</f>
        <v>0</v>
      </c>
      <c r="AH672" s="41">
        <f>'CD (25)'!$N$82</f>
        <v>0</v>
      </c>
      <c r="AI672" s="41">
        <f>'CD (25)'!$N$83</f>
        <v>0</v>
      </c>
      <c r="AJ672" s="41">
        <f>'CD (25)'!$N$84</f>
        <v>0</v>
      </c>
      <c r="AK672" s="41">
        <f>'CD (25)'!$N$85</f>
        <v>0</v>
      </c>
      <c r="AL672" s="41">
        <f>'CD (25)'!$N$86</f>
        <v>0</v>
      </c>
      <c r="AM672" s="41">
        <f>'CD (25)'!$N$87</f>
        <v>0</v>
      </c>
      <c r="AN672" s="41">
        <f>'CD (25)'!$N$113</f>
        <v>0</v>
      </c>
      <c r="AO672" s="41">
        <f>'CD (25)'!$N$114</f>
        <v>0</v>
      </c>
      <c r="AP672" s="41">
        <f>'CD (25)'!$N$115</f>
        <v>0</v>
      </c>
      <c r="AQ672" s="41">
        <f>'CD (25)'!$N$116</f>
        <v>0</v>
      </c>
      <c r="AR672" s="41">
        <f>'CD (25)'!$N$117</f>
        <v>0</v>
      </c>
      <c r="AS672" s="41">
        <f>'CD (25)'!$N$118</f>
        <v>0</v>
      </c>
      <c r="AT672" s="41">
        <f>'CD (25)'!$N$163</f>
        <v>0</v>
      </c>
      <c r="AU672" s="41">
        <f>'CD (25)'!$N$165</f>
        <v>0</v>
      </c>
      <c r="AV672" s="41">
        <f>'CD (25)'!$F$166</f>
        <v>0</v>
      </c>
      <c r="AW672" s="41">
        <f>'CD (25)'!$F$167</f>
        <v>0</v>
      </c>
      <c r="AX672" s="41">
        <f>'CD (25)'!$F$168</f>
        <v>0</v>
      </c>
      <c r="AY672" s="44" t="s">
        <v>104</v>
      </c>
      <c r="AZ672" s="3">
        <f t="shared" si="564"/>
        <v>-395</v>
      </c>
      <c r="BA672" s="3">
        <f t="shared" si="565"/>
        <v>-395</v>
      </c>
      <c r="BB672" s="3" t="str">
        <f t="shared" si="566"/>
        <v/>
      </c>
      <c r="BC672" s="3" t="str">
        <f t="shared" si="573"/>
        <v/>
      </c>
      <c r="BD672" s="3" t="str">
        <f t="shared" si="574"/>
        <v/>
      </c>
      <c r="BE672" s="3" t="str">
        <f t="shared" si="535"/>
        <v/>
      </c>
      <c r="BF672" s="3" t="str">
        <f t="shared" si="575"/>
        <v/>
      </c>
      <c r="BG672" s="3" t="str">
        <f t="shared" si="576"/>
        <v/>
      </c>
      <c r="BH672" s="3" t="str">
        <f t="shared" si="578"/>
        <v/>
      </c>
      <c r="BI672" s="3" t="str">
        <f t="shared" si="569"/>
        <v/>
      </c>
      <c r="BJ672" s="3" t="str">
        <f t="shared" si="570"/>
        <v/>
      </c>
      <c r="BK672" s="3" t="str">
        <f t="shared" si="571"/>
        <v/>
      </c>
      <c r="BL672" s="3" t="str">
        <f t="shared" si="577"/>
        <v/>
      </c>
    </row>
    <row r="673" spans="1:64" s="45" customFormat="1" x14ac:dyDescent="0.25">
      <c r="A673" s="40"/>
      <c r="B673" s="40"/>
      <c r="C673" s="40"/>
      <c r="D673" s="41">
        <v>12</v>
      </c>
      <c r="E673" s="41">
        <f>'CD (25)'!$O$3</f>
        <v>0</v>
      </c>
      <c r="F673" s="42">
        <f>'CD (25)'!$O$4</f>
        <v>0</v>
      </c>
      <c r="G673" s="43">
        <f t="shared" si="579"/>
        <v>-395</v>
      </c>
      <c r="H673" s="42">
        <f>'CD (25)'!$O$6</f>
        <v>0</v>
      </c>
      <c r="I673" s="43">
        <f t="shared" si="572"/>
        <v>-395</v>
      </c>
      <c r="J673" s="41">
        <f>'CD (25)'!$O$8</f>
        <v>0</v>
      </c>
      <c r="K673" s="42">
        <f>'CD (25)'!$O$9</f>
        <v>0</v>
      </c>
      <c r="L673" s="41">
        <f>'CD (25)'!$O$10</f>
        <v>0</v>
      </c>
      <c r="M673" s="41">
        <f>'CD (25)'!$O$11</f>
        <v>0</v>
      </c>
      <c r="N673" s="41">
        <f>'CD (25)'!$O$12</f>
        <v>0</v>
      </c>
      <c r="O673" s="41">
        <f>'CD (25)'!$O$13</f>
        <v>0</v>
      </c>
      <c r="P673" s="41">
        <f>'CD (25)'!$O$14</f>
        <v>0</v>
      </c>
      <c r="Q673" s="41">
        <f>'CD (25)'!$O$15</f>
        <v>0</v>
      </c>
      <c r="R673" s="41">
        <f>'CD (25)'!$O$16</f>
        <v>0</v>
      </c>
      <c r="S673" s="41">
        <f>'CD (25)'!$O$17</f>
        <v>0</v>
      </c>
      <c r="T673" s="41">
        <f>'CD (25)'!$O$18</f>
        <v>0</v>
      </c>
      <c r="U673" s="41">
        <f>'CD (25)'!$O$19</f>
        <v>0</v>
      </c>
      <c r="V673" s="41">
        <f>'CD (25)'!$O$20</f>
        <v>0</v>
      </c>
      <c r="W673" s="41">
        <f>'CD (25)'!$O$21</f>
        <v>0</v>
      </c>
      <c r="X673" s="41">
        <f>'CD (25)'!$O$22</f>
        <v>0</v>
      </c>
      <c r="Y673" s="41">
        <f>'CD (25)'!$O$23</f>
        <v>0</v>
      </c>
      <c r="Z673" s="42">
        <f>'CD (25)'!$O$24</f>
        <v>0</v>
      </c>
      <c r="AA673" s="42">
        <f>'CD (25)'!$O$25</f>
        <v>0</v>
      </c>
      <c r="AB673" s="41">
        <f>'CD (25)'!$O$51</f>
        <v>0</v>
      </c>
      <c r="AC673" s="41">
        <f>'CD (25)'!$O$52</f>
        <v>0</v>
      </c>
      <c r="AD673" s="41">
        <f>'CD (25)'!$O$53</f>
        <v>0</v>
      </c>
      <c r="AE673" s="41">
        <f>'CD (25)'!$O$54</f>
        <v>0</v>
      </c>
      <c r="AF673" s="41">
        <f>'CD (25)'!$O$55</f>
        <v>0</v>
      </c>
      <c r="AG673" s="41">
        <f>'CD (25)'!$O$56</f>
        <v>0</v>
      </c>
      <c r="AH673" s="41">
        <f>'CD (25)'!$O$82</f>
        <v>0</v>
      </c>
      <c r="AI673" s="41">
        <f>'CD (25)'!$O$83</f>
        <v>0</v>
      </c>
      <c r="AJ673" s="41">
        <f>'CD (25)'!$O$84</f>
        <v>0</v>
      </c>
      <c r="AK673" s="41">
        <f>'CD (25)'!$O$85</f>
        <v>0</v>
      </c>
      <c r="AL673" s="41">
        <f>'CD (25)'!$O$86</f>
        <v>0</v>
      </c>
      <c r="AM673" s="41">
        <f>'CD (25)'!$O$87</f>
        <v>0</v>
      </c>
      <c r="AN673" s="41">
        <f>'CD (25)'!$O$113</f>
        <v>0</v>
      </c>
      <c r="AO673" s="41">
        <f>'CD (25)'!$O$114</f>
        <v>0</v>
      </c>
      <c r="AP673" s="41">
        <f>'CD (25)'!$O$115</f>
        <v>0</v>
      </c>
      <c r="AQ673" s="41">
        <f>'CD (25)'!$O$116</f>
        <v>0</v>
      </c>
      <c r="AR673" s="41">
        <f>'CD (25)'!$O$117</f>
        <v>0</v>
      </c>
      <c r="AS673" s="41">
        <f>'CD (25)'!$O$118</f>
        <v>0</v>
      </c>
      <c r="AT673" s="41">
        <f>'CD (25)'!$O$163</f>
        <v>0</v>
      </c>
      <c r="AU673" s="41">
        <f>'CD (25)'!$O$165</f>
        <v>0</v>
      </c>
      <c r="AV673" s="41">
        <f>'CD (25)'!$F$166</f>
        <v>0</v>
      </c>
      <c r="AW673" s="41">
        <f>'CD (25)'!$F$167</f>
        <v>0</v>
      </c>
      <c r="AX673" s="41">
        <f>'CD (25)'!$F$168</f>
        <v>0</v>
      </c>
      <c r="AY673" s="44" t="s">
        <v>104</v>
      </c>
      <c r="AZ673" s="3">
        <f t="shared" si="564"/>
        <v>-395</v>
      </c>
      <c r="BA673" s="3">
        <f t="shared" si="565"/>
        <v>-395</v>
      </c>
      <c r="BB673" s="3" t="str">
        <f t="shared" si="566"/>
        <v/>
      </c>
      <c r="BC673" s="3" t="str">
        <f t="shared" si="573"/>
        <v/>
      </c>
      <c r="BD673" s="3" t="str">
        <f t="shared" si="574"/>
        <v/>
      </c>
      <c r="BE673" s="3" t="str">
        <f t="shared" si="535"/>
        <v/>
      </c>
      <c r="BF673" s="3" t="str">
        <f t="shared" si="575"/>
        <v/>
      </c>
      <c r="BG673" s="3" t="str">
        <f t="shared" si="576"/>
        <v/>
      </c>
      <c r="BH673" s="3" t="str">
        <f t="shared" si="578"/>
        <v/>
      </c>
      <c r="BI673" s="3" t="str">
        <f t="shared" si="569"/>
        <v/>
      </c>
      <c r="BJ673" s="3" t="str">
        <f t="shared" si="570"/>
        <v/>
      </c>
      <c r="BK673" s="3" t="str">
        <f t="shared" si="571"/>
        <v/>
      </c>
      <c r="BL673" s="3" t="str">
        <f t="shared" si="577"/>
        <v/>
      </c>
    </row>
    <row r="674" spans="1:64" s="45" customFormat="1" x14ac:dyDescent="0.25">
      <c r="A674" s="40"/>
      <c r="B674" s="40"/>
      <c r="C674" s="40"/>
      <c r="D674" s="41">
        <v>13</v>
      </c>
      <c r="E674" s="41">
        <f>'CD (25)'!$P$3</f>
        <v>0</v>
      </c>
      <c r="F674" s="42">
        <f>'CD (25)'!$P$4</f>
        <v>0</v>
      </c>
      <c r="G674" s="43">
        <f t="shared" si="579"/>
        <v>-395</v>
      </c>
      <c r="H674" s="42">
        <f>'CD (25)'!$P$6</f>
        <v>0</v>
      </c>
      <c r="I674" s="43">
        <f t="shared" si="572"/>
        <v>-395</v>
      </c>
      <c r="J674" s="41">
        <f>'CD (25)'!$P$8</f>
        <v>0</v>
      </c>
      <c r="K674" s="42">
        <f>'CD (25)'!$P$9</f>
        <v>0</v>
      </c>
      <c r="L674" s="41">
        <f>'CD (25)'!$P$10</f>
        <v>0</v>
      </c>
      <c r="M674" s="41">
        <f>'CD (25)'!$P$11</f>
        <v>0</v>
      </c>
      <c r="N674" s="41">
        <f>'CD (25)'!$P$12</f>
        <v>0</v>
      </c>
      <c r="O674" s="41">
        <f>'CD (25)'!$P$13</f>
        <v>0</v>
      </c>
      <c r="P674" s="41">
        <f>'CD (25)'!$P$14</f>
        <v>0</v>
      </c>
      <c r="Q674" s="41">
        <f>'CD (25)'!$P$15</f>
        <v>0</v>
      </c>
      <c r="R674" s="41">
        <f>'CD (25)'!$P$16</f>
        <v>0</v>
      </c>
      <c r="S674" s="41">
        <f>'CD (25)'!$P$17</f>
        <v>0</v>
      </c>
      <c r="T674" s="41">
        <f>'CD (25)'!$P$18</f>
        <v>0</v>
      </c>
      <c r="U674" s="41">
        <f>'CD (25)'!$P$19</f>
        <v>0</v>
      </c>
      <c r="V674" s="41">
        <f>'CD (25)'!$P$20</f>
        <v>0</v>
      </c>
      <c r="W674" s="41">
        <f>'CD (25)'!$P$21</f>
        <v>0</v>
      </c>
      <c r="X674" s="41">
        <f>'CD (25)'!$P$22</f>
        <v>0</v>
      </c>
      <c r="Y674" s="41">
        <f>'CD (25)'!$P$23</f>
        <v>0</v>
      </c>
      <c r="Z674" s="42">
        <f>'CD (25)'!$P$24</f>
        <v>0</v>
      </c>
      <c r="AA674" s="42">
        <f>'CD (25)'!$P$25</f>
        <v>0</v>
      </c>
      <c r="AB674" s="41">
        <f>'CD (25)'!$P$51</f>
        <v>0</v>
      </c>
      <c r="AC674" s="41">
        <f>'CD (25)'!$P$52</f>
        <v>0</v>
      </c>
      <c r="AD674" s="41">
        <f>'CD (25)'!$P$53</f>
        <v>0</v>
      </c>
      <c r="AE674" s="41">
        <f>'CD (25)'!$P$54</f>
        <v>0</v>
      </c>
      <c r="AF674" s="41">
        <f>'CD (25)'!$P$55</f>
        <v>0</v>
      </c>
      <c r="AG674" s="41">
        <f>'CD (25)'!$P$56</f>
        <v>0</v>
      </c>
      <c r="AH674" s="41">
        <f>'CD (25)'!$P$82</f>
        <v>0</v>
      </c>
      <c r="AI674" s="41">
        <f>'CD (25)'!$P$83</f>
        <v>0</v>
      </c>
      <c r="AJ674" s="41">
        <f>'CD (25)'!$P$84</f>
        <v>0</v>
      </c>
      <c r="AK674" s="41">
        <f>'CD (25)'!$P$85</f>
        <v>0</v>
      </c>
      <c r="AL674" s="41">
        <f>'CD (25)'!$P$86</f>
        <v>0</v>
      </c>
      <c r="AM674" s="41">
        <f>'CD (25)'!$P$87</f>
        <v>0</v>
      </c>
      <c r="AN674" s="41">
        <f>'CD (25)'!$P$113</f>
        <v>0</v>
      </c>
      <c r="AO674" s="41">
        <f>'CD (25)'!$P$114</f>
        <v>0</v>
      </c>
      <c r="AP674" s="41">
        <f>'CD (25)'!$P$115</f>
        <v>0</v>
      </c>
      <c r="AQ674" s="41">
        <f>'CD (25)'!$P$116</f>
        <v>0</v>
      </c>
      <c r="AR674" s="41">
        <f>'CD (25)'!$P$117</f>
        <v>0</v>
      </c>
      <c r="AS674" s="41">
        <f>'CD (25)'!$P$118</f>
        <v>0</v>
      </c>
      <c r="AT674" s="41">
        <f>'CD (25)'!$P$163</f>
        <v>0</v>
      </c>
      <c r="AU674" s="41">
        <f>'CD (25)'!$P$165</f>
        <v>0</v>
      </c>
      <c r="AV674" s="41">
        <f>'CD (25)'!$F$166</f>
        <v>0</v>
      </c>
      <c r="AW674" s="41">
        <f>'CD (25)'!$F$167</f>
        <v>0</v>
      </c>
      <c r="AX674" s="41">
        <f>'CD (25)'!$F$168</f>
        <v>0</v>
      </c>
      <c r="AY674" s="44" t="s">
        <v>104</v>
      </c>
      <c r="AZ674" s="3">
        <f t="shared" si="564"/>
        <v>-395</v>
      </c>
      <c r="BA674" s="3">
        <f t="shared" si="565"/>
        <v>-395</v>
      </c>
      <c r="BB674" s="3" t="str">
        <f t="shared" si="566"/>
        <v/>
      </c>
      <c r="BC674" s="3" t="str">
        <f t="shared" si="573"/>
        <v/>
      </c>
      <c r="BD674" s="3" t="str">
        <f t="shared" si="574"/>
        <v/>
      </c>
      <c r="BE674" s="3" t="str">
        <f t="shared" si="535"/>
        <v/>
      </c>
      <c r="BF674" s="3" t="str">
        <f t="shared" si="575"/>
        <v/>
      </c>
      <c r="BG674" s="3" t="str">
        <f t="shared" si="576"/>
        <v/>
      </c>
      <c r="BH674" s="3" t="str">
        <f t="shared" si="578"/>
        <v/>
      </c>
      <c r="BI674" s="3" t="str">
        <f t="shared" si="569"/>
        <v/>
      </c>
      <c r="BJ674" s="3" t="str">
        <f t="shared" si="570"/>
        <v/>
      </c>
      <c r="BK674" s="3" t="str">
        <f t="shared" si="571"/>
        <v/>
      </c>
      <c r="BL674" s="3" t="str">
        <f t="shared" si="577"/>
        <v/>
      </c>
    </row>
    <row r="675" spans="1:64" s="45" customFormat="1" x14ac:dyDescent="0.25">
      <c r="A675" s="40"/>
      <c r="B675" s="40"/>
      <c r="C675" s="40"/>
      <c r="D675" s="41">
        <v>14</v>
      </c>
      <c r="E675" s="41">
        <f>'CD (25)'!$Q$3</f>
        <v>0</v>
      </c>
      <c r="F675" s="42">
        <f>'CD (25)'!$Q$4</f>
        <v>0</v>
      </c>
      <c r="G675" s="43">
        <f t="shared" si="579"/>
        <v>-395</v>
      </c>
      <c r="H675" s="42">
        <f>'CD (25)'!$Q$6</f>
        <v>0</v>
      </c>
      <c r="I675" s="43">
        <f t="shared" si="572"/>
        <v>-395</v>
      </c>
      <c r="J675" s="41">
        <f>'CD (25)'!$Q$8</f>
        <v>0</v>
      </c>
      <c r="K675" s="42">
        <f>'CD (25)'!$Q$9</f>
        <v>0</v>
      </c>
      <c r="L675" s="41">
        <f>'CD (25)'!$Q$10</f>
        <v>0</v>
      </c>
      <c r="M675" s="41">
        <f>'CD (25)'!$Q$11</f>
        <v>0</v>
      </c>
      <c r="N675" s="41">
        <f>'CD (25)'!$Q$12</f>
        <v>0</v>
      </c>
      <c r="O675" s="41">
        <f>'CD (25)'!$Q$13</f>
        <v>0</v>
      </c>
      <c r="P675" s="41">
        <f>'CD (25)'!$Q$14</f>
        <v>0</v>
      </c>
      <c r="Q675" s="41">
        <f>'CD (25)'!$Q$15</f>
        <v>0</v>
      </c>
      <c r="R675" s="41">
        <f>'CD (25)'!$Q$16</f>
        <v>0</v>
      </c>
      <c r="S675" s="41">
        <f>'CD (25)'!$Q$17</f>
        <v>0</v>
      </c>
      <c r="T675" s="41">
        <f>'CD (25)'!$Q$18</f>
        <v>0</v>
      </c>
      <c r="U675" s="41">
        <f>'CD (25)'!$Q$19</f>
        <v>0</v>
      </c>
      <c r="V675" s="41">
        <f>'CD (25)'!$Q$20</f>
        <v>0</v>
      </c>
      <c r="W675" s="41">
        <f>'CD (25)'!$Q$21</f>
        <v>0</v>
      </c>
      <c r="X675" s="41">
        <f>'CD (25)'!$Q$22</f>
        <v>0</v>
      </c>
      <c r="Y675" s="41">
        <f>'CD (25)'!$Q$23</f>
        <v>0</v>
      </c>
      <c r="Z675" s="42">
        <f>'CD (25)'!$Q$24</f>
        <v>0</v>
      </c>
      <c r="AA675" s="42">
        <f>'CD (25)'!$Q$25</f>
        <v>0</v>
      </c>
      <c r="AB675" s="41">
        <f>'CD (25)'!$Q$51</f>
        <v>0</v>
      </c>
      <c r="AC675" s="41">
        <f>'CD (25)'!$Q$52</f>
        <v>0</v>
      </c>
      <c r="AD675" s="41">
        <f>'CD (25)'!$Q$53</f>
        <v>0</v>
      </c>
      <c r="AE675" s="41">
        <f>'CD (25)'!$Q$54</f>
        <v>0</v>
      </c>
      <c r="AF675" s="41">
        <f>'CD (25)'!$Q$55</f>
        <v>0</v>
      </c>
      <c r="AG675" s="41">
        <f>'CD (25)'!$Q$56</f>
        <v>0</v>
      </c>
      <c r="AH675" s="41">
        <f>'CD (25)'!$Q$82</f>
        <v>0</v>
      </c>
      <c r="AI675" s="41">
        <f>'CD (25)'!$Q$83</f>
        <v>0</v>
      </c>
      <c r="AJ675" s="41">
        <f>'CD (25)'!$Q$84</f>
        <v>0</v>
      </c>
      <c r="AK675" s="41">
        <f>'CD (25)'!$Q$85</f>
        <v>0</v>
      </c>
      <c r="AL675" s="41">
        <f>'CD (25)'!$Q$86</f>
        <v>0</v>
      </c>
      <c r="AM675" s="41">
        <f>'CD (25)'!$Q$87</f>
        <v>0</v>
      </c>
      <c r="AN675" s="41">
        <f>'CD (25)'!$Q$113</f>
        <v>0</v>
      </c>
      <c r="AO675" s="41">
        <f>'CD (25)'!$Q$114</f>
        <v>0</v>
      </c>
      <c r="AP675" s="41">
        <f>'CD (25)'!$Q$115</f>
        <v>0</v>
      </c>
      <c r="AQ675" s="41">
        <f>'CD (25)'!$Q$116</f>
        <v>0</v>
      </c>
      <c r="AR675" s="41">
        <f>'CD (25)'!$Q$117</f>
        <v>0</v>
      </c>
      <c r="AS675" s="41">
        <f>'CD (25)'!$Q$118</f>
        <v>0</v>
      </c>
      <c r="AT675" s="41">
        <f>'CD (25)'!$Q$163</f>
        <v>0</v>
      </c>
      <c r="AU675" s="41">
        <f>'CD (25)'!$Q$165</f>
        <v>0</v>
      </c>
      <c r="AV675" s="41">
        <f>'CD (25)'!$F$166</f>
        <v>0</v>
      </c>
      <c r="AW675" s="41">
        <f>'CD (25)'!$F$167</f>
        <v>0</v>
      </c>
      <c r="AX675" s="41">
        <f>'CD (25)'!$F$168</f>
        <v>0</v>
      </c>
      <c r="AY675" s="44" t="s">
        <v>104</v>
      </c>
      <c r="AZ675" s="3">
        <f t="shared" si="564"/>
        <v>-395</v>
      </c>
      <c r="BA675" s="3">
        <f t="shared" si="565"/>
        <v>-395</v>
      </c>
      <c r="BB675" s="3" t="str">
        <f t="shared" si="566"/>
        <v/>
      </c>
      <c r="BC675" s="3" t="str">
        <f t="shared" si="573"/>
        <v/>
      </c>
      <c r="BD675" s="3" t="str">
        <f t="shared" si="574"/>
        <v/>
      </c>
      <c r="BE675" s="3" t="str">
        <f t="shared" si="535"/>
        <v/>
      </c>
      <c r="BF675" s="3" t="str">
        <f t="shared" si="575"/>
        <v/>
      </c>
      <c r="BG675" s="3" t="str">
        <f t="shared" si="576"/>
        <v/>
      </c>
      <c r="BH675" s="3" t="str">
        <f t="shared" si="578"/>
        <v/>
      </c>
      <c r="BI675" s="3" t="str">
        <f t="shared" si="569"/>
        <v/>
      </c>
      <c r="BJ675" s="3" t="str">
        <f t="shared" si="570"/>
        <v/>
      </c>
      <c r="BK675" s="3" t="str">
        <f t="shared" si="571"/>
        <v/>
      </c>
      <c r="BL675" s="3" t="str">
        <f t="shared" si="577"/>
        <v/>
      </c>
    </row>
    <row r="676" spans="1:64" s="45" customFormat="1" x14ac:dyDescent="0.25">
      <c r="A676" s="40"/>
      <c r="B676" s="40"/>
      <c r="C676" s="40"/>
      <c r="D676" s="41">
        <v>15</v>
      </c>
      <c r="E676" s="41">
        <f>'CD (25)'!$R$3</f>
        <v>0</v>
      </c>
      <c r="F676" s="42">
        <f>'CD (25)'!$R$4</f>
        <v>0</v>
      </c>
      <c r="G676" s="43">
        <f t="shared" si="579"/>
        <v>-395</v>
      </c>
      <c r="H676" s="42">
        <f>'CD (25)'!$R$6</f>
        <v>0</v>
      </c>
      <c r="I676" s="43">
        <f t="shared" si="572"/>
        <v>-395</v>
      </c>
      <c r="J676" s="41">
        <f>'CD (25)'!$R$8</f>
        <v>0</v>
      </c>
      <c r="K676" s="42">
        <f>'CD (25)'!$R$9</f>
        <v>0</v>
      </c>
      <c r="L676" s="41">
        <f>'CD (25)'!$R$10</f>
        <v>0</v>
      </c>
      <c r="M676" s="41">
        <f>'CD (25)'!$R$11</f>
        <v>0</v>
      </c>
      <c r="N676" s="41">
        <f>'CD (25)'!$R$12</f>
        <v>0</v>
      </c>
      <c r="O676" s="41">
        <f>'CD (25)'!$R$13</f>
        <v>0</v>
      </c>
      <c r="P676" s="41">
        <f>'CD (25)'!$R$14</f>
        <v>0</v>
      </c>
      <c r="Q676" s="41">
        <f>'CD (25)'!$R$15</f>
        <v>0</v>
      </c>
      <c r="R676" s="41">
        <f>'CD (25)'!$R$16</f>
        <v>0</v>
      </c>
      <c r="S676" s="41">
        <f>'CD (25)'!$R$17</f>
        <v>0</v>
      </c>
      <c r="T676" s="41">
        <f>'CD (25)'!$R$18</f>
        <v>0</v>
      </c>
      <c r="U676" s="41">
        <f>'CD (25)'!$R$19</f>
        <v>0</v>
      </c>
      <c r="V676" s="41">
        <f>'CD (25)'!$R$20</f>
        <v>0</v>
      </c>
      <c r="W676" s="41">
        <f>'CD (25)'!$R$21</f>
        <v>0</v>
      </c>
      <c r="X676" s="41">
        <f>'CD (25)'!$R$22</f>
        <v>0</v>
      </c>
      <c r="Y676" s="41">
        <f>'CD (25)'!$R$23</f>
        <v>0</v>
      </c>
      <c r="Z676" s="42">
        <f>'CD (25)'!$R$24</f>
        <v>0</v>
      </c>
      <c r="AA676" s="42">
        <f>'CD (25)'!$R$25</f>
        <v>0</v>
      </c>
      <c r="AB676" s="41">
        <f>'CD (25)'!$R$51</f>
        <v>0</v>
      </c>
      <c r="AC676" s="41">
        <f>'CD (25)'!$R$52</f>
        <v>0</v>
      </c>
      <c r="AD676" s="41">
        <f>'CD (25)'!$R$53</f>
        <v>0</v>
      </c>
      <c r="AE676" s="41">
        <f>'CD (25)'!$R$54</f>
        <v>0</v>
      </c>
      <c r="AF676" s="41">
        <f>'CD (25)'!$R$55</f>
        <v>0</v>
      </c>
      <c r="AG676" s="41">
        <f>'CD (25)'!$R$56</f>
        <v>0</v>
      </c>
      <c r="AH676" s="41">
        <f>'CD (25)'!$R$82</f>
        <v>0</v>
      </c>
      <c r="AI676" s="41">
        <f>'CD (25)'!$R$83</f>
        <v>0</v>
      </c>
      <c r="AJ676" s="41">
        <f>'CD (25)'!$R$84</f>
        <v>0</v>
      </c>
      <c r="AK676" s="41">
        <f>'CD (25)'!$R$85</f>
        <v>0</v>
      </c>
      <c r="AL676" s="41">
        <f>'CD (25)'!$R$86</f>
        <v>0</v>
      </c>
      <c r="AM676" s="41">
        <f>'CD (25)'!$R$87</f>
        <v>0</v>
      </c>
      <c r="AN676" s="41">
        <f>'CD (25)'!$R$113</f>
        <v>0</v>
      </c>
      <c r="AO676" s="41">
        <f>'CD (25)'!$R$114</f>
        <v>0</v>
      </c>
      <c r="AP676" s="41">
        <f>'CD (25)'!$R$115</f>
        <v>0</v>
      </c>
      <c r="AQ676" s="41">
        <f>'CD (25)'!$R$116</f>
        <v>0</v>
      </c>
      <c r="AR676" s="41">
        <f>'CD (25)'!$R$117</f>
        <v>0</v>
      </c>
      <c r="AS676" s="41">
        <f>'CD (25)'!$R$118</f>
        <v>0</v>
      </c>
      <c r="AT676" s="41">
        <f>'CD (25)'!$R$163</f>
        <v>0</v>
      </c>
      <c r="AU676" s="41">
        <f>'CD (25)'!$R$165</f>
        <v>0</v>
      </c>
      <c r="AV676" s="41">
        <f>'CD (25)'!$F$166</f>
        <v>0</v>
      </c>
      <c r="AW676" s="41">
        <f>'CD (25)'!$F$167</f>
        <v>0</v>
      </c>
      <c r="AX676" s="41">
        <f>'CD (25)'!$F$168</f>
        <v>0</v>
      </c>
      <c r="AY676" s="44" t="s">
        <v>104</v>
      </c>
      <c r="AZ676" s="3">
        <f t="shared" si="564"/>
        <v>-395</v>
      </c>
      <c r="BA676" s="3">
        <f t="shared" si="565"/>
        <v>-395</v>
      </c>
      <c r="BB676" s="3" t="str">
        <f t="shared" si="566"/>
        <v/>
      </c>
      <c r="BC676" s="3" t="str">
        <f>IF(BB676="","",BB676)</f>
        <v/>
      </c>
      <c r="BD676" s="3" t="str">
        <f>IF(AU676="Yes",BB676,"")</f>
        <v/>
      </c>
      <c r="BE676" s="3" t="str">
        <f t="shared" si="535"/>
        <v/>
      </c>
      <c r="BF676" s="3" t="str">
        <f>IF(AG676="Clinical",BB676,"")</f>
        <v/>
      </c>
      <c r="BG676" s="3" t="str">
        <f>IF(AN676&lt;0,$I676,"")</f>
        <v/>
      </c>
      <c r="BH676" s="3" t="str">
        <f t="shared" si="578"/>
        <v/>
      </c>
      <c r="BI676" s="3" t="str">
        <f t="shared" si="569"/>
        <v/>
      </c>
      <c r="BJ676" s="3" t="str">
        <f t="shared" si="570"/>
        <v/>
      </c>
      <c r="BK676" s="3" t="str">
        <f t="shared" si="571"/>
        <v/>
      </c>
      <c r="BL676" s="3" t="str">
        <f>IF(AND(AG676="Clinical",AM676="Non-C"),BB676,"")</f>
        <v/>
      </c>
    </row>
    <row r="677" spans="1:64" s="45" customFormat="1" x14ac:dyDescent="0.25">
      <c r="A677" s="40"/>
      <c r="B677" s="40"/>
      <c r="C677" s="40"/>
      <c r="D677" s="41">
        <v>16</v>
      </c>
      <c r="E677" s="41">
        <f>'CD (25)'!$S$3</f>
        <v>0</v>
      </c>
      <c r="F677" s="42">
        <f>'CD (25)'!$S$4</f>
        <v>0</v>
      </c>
      <c r="G677" s="43">
        <f t="shared" si="579"/>
        <v>-395</v>
      </c>
      <c r="H677" s="42">
        <f>'CD (25)'!$S$6</f>
        <v>0</v>
      </c>
      <c r="I677" s="43">
        <f t="shared" si="572"/>
        <v>-395</v>
      </c>
      <c r="J677" s="41">
        <f>'CD (25)'!$S$8</f>
        <v>0</v>
      </c>
      <c r="K677" s="42">
        <f>'CD (25)'!$S$9</f>
        <v>0</v>
      </c>
      <c r="L677" s="41">
        <f>'CD (25)'!$S$10</f>
        <v>0</v>
      </c>
      <c r="M677" s="41">
        <f>'CD (25)'!$S$11</f>
        <v>0</v>
      </c>
      <c r="N677" s="41">
        <f>'CD (25)'!$S$12</f>
        <v>0</v>
      </c>
      <c r="O677" s="41">
        <f>'CD (25)'!$S$13</f>
        <v>0</v>
      </c>
      <c r="P677" s="41">
        <f>'CD (25)'!$S$14</f>
        <v>0</v>
      </c>
      <c r="Q677" s="41">
        <f>'CD (25)'!$S$15</f>
        <v>0</v>
      </c>
      <c r="R677" s="41">
        <f>'CD (25)'!$S$16</f>
        <v>0</v>
      </c>
      <c r="S677" s="41">
        <f>'CD (25)'!$S$17</f>
        <v>0</v>
      </c>
      <c r="T677" s="41">
        <f>'CD (25)'!$S$18</f>
        <v>0</v>
      </c>
      <c r="U677" s="41">
        <f>'CD (25)'!$S$19</f>
        <v>0</v>
      </c>
      <c r="V677" s="41">
        <f>'CD (25)'!$S$20</f>
        <v>0</v>
      </c>
      <c r="W677" s="41">
        <f>'CD (25)'!$S$21</f>
        <v>0</v>
      </c>
      <c r="X677" s="41">
        <f>'CD (25)'!$S$22</f>
        <v>0</v>
      </c>
      <c r="Y677" s="41">
        <f>'CD (25)'!$S$23</f>
        <v>0</v>
      </c>
      <c r="Z677" s="42">
        <f>'CD (25)'!$S$24</f>
        <v>0</v>
      </c>
      <c r="AA677" s="42">
        <f>'CD (25)'!$S$25</f>
        <v>0</v>
      </c>
      <c r="AB677" s="41">
        <f>'CD (25)'!$S$51</f>
        <v>0</v>
      </c>
      <c r="AC677" s="41">
        <f>'CD (25)'!$S$52</f>
        <v>0</v>
      </c>
      <c r="AD677" s="41">
        <f>'CD (25)'!$S$53</f>
        <v>0</v>
      </c>
      <c r="AE677" s="41">
        <f>'CD (25)'!$S$54</f>
        <v>0</v>
      </c>
      <c r="AF677" s="41">
        <f>'CD (25)'!$S$55</f>
        <v>0</v>
      </c>
      <c r="AG677" s="41">
        <f>'CD (25)'!$S$56</f>
        <v>0</v>
      </c>
      <c r="AH677" s="41">
        <f>'CD (25)'!$S$82</f>
        <v>0</v>
      </c>
      <c r="AI677" s="41">
        <f>'CD (25)'!$S$83</f>
        <v>0</v>
      </c>
      <c r="AJ677" s="41">
        <f>'CD (25)'!$S$84</f>
        <v>0</v>
      </c>
      <c r="AK677" s="41">
        <f>'CD (25)'!$S$85</f>
        <v>0</v>
      </c>
      <c r="AL677" s="41">
        <f>'CD (25)'!$S$86</f>
        <v>0</v>
      </c>
      <c r="AM677" s="41">
        <f>'CD (25)'!$S$87</f>
        <v>0</v>
      </c>
      <c r="AN677" s="41">
        <f>'CD (25)'!$S$113</f>
        <v>0</v>
      </c>
      <c r="AO677" s="41">
        <f>'CD (25)'!$S$114</f>
        <v>0</v>
      </c>
      <c r="AP677" s="41">
        <f>'CD (25)'!$S$115</f>
        <v>0</v>
      </c>
      <c r="AQ677" s="41">
        <f>'CD (25)'!$S$116</f>
        <v>0</v>
      </c>
      <c r="AR677" s="41">
        <f>'CD (25)'!$S$117</f>
        <v>0</v>
      </c>
      <c r="AS677" s="41">
        <f>'CD (25)'!$S$118</f>
        <v>0</v>
      </c>
      <c r="AT677" s="41">
        <f>'CD (25)'!$S$163</f>
        <v>0</v>
      </c>
      <c r="AU677" s="41">
        <f>'CD (25)'!$S$165</f>
        <v>0</v>
      </c>
      <c r="AV677" s="41">
        <f>'CD (25)'!$F$166</f>
        <v>0</v>
      </c>
      <c r="AW677" s="41">
        <f>'CD (25)'!$F$167</f>
        <v>0</v>
      </c>
      <c r="AX677" s="41">
        <f>'CD (25)'!$F$168</f>
        <v>0</v>
      </c>
      <c r="AY677" s="44" t="s">
        <v>104</v>
      </c>
      <c r="AZ677" s="3">
        <f t="shared" si="564"/>
        <v>-395</v>
      </c>
      <c r="BA677" s="3">
        <f t="shared" si="565"/>
        <v>-395</v>
      </c>
      <c r="BB677" s="3" t="str">
        <f t="shared" si="566"/>
        <v/>
      </c>
      <c r="BC677" s="3" t="str">
        <f t="shared" ref="BC677:BC686" si="580">IF(BB677="","",BB677)</f>
        <v/>
      </c>
      <c r="BD677" s="3" t="str">
        <f t="shared" ref="BD677:BD686" si="581">IF(AU677="Yes",BB677,"")</f>
        <v/>
      </c>
      <c r="BE677" s="3" t="str">
        <f t="shared" si="535"/>
        <v/>
      </c>
      <c r="BF677" s="3" t="str">
        <f t="shared" ref="BF677:BF686" si="582">IF(AG677="Clinical",BB677,"")</f>
        <v/>
      </c>
      <c r="BG677" s="3" t="str">
        <f t="shared" ref="BG677:BG686" si="583">IF(AN677&lt;0,$I677,"")</f>
        <v/>
      </c>
      <c r="BH677" s="3" t="str">
        <f t="shared" si="578"/>
        <v/>
      </c>
      <c r="BI677" s="3" t="str">
        <f t="shared" si="569"/>
        <v/>
      </c>
      <c r="BJ677" s="3" t="str">
        <f t="shared" si="570"/>
        <v/>
      </c>
      <c r="BK677" s="3" t="str">
        <f t="shared" si="571"/>
        <v/>
      </c>
      <c r="BL677" s="3" t="str">
        <f t="shared" ref="BL677:BL686" si="584">IF(AND(AG677="Clinical",AM677="Non-C"),BB677,"")</f>
        <v/>
      </c>
    </row>
    <row r="678" spans="1:64" s="45" customFormat="1" x14ac:dyDescent="0.25">
      <c r="A678" s="40"/>
      <c r="B678" s="40"/>
      <c r="C678" s="40"/>
      <c r="D678" s="41">
        <v>17</v>
      </c>
      <c r="E678" s="41">
        <f>'CD (25)'!$T$3</f>
        <v>0</v>
      </c>
      <c r="F678" s="42">
        <f>'CD (25)'!$T$4</f>
        <v>0</v>
      </c>
      <c r="G678" s="43">
        <f t="shared" si="579"/>
        <v>-395</v>
      </c>
      <c r="H678" s="42">
        <f>'CD (25)'!$T$6</f>
        <v>0</v>
      </c>
      <c r="I678" s="43">
        <f t="shared" si="572"/>
        <v>-395</v>
      </c>
      <c r="J678" s="41">
        <f>'CD (25)'!$T$8</f>
        <v>0</v>
      </c>
      <c r="K678" s="42">
        <f>'CD (25)'!$T$9</f>
        <v>0</v>
      </c>
      <c r="L678" s="41">
        <f>'CD (25)'!$T$10</f>
        <v>0</v>
      </c>
      <c r="M678" s="41">
        <f>'CD (25)'!$T$11</f>
        <v>0</v>
      </c>
      <c r="N678" s="41">
        <f>'CD (25)'!$T$12</f>
        <v>0</v>
      </c>
      <c r="O678" s="41">
        <f>'CD (25)'!$T$13</f>
        <v>0</v>
      </c>
      <c r="P678" s="41">
        <f>'CD (25)'!$T$14</f>
        <v>0</v>
      </c>
      <c r="Q678" s="41">
        <f>'CD (25)'!$T$15</f>
        <v>0</v>
      </c>
      <c r="R678" s="41">
        <f>'CD (25)'!$T$16</f>
        <v>0</v>
      </c>
      <c r="S678" s="41">
        <f>'CD (25)'!$T$17</f>
        <v>0</v>
      </c>
      <c r="T678" s="41">
        <f>'CD (25)'!$T$18</f>
        <v>0</v>
      </c>
      <c r="U678" s="41">
        <f>'CD (25)'!$T$19</f>
        <v>0</v>
      </c>
      <c r="V678" s="41">
        <f>'CD (25)'!$T$20</f>
        <v>0</v>
      </c>
      <c r="W678" s="41">
        <f>'CD (25)'!$T$21</f>
        <v>0</v>
      </c>
      <c r="X678" s="41">
        <f>'CD (25)'!$T$22</f>
        <v>0</v>
      </c>
      <c r="Y678" s="41">
        <f>'CD (25)'!$T$23</f>
        <v>0</v>
      </c>
      <c r="Z678" s="42">
        <f>'CD (25)'!$T$24</f>
        <v>0</v>
      </c>
      <c r="AA678" s="42">
        <f>'CD (25)'!$T$25</f>
        <v>0</v>
      </c>
      <c r="AB678" s="41">
        <f>'CD (25)'!$T$51</f>
        <v>0</v>
      </c>
      <c r="AC678" s="41">
        <f>'CD (25)'!$T$52</f>
        <v>0</v>
      </c>
      <c r="AD678" s="41">
        <f>'CD (25)'!$T$53</f>
        <v>0</v>
      </c>
      <c r="AE678" s="41">
        <f>'CD (25)'!$T$54</f>
        <v>0</v>
      </c>
      <c r="AF678" s="41">
        <f>'CD (25)'!$T$55</f>
        <v>0</v>
      </c>
      <c r="AG678" s="41">
        <f>'CD (25)'!$T$56</f>
        <v>0</v>
      </c>
      <c r="AH678" s="41">
        <f>'CD (25)'!$T$82</f>
        <v>0</v>
      </c>
      <c r="AI678" s="41">
        <f>'CD (25)'!$T$83</f>
        <v>0</v>
      </c>
      <c r="AJ678" s="41">
        <f>'CD (25)'!$T$84</f>
        <v>0</v>
      </c>
      <c r="AK678" s="41">
        <f>'CD (25)'!$T$85</f>
        <v>0</v>
      </c>
      <c r="AL678" s="41">
        <f>'CD (25)'!$T$86</f>
        <v>0</v>
      </c>
      <c r="AM678" s="41">
        <f>'CD (25)'!$T$87</f>
        <v>0</v>
      </c>
      <c r="AN678" s="41">
        <f>'CD (25)'!$T$113</f>
        <v>0</v>
      </c>
      <c r="AO678" s="41">
        <f>'CD (25)'!$T$114</f>
        <v>0</v>
      </c>
      <c r="AP678" s="41">
        <f>'CD (25)'!$T$115</f>
        <v>0</v>
      </c>
      <c r="AQ678" s="41">
        <f>'CD (25)'!$T$116</f>
        <v>0</v>
      </c>
      <c r="AR678" s="41">
        <f>'CD (25)'!$T$117</f>
        <v>0</v>
      </c>
      <c r="AS678" s="41">
        <f>'CD (25)'!$T$118</f>
        <v>0</v>
      </c>
      <c r="AT678" s="41">
        <f>'CD (25)'!$T$163</f>
        <v>0</v>
      </c>
      <c r="AU678" s="41">
        <f>'CD (25)'!$T$165</f>
        <v>0</v>
      </c>
      <c r="AV678" s="41">
        <f>'CD (25)'!$F$166</f>
        <v>0</v>
      </c>
      <c r="AW678" s="41">
        <f>'CD (25)'!$F$167</f>
        <v>0</v>
      </c>
      <c r="AX678" s="41">
        <f>'CD (25)'!$F$168</f>
        <v>0</v>
      </c>
      <c r="AY678" s="44" t="s">
        <v>104</v>
      </c>
      <c r="AZ678" s="3">
        <f t="shared" si="564"/>
        <v>-395</v>
      </c>
      <c r="BA678" s="3">
        <f t="shared" si="565"/>
        <v>-395</v>
      </c>
      <c r="BB678" s="3" t="str">
        <f t="shared" si="566"/>
        <v/>
      </c>
      <c r="BC678" s="3" t="str">
        <f t="shared" si="580"/>
        <v/>
      </c>
      <c r="BD678" s="3" t="str">
        <f t="shared" si="581"/>
        <v/>
      </c>
      <c r="BE678" s="3" t="str">
        <f t="shared" si="535"/>
        <v/>
      </c>
      <c r="BF678" s="3" t="str">
        <f t="shared" si="582"/>
        <v/>
      </c>
      <c r="BG678" s="3" t="str">
        <f t="shared" si="583"/>
        <v/>
      </c>
      <c r="BH678" s="3" t="str">
        <f t="shared" si="578"/>
        <v/>
      </c>
      <c r="BI678" s="3" t="str">
        <f t="shared" si="569"/>
        <v/>
      </c>
      <c r="BJ678" s="3" t="str">
        <f t="shared" si="570"/>
        <v/>
      </c>
      <c r="BK678" s="3" t="str">
        <f t="shared" si="571"/>
        <v/>
      </c>
      <c r="BL678" s="3" t="str">
        <f t="shared" si="584"/>
        <v/>
      </c>
    </row>
    <row r="679" spans="1:64" s="45" customFormat="1" x14ac:dyDescent="0.25">
      <c r="A679" s="40"/>
      <c r="B679" s="40"/>
      <c r="C679" s="40"/>
      <c r="D679" s="41">
        <v>18</v>
      </c>
      <c r="E679" s="41">
        <f>'CD (25)'!$U$3</f>
        <v>0</v>
      </c>
      <c r="F679" s="42">
        <f>'CD (25)'!$U$4</f>
        <v>0</v>
      </c>
      <c r="G679" s="43">
        <f t="shared" si="579"/>
        <v>-395</v>
      </c>
      <c r="H679" s="42">
        <f>'CD (25)'!$U$6</f>
        <v>0</v>
      </c>
      <c r="I679" s="43">
        <f t="shared" si="572"/>
        <v>-395</v>
      </c>
      <c r="J679" s="41">
        <f>'CD (25)'!$U$8</f>
        <v>0</v>
      </c>
      <c r="K679" s="42">
        <f>'CD (25)'!$U$9</f>
        <v>0</v>
      </c>
      <c r="L679" s="41">
        <f>'CD (25)'!$U$10</f>
        <v>0</v>
      </c>
      <c r="M679" s="41">
        <f>'CD (25)'!$U$11</f>
        <v>0</v>
      </c>
      <c r="N679" s="41">
        <f>'CD (25)'!$U$12</f>
        <v>0</v>
      </c>
      <c r="O679" s="41">
        <f>'CD (25)'!$U$13</f>
        <v>0</v>
      </c>
      <c r="P679" s="41">
        <f>'CD (25)'!$U$14</f>
        <v>0</v>
      </c>
      <c r="Q679" s="41">
        <f>'CD (25)'!$U$15</f>
        <v>0</v>
      </c>
      <c r="R679" s="41">
        <f>'CD (25)'!$U$16</f>
        <v>0</v>
      </c>
      <c r="S679" s="41">
        <f>'CD (25)'!$U$17</f>
        <v>0</v>
      </c>
      <c r="T679" s="41">
        <f>'CD (25)'!$U$18</f>
        <v>0</v>
      </c>
      <c r="U679" s="41">
        <f>'CD (25)'!$U$19</f>
        <v>0</v>
      </c>
      <c r="V679" s="41">
        <f>'CD (25)'!$U$20</f>
        <v>0</v>
      </c>
      <c r="W679" s="41">
        <f>'CD (25)'!$U$21</f>
        <v>0</v>
      </c>
      <c r="X679" s="41">
        <f>'CD (25)'!$U$22</f>
        <v>0</v>
      </c>
      <c r="Y679" s="41">
        <f>'CD (25)'!$U$23</f>
        <v>0</v>
      </c>
      <c r="Z679" s="42">
        <f>'CD (25)'!$U$24</f>
        <v>0</v>
      </c>
      <c r="AA679" s="42">
        <f>'CD (25)'!$U$25</f>
        <v>0</v>
      </c>
      <c r="AB679" s="41">
        <f>'CD (25)'!$U$51</f>
        <v>0</v>
      </c>
      <c r="AC679" s="41">
        <f>'CD (25)'!$U$52</f>
        <v>0</v>
      </c>
      <c r="AD679" s="41">
        <f>'CD (25)'!$U$53</f>
        <v>0</v>
      </c>
      <c r="AE679" s="41">
        <f>'CD (25)'!$U$54</f>
        <v>0</v>
      </c>
      <c r="AF679" s="41">
        <f>'CD (25)'!$U$55</f>
        <v>0</v>
      </c>
      <c r="AG679" s="41">
        <f>'CD (25)'!$U$56</f>
        <v>0</v>
      </c>
      <c r="AH679" s="41">
        <f>'CD (25)'!$U$82</f>
        <v>0</v>
      </c>
      <c r="AI679" s="41">
        <f>'CD (25)'!$U$83</f>
        <v>0</v>
      </c>
      <c r="AJ679" s="41">
        <f>'CD (25)'!$U$84</f>
        <v>0</v>
      </c>
      <c r="AK679" s="41">
        <f>'CD (25)'!$U$85</f>
        <v>0</v>
      </c>
      <c r="AL679" s="41">
        <f>'CD (25)'!$U$86</f>
        <v>0</v>
      </c>
      <c r="AM679" s="41">
        <f>'CD (25)'!$U$87</f>
        <v>0</v>
      </c>
      <c r="AN679" s="41">
        <f>'CD (25)'!$U$113</f>
        <v>0</v>
      </c>
      <c r="AO679" s="41">
        <f>'CD (25)'!$U$114</f>
        <v>0</v>
      </c>
      <c r="AP679" s="41">
        <f>'CD (25)'!$U$115</f>
        <v>0</v>
      </c>
      <c r="AQ679" s="41">
        <f>'CD (25)'!$U$116</f>
        <v>0</v>
      </c>
      <c r="AR679" s="41">
        <f>'CD (25)'!$U$117</f>
        <v>0</v>
      </c>
      <c r="AS679" s="41">
        <f>'CD (25)'!$U$118</f>
        <v>0</v>
      </c>
      <c r="AT679" s="41">
        <f>'CD (25)'!$U$163</f>
        <v>0</v>
      </c>
      <c r="AU679" s="41">
        <f>'CD (25)'!$U$165</f>
        <v>0</v>
      </c>
      <c r="AV679" s="41">
        <f>'CD (25)'!$F$166</f>
        <v>0</v>
      </c>
      <c r="AW679" s="41">
        <f>'CD (25)'!$F$167</f>
        <v>0</v>
      </c>
      <c r="AX679" s="41">
        <f>'CD (25)'!$F$168</f>
        <v>0</v>
      </c>
      <c r="AY679" s="44" t="s">
        <v>104</v>
      </c>
      <c r="AZ679" s="3">
        <f t="shared" si="564"/>
        <v>-395</v>
      </c>
      <c r="BA679" s="3">
        <f t="shared" si="565"/>
        <v>-395</v>
      </c>
      <c r="BB679" s="3" t="str">
        <f t="shared" si="566"/>
        <v/>
      </c>
      <c r="BC679" s="3" t="str">
        <f t="shared" si="580"/>
        <v/>
      </c>
      <c r="BD679" s="3" t="str">
        <f t="shared" si="581"/>
        <v/>
      </c>
      <c r="BE679" s="3" t="str">
        <f t="shared" si="535"/>
        <v/>
      </c>
      <c r="BF679" s="3" t="str">
        <f t="shared" si="582"/>
        <v/>
      </c>
      <c r="BG679" s="3" t="str">
        <f t="shared" si="583"/>
        <v/>
      </c>
      <c r="BH679" s="3" t="str">
        <f t="shared" si="578"/>
        <v/>
      </c>
      <c r="BI679" s="3" t="str">
        <f t="shared" si="569"/>
        <v/>
      </c>
      <c r="BJ679" s="3" t="str">
        <f t="shared" si="570"/>
        <v/>
      </c>
      <c r="BK679" s="3" t="str">
        <f t="shared" si="571"/>
        <v/>
      </c>
      <c r="BL679" s="3" t="str">
        <f t="shared" si="584"/>
        <v/>
      </c>
    </row>
    <row r="680" spans="1:64" s="45" customFormat="1" x14ac:dyDescent="0.25">
      <c r="A680" s="40"/>
      <c r="B680" s="40"/>
      <c r="C680" s="40"/>
      <c r="D680" s="41">
        <v>19</v>
      </c>
      <c r="E680" s="41">
        <f>'CD (25)'!$V$3</f>
        <v>0</v>
      </c>
      <c r="F680" s="42">
        <f>'CD (25)'!$V$4</f>
        <v>0</v>
      </c>
      <c r="G680" s="43">
        <f t="shared" si="579"/>
        <v>-395</v>
      </c>
      <c r="H680" s="42">
        <f>'CD (25)'!$V$6</f>
        <v>0</v>
      </c>
      <c r="I680" s="43">
        <f t="shared" si="572"/>
        <v>-395</v>
      </c>
      <c r="J680" s="41">
        <f>'CD (25)'!$V$8</f>
        <v>0</v>
      </c>
      <c r="K680" s="42">
        <f>'CD (25)'!$V$9</f>
        <v>0</v>
      </c>
      <c r="L680" s="41">
        <f>'CD (25)'!$V$10</f>
        <v>0</v>
      </c>
      <c r="M680" s="41">
        <f>'CD (25)'!$V$11</f>
        <v>0</v>
      </c>
      <c r="N680" s="41">
        <f>'CD (25)'!$V$12</f>
        <v>0</v>
      </c>
      <c r="O680" s="41">
        <f>'CD (25)'!$V$13</f>
        <v>0</v>
      </c>
      <c r="P680" s="41">
        <f>'CD (25)'!$V$14</f>
        <v>0</v>
      </c>
      <c r="Q680" s="41">
        <f>'CD (25)'!$V$15</f>
        <v>0</v>
      </c>
      <c r="R680" s="41">
        <f>'CD (25)'!$V$16</f>
        <v>0</v>
      </c>
      <c r="S680" s="41">
        <f>'CD (25)'!$V$17</f>
        <v>0</v>
      </c>
      <c r="T680" s="41">
        <f>'CD (25)'!$V$18</f>
        <v>0</v>
      </c>
      <c r="U680" s="41">
        <f>'CD (25)'!$V$19</f>
        <v>0</v>
      </c>
      <c r="V680" s="41">
        <f>'CD (25)'!$V$20</f>
        <v>0</v>
      </c>
      <c r="W680" s="41">
        <f>'CD (25)'!$V$21</f>
        <v>0</v>
      </c>
      <c r="X680" s="41">
        <f>'CD (25)'!$V$22</f>
        <v>0</v>
      </c>
      <c r="Y680" s="41">
        <f>'CD (25)'!$V$23</f>
        <v>0</v>
      </c>
      <c r="Z680" s="42">
        <f>'CD (25)'!$V$24</f>
        <v>0</v>
      </c>
      <c r="AA680" s="42">
        <f>'CD (25)'!$V$25</f>
        <v>0</v>
      </c>
      <c r="AB680" s="41">
        <f>'CD (25)'!$V$51</f>
        <v>0</v>
      </c>
      <c r="AC680" s="41">
        <f>'CD (25)'!$V$52</f>
        <v>0</v>
      </c>
      <c r="AD680" s="41">
        <f>'CD (25)'!$V$53</f>
        <v>0</v>
      </c>
      <c r="AE680" s="41">
        <f>'CD (25)'!$V$54</f>
        <v>0</v>
      </c>
      <c r="AF680" s="41">
        <f>'CD (25)'!$V$55</f>
        <v>0</v>
      </c>
      <c r="AG680" s="41">
        <f>'CD (25)'!$V$56</f>
        <v>0</v>
      </c>
      <c r="AH680" s="41">
        <f>'CD (25)'!$V$82</f>
        <v>0</v>
      </c>
      <c r="AI680" s="41">
        <f>'CD (25)'!$V$83</f>
        <v>0</v>
      </c>
      <c r="AJ680" s="41">
        <f>'CD (25)'!$V$84</f>
        <v>0</v>
      </c>
      <c r="AK680" s="41">
        <f>'CD (25)'!$V$85</f>
        <v>0</v>
      </c>
      <c r="AL680" s="41">
        <f>'CD (25)'!$V$86</f>
        <v>0</v>
      </c>
      <c r="AM680" s="41">
        <f>'CD (25)'!$V$87</f>
        <v>0</v>
      </c>
      <c r="AN680" s="41">
        <f>'CD (25)'!$V$113</f>
        <v>0</v>
      </c>
      <c r="AO680" s="41">
        <f>'CD (25)'!$V$114</f>
        <v>0</v>
      </c>
      <c r="AP680" s="41">
        <f>'CD (25)'!$V$115</f>
        <v>0</v>
      </c>
      <c r="AQ680" s="41">
        <f>'CD (25)'!$V$116</f>
        <v>0</v>
      </c>
      <c r="AR680" s="41">
        <f>'CD (25)'!$V$117</f>
        <v>0</v>
      </c>
      <c r="AS680" s="41">
        <f>'CD (25)'!$V$118</f>
        <v>0</v>
      </c>
      <c r="AT680" s="41">
        <f>'CD (25)'!$V$163</f>
        <v>0</v>
      </c>
      <c r="AU680" s="41">
        <f>'CD (25)'!$V$165</f>
        <v>0</v>
      </c>
      <c r="AV680" s="41">
        <f>'CD (25)'!$F$166</f>
        <v>0</v>
      </c>
      <c r="AW680" s="41">
        <f>'CD (25)'!$F$167</f>
        <v>0</v>
      </c>
      <c r="AX680" s="41">
        <f>'CD (25)'!$F$168</f>
        <v>0</v>
      </c>
      <c r="AY680" s="44" t="s">
        <v>104</v>
      </c>
      <c r="AZ680" s="3">
        <f t="shared" si="564"/>
        <v>-395</v>
      </c>
      <c r="BA680" s="3">
        <f t="shared" si="565"/>
        <v>-395</v>
      </c>
      <c r="BB680" s="3" t="str">
        <f t="shared" si="566"/>
        <v/>
      </c>
      <c r="BC680" s="3" t="str">
        <f t="shared" si="580"/>
        <v/>
      </c>
      <c r="BD680" s="3" t="str">
        <f t="shared" si="581"/>
        <v/>
      </c>
      <c r="BE680" s="3" t="str">
        <f t="shared" si="535"/>
        <v/>
      </c>
      <c r="BF680" s="3" t="str">
        <f t="shared" si="582"/>
        <v/>
      </c>
      <c r="BG680" s="3" t="str">
        <f t="shared" si="583"/>
        <v/>
      </c>
      <c r="BH680" s="3" t="str">
        <f t="shared" si="578"/>
        <v/>
      </c>
      <c r="BI680" s="3" t="str">
        <f t="shared" si="569"/>
        <v/>
      </c>
      <c r="BJ680" s="3" t="str">
        <f t="shared" si="570"/>
        <v/>
      </c>
      <c r="BK680" s="3" t="str">
        <f t="shared" si="571"/>
        <v/>
      </c>
      <c r="BL680" s="3" t="str">
        <f t="shared" si="584"/>
        <v/>
      </c>
    </row>
    <row r="681" spans="1:64" s="45" customFormat="1" x14ac:dyDescent="0.25">
      <c r="A681" s="40"/>
      <c r="B681" s="40"/>
      <c r="C681" s="40"/>
      <c r="D681" s="41">
        <v>20</v>
      </c>
      <c r="E681" s="41">
        <f>'CD (25)'!$W$3</f>
        <v>0</v>
      </c>
      <c r="F681" s="42">
        <f>'CD (25)'!$W$4</f>
        <v>0</v>
      </c>
      <c r="G681" s="43">
        <f t="shared" si="579"/>
        <v>-395</v>
      </c>
      <c r="H681" s="42">
        <f>'CD (25)'!$W$6</f>
        <v>0</v>
      </c>
      <c r="I681" s="43">
        <f t="shared" si="572"/>
        <v>-395</v>
      </c>
      <c r="J681" s="41">
        <f>'CD (25)'!$W$8</f>
        <v>0</v>
      </c>
      <c r="K681" s="42">
        <f>'CD (25)'!$W$9</f>
        <v>0</v>
      </c>
      <c r="L681" s="41">
        <f>'CD (25)'!$W$10</f>
        <v>0</v>
      </c>
      <c r="M681" s="41">
        <f>'CD (25)'!$W$11</f>
        <v>0</v>
      </c>
      <c r="N681" s="41">
        <f>'CD (25)'!$W$12</f>
        <v>0</v>
      </c>
      <c r="O681" s="41">
        <f>'CD (25)'!$W$13</f>
        <v>0</v>
      </c>
      <c r="P681" s="41">
        <f>'CD (25)'!$W$14</f>
        <v>0</v>
      </c>
      <c r="Q681" s="41">
        <f>'CD (25)'!$W$15</f>
        <v>0</v>
      </c>
      <c r="R681" s="41">
        <f>'CD (25)'!$W$16</f>
        <v>0</v>
      </c>
      <c r="S681" s="41">
        <f>'CD (25)'!$W$17</f>
        <v>0</v>
      </c>
      <c r="T681" s="41">
        <f>'CD (25)'!$W$18</f>
        <v>0</v>
      </c>
      <c r="U681" s="41">
        <f>'CD (25)'!$W$19</f>
        <v>0</v>
      </c>
      <c r="V681" s="41">
        <f>'CD (25)'!$W$20</f>
        <v>0</v>
      </c>
      <c r="W681" s="41">
        <f>'CD (25)'!$W$21</f>
        <v>0</v>
      </c>
      <c r="X681" s="41">
        <f>'CD (25)'!$W$22</f>
        <v>0</v>
      </c>
      <c r="Y681" s="41">
        <f>'CD (25)'!$W$23</f>
        <v>0</v>
      </c>
      <c r="Z681" s="42">
        <f>'CD (25)'!$W$24</f>
        <v>0</v>
      </c>
      <c r="AA681" s="42">
        <f>'CD (25)'!$W$25</f>
        <v>0</v>
      </c>
      <c r="AB681" s="41">
        <f>'CD (25)'!$W$51</f>
        <v>0</v>
      </c>
      <c r="AC681" s="41">
        <f>'CD (25)'!$W$52</f>
        <v>0</v>
      </c>
      <c r="AD681" s="41">
        <f>'CD (25)'!$W$53</f>
        <v>0</v>
      </c>
      <c r="AE681" s="41">
        <f>'CD (25)'!$W$54</f>
        <v>0</v>
      </c>
      <c r="AF681" s="41">
        <f>'CD (25)'!$W$55</f>
        <v>0</v>
      </c>
      <c r="AG681" s="41">
        <f>'CD (25)'!$W$56</f>
        <v>0</v>
      </c>
      <c r="AH681" s="41">
        <f>'CD (25)'!$W$82</f>
        <v>0</v>
      </c>
      <c r="AI681" s="41">
        <f>'CD (25)'!$W$83</f>
        <v>0</v>
      </c>
      <c r="AJ681" s="41">
        <f>'CD (25)'!$W$84</f>
        <v>0</v>
      </c>
      <c r="AK681" s="41">
        <f>'CD (25)'!$W$85</f>
        <v>0</v>
      </c>
      <c r="AL681" s="41">
        <f>'CD (25)'!$W$86</f>
        <v>0</v>
      </c>
      <c r="AM681" s="41">
        <f>'CD (25)'!$W$87</f>
        <v>0</v>
      </c>
      <c r="AN681" s="41">
        <f>'CD (25)'!$W$113</f>
        <v>0</v>
      </c>
      <c r="AO681" s="41">
        <f>'CD (25)'!$W$114</f>
        <v>0</v>
      </c>
      <c r="AP681" s="41">
        <f>'CD (25)'!$W$115</f>
        <v>0</v>
      </c>
      <c r="AQ681" s="41">
        <f>'CD (25)'!$W$116</f>
        <v>0</v>
      </c>
      <c r="AR681" s="41">
        <f>'CD (25)'!$W$117</f>
        <v>0</v>
      </c>
      <c r="AS681" s="41">
        <f>'CD (25)'!$W$118</f>
        <v>0</v>
      </c>
      <c r="AT681" s="41">
        <f>'CD (25)'!$W$163</f>
        <v>0</v>
      </c>
      <c r="AU681" s="41">
        <f>'CD (25)'!$W$165</f>
        <v>0</v>
      </c>
      <c r="AV681" s="41">
        <f>'CD (25)'!$F$166</f>
        <v>0</v>
      </c>
      <c r="AW681" s="41">
        <f>'CD (25)'!$F$167</f>
        <v>0</v>
      </c>
      <c r="AX681" s="41">
        <f>'CD (25)'!$F$168</f>
        <v>0</v>
      </c>
      <c r="AY681" s="44" t="s">
        <v>104</v>
      </c>
      <c r="AZ681" s="3">
        <f t="shared" si="564"/>
        <v>-395</v>
      </c>
      <c r="BA681" s="3">
        <f t="shared" si="565"/>
        <v>-395</v>
      </c>
      <c r="BB681" s="3" t="str">
        <f t="shared" si="566"/>
        <v/>
      </c>
      <c r="BC681" s="3" t="str">
        <f t="shared" si="580"/>
        <v/>
      </c>
      <c r="BD681" s="3" t="str">
        <f t="shared" si="581"/>
        <v/>
      </c>
      <c r="BE681" s="3" t="str">
        <f t="shared" si="535"/>
        <v/>
      </c>
      <c r="BF681" s="3" t="str">
        <f t="shared" si="582"/>
        <v/>
      </c>
      <c r="BG681" s="3" t="str">
        <f t="shared" si="583"/>
        <v/>
      </c>
      <c r="BH681" s="3" t="str">
        <f t="shared" si="578"/>
        <v/>
      </c>
      <c r="BI681" s="3" t="str">
        <f t="shared" si="569"/>
        <v/>
      </c>
      <c r="BJ681" s="3" t="str">
        <f t="shared" si="570"/>
        <v/>
      </c>
      <c r="BK681" s="3" t="str">
        <f t="shared" si="571"/>
        <v/>
      </c>
      <c r="BL681" s="3" t="str">
        <f t="shared" si="584"/>
        <v/>
      </c>
    </row>
    <row r="682" spans="1:64" s="45" customFormat="1" x14ac:dyDescent="0.25">
      <c r="A682" s="40"/>
      <c r="B682" s="40"/>
      <c r="C682" s="40"/>
      <c r="D682" s="41">
        <v>21</v>
      </c>
      <c r="E682" s="41">
        <f>'CD (25)'!$X$3</f>
        <v>0</v>
      </c>
      <c r="F682" s="42">
        <f>'CD (25)'!$X$4</f>
        <v>0</v>
      </c>
      <c r="G682" s="43">
        <f t="shared" si="579"/>
        <v>-395</v>
      </c>
      <c r="H682" s="42">
        <f>'CD (25)'!$X$6</f>
        <v>0</v>
      </c>
      <c r="I682" s="43">
        <f t="shared" si="572"/>
        <v>-395</v>
      </c>
      <c r="J682" s="41">
        <f>'CD (25)'!$X$8</f>
        <v>0</v>
      </c>
      <c r="K682" s="42">
        <f>'CD (25)'!$X$9</f>
        <v>0</v>
      </c>
      <c r="L682" s="41">
        <f>'CD (25)'!$X$10</f>
        <v>0</v>
      </c>
      <c r="M682" s="41">
        <f>'CD (25)'!$X$11</f>
        <v>0</v>
      </c>
      <c r="N682" s="41">
        <f>'CD (25)'!$X$12</f>
        <v>0</v>
      </c>
      <c r="O682" s="41">
        <f>'CD (25)'!$X$13</f>
        <v>0</v>
      </c>
      <c r="P682" s="41">
        <f>'CD (25)'!$X$14</f>
        <v>0</v>
      </c>
      <c r="Q682" s="41">
        <f>'CD (25)'!$X$15</f>
        <v>0</v>
      </c>
      <c r="R682" s="41">
        <f>'CD (25)'!$X$16</f>
        <v>0</v>
      </c>
      <c r="S682" s="41">
        <f>'CD (25)'!$X$17</f>
        <v>0</v>
      </c>
      <c r="T682" s="41">
        <f>'CD (25)'!$X$18</f>
        <v>0</v>
      </c>
      <c r="U682" s="41">
        <f>'CD (25)'!$X$19</f>
        <v>0</v>
      </c>
      <c r="V682" s="41">
        <f>'CD (25)'!$X$20</f>
        <v>0</v>
      </c>
      <c r="W682" s="41">
        <f>'CD (25)'!$X$21</f>
        <v>0</v>
      </c>
      <c r="X682" s="41">
        <f>'CD (25)'!$X$22</f>
        <v>0</v>
      </c>
      <c r="Y682" s="41">
        <f>'CD (25)'!$X$23</f>
        <v>0</v>
      </c>
      <c r="Z682" s="42">
        <f>'CD (25)'!$X$24</f>
        <v>0</v>
      </c>
      <c r="AA682" s="42">
        <f>'CD (25)'!$X$25</f>
        <v>0</v>
      </c>
      <c r="AB682" s="41">
        <f>'CD (25)'!$X$51</f>
        <v>0</v>
      </c>
      <c r="AC682" s="41">
        <f>'CD (25)'!$X$52</f>
        <v>0</v>
      </c>
      <c r="AD682" s="41">
        <f>'CD (25)'!$X$53</f>
        <v>0</v>
      </c>
      <c r="AE682" s="41">
        <f>'CD (25)'!$X$54</f>
        <v>0</v>
      </c>
      <c r="AF682" s="41">
        <f>'CD (25)'!$X$55</f>
        <v>0</v>
      </c>
      <c r="AG682" s="41">
        <f>'CD (25)'!$X$56</f>
        <v>0</v>
      </c>
      <c r="AH682" s="41">
        <f>'CD (25)'!$X$82</f>
        <v>0</v>
      </c>
      <c r="AI682" s="41">
        <f>'CD (25)'!$X$83</f>
        <v>0</v>
      </c>
      <c r="AJ682" s="41">
        <f>'CD (25)'!$X$84</f>
        <v>0</v>
      </c>
      <c r="AK682" s="41">
        <f>'CD (25)'!$X$85</f>
        <v>0</v>
      </c>
      <c r="AL682" s="41">
        <f>'CD (25)'!$X$86</f>
        <v>0</v>
      </c>
      <c r="AM682" s="41">
        <f>'CD (25)'!$X$87</f>
        <v>0</v>
      </c>
      <c r="AN682" s="41">
        <f>'CD (25)'!$X$113</f>
        <v>0</v>
      </c>
      <c r="AO682" s="41">
        <f>'CD (25)'!$X$114</f>
        <v>0</v>
      </c>
      <c r="AP682" s="41">
        <f>'CD (25)'!$X$115</f>
        <v>0</v>
      </c>
      <c r="AQ682" s="41">
        <f>'CD (25)'!$X$116</f>
        <v>0</v>
      </c>
      <c r="AR682" s="41">
        <f>'CD (25)'!$X$117</f>
        <v>0</v>
      </c>
      <c r="AS682" s="41">
        <f>'CD (25)'!$X$118</f>
        <v>0</v>
      </c>
      <c r="AT682" s="41">
        <f>'CD (25)'!$X$163</f>
        <v>0</v>
      </c>
      <c r="AU682" s="41">
        <f>'CD (25)'!$X$165</f>
        <v>0</v>
      </c>
      <c r="AV682" s="41">
        <f>'CD (25)'!$F$166</f>
        <v>0</v>
      </c>
      <c r="AW682" s="41">
        <f>'CD (25)'!$F$167</f>
        <v>0</v>
      </c>
      <c r="AX682" s="41">
        <f>'CD (25)'!$F$168</f>
        <v>0</v>
      </c>
      <c r="AY682" s="44" t="s">
        <v>104</v>
      </c>
      <c r="AZ682" s="3">
        <f t="shared" si="564"/>
        <v>-395</v>
      </c>
      <c r="BA682" s="3">
        <f t="shared" si="565"/>
        <v>-395</v>
      </c>
      <c r="BB682" s="3" t="str">
        <f t="shared" si="566"/>
        <v/>
      </c>
      <c r="BC682" s="3" t="str">
        <f t="shared" si="580"/>
        <v/>
      </c>
      <c r="BD682" s="3" t="str">
        <f t="shared" si="581"/>
        <v/>
      </c>
      <c r="BE682" s="3" t="str">
        <f t="shared" ref="BE682:BE686" si="585">IF(COUNT(FIND("C",AG682),FIND("C",AM682))=2,I682,"")</f>
        <v/>
      </c>
      <c r="BF682" s="3" t="str">
        <f t="shared" si="582"/>
        <v/>
      </c>
      <c r="BG682" s="3" t="str">
        <f t="shared" si="583"/>
        <v/>
      </c>
      <c r="BH682" s="3" t="str">
        <f t="shared" si="578"/>
        <v/>
      </c>
      <c r="BI682" s="3" t="str">
        <f t="shared" si="569"/>
        <v/>
      </c>
      <c r="BJ682" s="3" t="str">
        <f t="shared" si="570"/>
        <v/>
      </c>
      <c r="BK682" s="3" t="str">
        <f t="shared" si="571"/>
        <v/>
      </c>
      <c r="BL682" s="3" t="str">
        <f t="shared" si="584"/>
        <v/>
      </c>
    </row>
    <row r="683" spans="1:64" s="45" customFormat="1" x14ac:dyDescent="0.25">
      <c r="A683" s="40"/>
      <c r="B683" s="40"/>
      <c r="C683" s="40"/>
      <c r="D683" s="41">
        <v>22</v>
      </c>
      <c r="E683" s="41">
        <f>'CD (25)'!$Y$3</f>
        <v>0</v>
      </c>
      <c r="F683" s="42">
        <f>'CD (25)'!$Y$4</f>
        <v>0</v>
      </c>
      <c r="G683" s="43">
        <f t="shared" si="579"/>
        <v>-395</v>
      </c>
      <c r="H683" s="42">
        <f>'CD (25)'!$Y$6</f>
        <v>0</v>
      </c>
      <c r="I683" s="43">
        <f t="shared" si="572"/>
        <v>-395</v>
      </c>
      <c r="J683" s="41">
        <f>'CD (25)'!$Y$8</f>
        <v>0</v>
      </c>
      <c r="K683" s="42">
        <f>'CD (25)'!$Y$9</f>
        <v>0</v>
      </c>
      <c r="L683" s="41">
        <f>'CD (25)'!$Y$10</f>
        <v>0</v>
      </c>
      <c r="M683" s="41">
        <f>'CD (25)'!$Y$11</f>
        <v>0</v>
      </c>
      <c r="N683" s="41">
        <f>'CD (25)'!$Y$12</f>
        <v>0</v>
      </c>
      <c r="O683" s="41">
        <f>'CD (25)'!$Y$13</f>
        <v>0</v>
      </c>
      <c r="P683" s="41">
        <f>'CD (25)'!$Y$14</f>
        <v>0</v>
      </c>
      <c r="Q683" s="41">
        <f>'CD (25)'!$Y$15</f>
        <v>0</v>
      </c>
      <c r="R683" s="41">
        <f>'CD (25)'!$Y$16</f>
        <v>0</v>
      </c>
      <c r="S683" s="41">
        <f>'CD (25)'!$Y$17</f>
        <v>0</v>
      </c>
      <c r="T683" s="41">
        <f>'CD (25)'!$Y$18</f>
        <v>0</v>
      </c>
      <c r="U683" s="41">
        <f>'CD (25)'!$Y$19</f>
        <v>0</v>
      </c>
      <c r="V683" s="41">
        <f>'CD (25)'!$Y$20</f>
        <v>0</v>
      </c>
      <c r="W683" s="41">
        <f>'CD (25)'!$Y$21</f>
        <v>0</v>
      </c>
      <c r="X683" s="41">
        <f>'CD (25)'!$Y$22</f>
        <v>0</v>
      </c>
      <c r="Y683" s="41">
        <f>'CD (25)'!$Y$23</f>
        <v>0</v>
      </c>
      <c r="Z683" s="42">
        <f>'CD (25)'!$Y$24</f>
        <v>0</v>
      </c>
      <c r="AA683" s="42">
        <f>'CD (25)'!$Y$25</f>
        <v>0</v>
      </c>
      <c r="AB683" s="41">
        <f>'CD (25)'!$Y$51</f>
        <v>0</v>
      </c>
      <c r="AC683" s="41">
        <f>'CD (25)'!$Y$52</f>
        <v>0</v>
      </c>
      <c r="AD683" s="41">
        <f>'CD (25)'!$Y$53</f>
        <v>0</v>
      </c>
      <c r="AE683" s="41">
        <f>'CD (25)'!$Y$54</f>
        <v>0</v>
      </c>
      <c r="AF683" s="41">
        <f>'CD (25)'!$Y$55</f>
        <v>0</v>
      </c>
      <c r="AG683" s="41">
        <f>'CD (25)'!$Y$56</f>
        <v>0</v>
      </c>
      <c r="AH683" s="41">
        <f>'CD (25)'!$Y$82</f>
        <v>0</v>
      </c>
      <c r="AI683" s="41">
        <f>'CD (25)'!$Y$83</f>
        <v>0</v>
      </c>
      <c r="AJ683" s="41">
        <f>'CD (25)'!$Y$84</f>
        <v>0</v>
      </c>
      <c r="AK683" s="41">
        <f>'CD (25)'!$Y$85</f>
        <v>0</v>
      </c>
      <c r="AL683" s="41">
        <f>'CD (25)'!$Y$86</f>
        <v>0</v>
      </c>
      <c r="AM683" s="41">
        <f>'CD (25)'!$Y$87</f>
        <v>0</v>
      </c>
      <c r="AN683" s="41">
        <f>'CD (25)'!$Y$113</f>
        <v>0</v>
      </c>
      <c r="AO683" s="41">
        <f>'CD (25)'!$Y$114</f>
        <v>0</v>
      </c>
      <c r="AP683" s="41">
        <f>'CD (25)'!$Y$115</f>
        <v>0</v>
      </c>
      <c r="AQ683" s="41">
        <f>'CD (25)'!$Y$116</f>
        <v>0</v>
      </c>
      <c r="AR683" s="41">
        <f>'CD (25)'!$Y$117</f>
        <v>0</v>
      </c>
      <c r="AS683" s="41">
        <f>'CD (25)'!$Y$118</f>
        <v>0</v>
      </c>
      <c r="AT683" s="41">
        <f>'CD (25)'!$Y$163</f>
        <v>0</v>
      </c>
      <c r="AU683" s="41">
        <f>'CD (25)'!$Y$165</f>
        <v>0</v>
      </c>
      <c r="AV683" s="41">
        <f>'CD (25)'!$F$166</f>
        <v>0</v>
      </c>
      <c r="AW683" s="41">
        <f>'CD (25)'!$F$167</f>
        <v>0</v>
      </c>
      <c r="AX683" s="41">
        <f>'CD (25)'!$F$168</f>
        <v>0</v>
      </c>
      <c r="AY683" s="44" t="s">
        <v>104</v>
      </c>
      <c r="AZ683" s="3">
        <f t="shared" si="564"/>
        <v>-395</v>
      </c>
      <c r="BA683" s="3">
        <f t="shared" si="565"/>
        <v>-395</v>
      </c>
      <c r="BB683" s="3" t="str">
        <f t="shared" si="566"/>
        <v/>
      </c>
      <c r="BC683" s="3" t="str">
        <f t="shared" si="580"/>
        <v/>
      </c>
      <c r="BD683" s="3" t="str">
        <f t="shared" si="581"/>
        <v/>
      </c>
      <c r="BE683" s="3" t="str">
        <f t="shared" si="585"/>
        <v/>
      </c>
      <c r="BF683" s="3" t="str">
        <f t="shared" si="582"/>
        <v/>
      </c>
      <c r="BG683" s="3" t="str">
        <f t="shared" si="583"/>
        <v/>
      </c>
      <c r="BH683" s="3" t="str">
        <f t="shared" si="578"/>
        <v/>
      </c>
      <c r="BI683" s="3" t="str">
        <f t="shared" si="569"/>
        <v/>
      </c>
      <c r="BJ683" s="3" t="str">
        <f t="shared" si="570"/>
        <v/>
      </c>
      <c r="BK683" s="3" t="str">
        <f t="shared" si="571"/>
        <v/>
      </c>
      <c r="BL683" s="3" t="str">
        <f t="shared" si="584"/>
        <v/>
      </c>
    </row>
    <row r="684" spans="1:64" s="45" customFormat="1" x14ac:dyDescent="0.25">
      <c r="A684" s="40"/>
      <c r="B684" s="40"/>
      <c r="C684" s="40"/>
      <c r="D684" s="41">
        <v>23</v>
      </c>
      <c r="E684" s="41">
        <f>'CD (25)'!$Z$3</f>
        <v>0</v>
      </c>
      <c r="F684" s="42">
        <f>'CD (25)'!$Z$4</f>
        <v>0</v>
      </c>
      <c r="G684" s="43">
        <f t="shared" si="579"/>
        <v>-395</v>
      </c>
      <c r="H684" s="42">
        <f>'CD (25)'!$Z$6</f>
        <v>0</v>
      </c>
      <c r="I684" s="43">
        <f t="shared" si="572"/>
        <v>-395</v>
      </c>
      <c r="J684" s="41">
        <f>'CD (25)'!$Z$8</f>
        <v>0</v>
      </c>
      <c r="K684" s="42">
        <f>'CD (25)'!$Z$9</f>
        <v>0</v>
      </c>
      <c r="L684" s="41">
        <f>'CD (25)'!$Z$10</f>
        <v>0</v>
      </c>
      <c r="M684" s="41">
        <f>'CD (25)'!$Z$11</f>
        <v>0</v>
      </c>
      <c r="N684" s="41">
        <f>'CD (25)'!$Z$12</f>
        <v>0</v>
      </c>
      <c r="O684" s="41">
        <f>'CD (25)'!$Z$13</f>
        <v>0</v>
      </c>
      <c r="P684" s="41">
        <f>'CD (25)'!$Z$14</f>
        <v>0</v>
      </c>
      <c r="Q684" s="41">
        <f>'CD (25)'!$Z$15</f>
        <v>0</v>
      </c>
      <c r="R684" s="41">
        <f>'CD (25)'!$Z$16</f>
        <v>0</v>
      </c>
      <c r="S684" s="41">
        <f>'CD (25)'!$Z$17</f>
        <v>0</v>
      </c>
      <c r="T684" s="41">
        <f>'CD (25)'!$Z$18</f>
        <v>0</v>
      </c>
      <c r="U684" s="41">
        <f>'CD (25)'!$Z$19</f>
        <v>0</v>
      </c>
      <c r="V684" s="41">
        <f>'CD (25)'!$Z$20</f>
        <v>0</v>
      </c>
      <c r="W684" s="41">
        <f>'CD (25)'!$Z$21</f>
        <v>0</v>
      </c>
      <c r="X684" s="41">
        <f>'CD (25)'!$Z$22</f>
        <v>0</v>
      </c>
      <c r="Y684" s="41">
        <f>'CD (25)'!$Z$23</f>
        <v>0</v>
      </c>
      <c r="Z684" s="42">
        <f>'CD (25)'!$Z$24</f>
        <v>0</v>
      </c>
      <c r="AA684" s="42">
        <f>'CD (25)'!$Z$25</f>
        <v>0</v>
      </c>
      <c r="AB684" s="41">
        <f>'CD (25)'!$Z$51</f>
        <v>0</v>
      </c>
      <c r="AC684" s="41">
        <f>'CD (25)'!$Z$52</f>
        <v>0</v>
      </c>
      <c r="AD684" s="41">
        <f>'CD (25)'!$Z$53</f>
        <v>0</v>
      </c>
      <c r="AE684" s="41">
        <f>'CD (25)'!$Z$54</f>
        <v>0</v>
      </c>
      <c r="AF684" s="41">
        <f>'CD (25)'!$Z$55</f>
        <v>0</v>
      </c>
      <c r="AG684" s="41">
        <f>'CD (25)'!$Z$56</f>
        <v>0</v>
      </c>
      <c r="AH684" s="41">
        <f>'CD (25)'!$Z$82</f>
        <v>0</v>
      </c>
      <c r="AI684" s="41">
        <f>'CD (25)'!$Z$83</f>
        <v>0</v>
      </c>
      <c r="AJ684" s="41">
        <f>'CD (25)'!$Z$84</f>
        <v>0</v>
      </c>
      <c r="AK684" s="41">
        <f>'CD (25)'!$Z$85</f>
        <v>0</v>
      </c>
      <c r="AL684" s="41">
        <f>'CD (25)'!$Z$86</f>
        <v>0</v>
      </c>
      <c r="AM684" s="41">
        <f>'CD (25)'!$Z$87</f>
        <v>0</v>
      </c>
      <c r="AN684" s="41">
        <f>'CD (25)'!$Z$113</f>
        <v>0</v>
      </c>
      <c r="AO684" s="41">
        <f>'CD (25)'!$Z$114</f>
        <v>0</v>
      </c>
      <c r="AP684" s="41">
        <f>'CD (25)'!$Z$115</f>
        <v>0</v>
      </c>
      <c r="AQ684" s="41">
        <f>'CD (25)'!$Z$116</f>
        <v>0</v>
      </c>
      <c r="AR684" s="41">
        <f>'CD (25)'!$Z$117</f>
        <v>0</v>
      </c>
      <c r="AS684" s="41">
        <f>'CD (25)'!$Z$118</f>
        <v>0</v>
      </c>
      <c r="AT684" s="41">
        <f>'CD (25)'!$Z$163</f>
        <v>0</v>
      </c>
      <c r="AU684" s="41">
        <f>'CD (25)'!$Z$165</f>
        <v>0</v>
      </c>
      <c r="AV684" s="41">
        <f>'CD (25)'!$F$166</f>
        <v>0</v>
      </c>
      <c r="AW684" s="41">
        <f>'CD (25)'!$F$167</f>
        <v>0</v>
      </c>
      <c r="AX684" s="41">
        <f>'CD (25)'!$F$168</f>
        <v>0</v>
      </c>
      <c r="AY684" s="44" t="s">
        <v>104</v>
      </c>
      <c r="AZ684" s="3">
        <f t="shared" si="564"/>
        <v>-395</v>
      </c>
      <c r="BA684" s="3">
        <f t="shared" si="565"/>
        <v>-395</v>
      </c>
      <c r="BB684" s="3" t="str">
        <f t="shared" si="566"/>
        <v/>
      </c>
      <c r="BC684" s="3" t="str">
        <f t="shared" si="580"/>
        <v/>
      </c>
      <c r="BD684" s="3" t="str">
        <f t="shared" si="581"/>
        <v/>
      </c>
      <c r="BE684" s="3" t="str">
        <f t="shared" si="585"/>
        <v/>
      </c>
      <c r="BF684" s="3" t="str">
        <f t="shared" si="582"/>
        <v/>
      </c>
      <c r="BG684" s="3" t="str">
        <f t="shared" si="583"/>
        <v/>
      </c>
      <c r="BH684" s="3" t="str">
        <f t="shared" si="578"/>
        <v/>
      </c>
      <c r="BI684" s="3" t="str">
        <f t="shared" si="569"/>
        <v/>
      </c>
      <c r="BJ684" s="3" t="str">
        <f t="shared" si="570"/>
        <v/>
      </c>
      <c r="BK684" s="3" t="str">
        <f t="shared" si="571"/>
        <v/>
      </c>
      <c r="BL684" s="3" t="str">
        <f t="shared" si="584"/>
        <v/>
      </c>
    </row>
    <row r="685" spans="1:64" s="45" customFormat="1" x14ac:dyDescent="0.25">
      <c r="A685" s="40"/>
      <c r="B685" s="40"/>
      <c r="C685" s="40"/>
      <c r="D685" s="41">
        <v>24</v>
      </c>
      <c r="E685" s="41">
        <f>'CD (25)'!$AA$3</f>
        <v>0</v>
      </c>
      <c r="F685" s="42">
        <f>'CD (25)'!$AA$4</f>
        <v>0</v>
      </c>
      <c r="G685" s="43">
        <f t="shared" si="579"/>
        <v>-395</v>
      </c>
      <c r="H685" s="42">
        <f>'CD (25)'!$AA$6</f>
        <v>0</v>
      </c>
      <c r="I685" s="43">
        <f t="shared" si="572"/>
        <v>-395</v>
      </c>
      <c r="J685" s="41">
        <f>'CD (25)'!$AA$8</f>
        <v>0</v>
      </c>
      <c r="K685" s="42">
        <f>'CD (25)'!$AA$9</f>
        <v>0</v>
      </c>
      <c r="L685" s="41">
        <f>'CD (25)'!$AA$10</f>
        <v>0</v>
      </c>
      <c r="M685" s="41">
        <f>'CD (25)'!$AA$11</f>
        <v>0</v>
      </c>
      <c r="N685" s="41">
        <f>'CD (25)'!$AA$12</f>
        <v>0</v>
      </c>
      <c r="O685" s="41">
        <f>'CD (25)'!$AA$13</f>
        <v>0</v>
      </c>
      <c r="P685" s="41">
        <f>'CD (25)'!$AA$14</f>
        <v>0</v>
      </c>
      <c r="Q685" s="41">
        <f>'CD (25)'!$AA$15</f>
        <v>0</v>
      </c>
      <c r="R685" s="41">
        <f>'CD (25)'!$AA$16</f>
        <v>0</v>
      </c>
      <c r="S685" s="41">
        <f>'CD (25)'!$AA$17</f>
        <v>0</v>
      </c>
      <c r="T685" s="41">
        <f>'CD (25)'!$AA$18</f>
        <v>0</v>
      </c>
      <c r="U685" s="41">
        <f>'CD (25)'!$AA$19</f>
        <v>0</v>
      </c>
      <c r="V685" s="41">
        <f>'CD (25)'!$AA$20</f>
        <v>0</v>
      </c>
      <c r="W685" s="41">
        <f>'CD (25)'!$AA$21</f>
        <v>0</v>
      </c>
      <c r="X685" s="41">
        <f>'CD (25)'!$AA$22</f>
        <v>0</v>
      </c>
      <c r="Y685" s="41">
        <f>'CD (25)'!$AA$23</f>
        <v>0</v>
      </c>
      <c r="Z685" s="42">
        <f>'CD (25)'!$AA$24</f>
        <v>0</v>
      </c>
      <c r="AA685" s="42">
        <f>'CD (25)'!$AA$25</f>
        <v>0</v>
      </c>
      <c r="AB685" s="41">
        <f>'CD (25)'!$AA$51</f>
        <v>0</v>
      </c>
      <c r="AC685" s="41">
        <f>'CD (25)'!$AA$52</f>
        <v>0</v>
      </c>
      <c r="AD685" s="41">
        <f>'CD (25)'!$AA$53</f>
        <v>0</v>
      </c>
      <c r="AE685" s="41">
        <f>'CD (25)'!$AA$54</f>
        <v>0</v>
      </c>
      <c r="AF685" s="41">
        <f>'CD (25)'!$AA$55</f>
        <v>0</v>
      </c>
      <c r="AG685" s="41">
        <f>'CD (25)'!$AA$56</f>
        <v>0</v>
      </c>
      <c r="AH685" s="41">
        <f>'CD (25)'!$AA$82</f>
        <v>0</v>
      </c>
      <c r="AI685" s="41">
        <f>'CD (25)'!$AA$83</f>
        <v>0</v>
      </c>
      <c r="AJ685" s="41">
        <f>'CD (25)'!$AA$84</f>
        <v>0</v>
      </c>
      <c r="AK685" s="41">
        <f>'CD (25)'!$AA$85</f>
        <v>0</v>
      </c>
      <c r="AL685" s="41">
        <f>'CD (25)'!$AA$86</f>
        <v>0</v>
      </c>
      <c r="AM685" s="41">
        <f>'CD (25)'!$AA$87</f>
        <v>0</v>
      </c>
      <c r="AN685" s="41">
        <f>'CD (25)'!$AA$113</f>
        <v>0</v>
      </c>
      <c r="AO685" s="41">
        <f>'CD (25)'!$AA$114</f>
        <v>0</v>
      </c>
      <c r="AP685" s="41">
        <f>'CD (25)'!$AA$115</f>
        <v>0</v>
      </c>
      <c r="AQ685" s="41">
        <f>'CD (25)'!$AA$116</f>
        <v>0</v>
      </c>
      <c r="AR685" s="41">
        <f>'CD (25)'!$AA$117</f>
        <v>0</v>
      </c>
      <c r="AS685" s="41">
        <f>'CD (25)'!$AA$118</f>
        <v>0</v>
      </c>
      <c r="AT685" s="41">
        <f>'CD (25)'!$AA$163</f>
        <v>0</v>
      </c>
      <c r="AU685" s="41">
        <f>'CD (25)'!$AA$165</f>
        <v>0</v>
      </c>
      <c r="AV685" s="41">
        <f>'CD (25)'!$F$166</f>
        <v>0</v>
      </c>
      <c r="AW685" s="41">
        <f>'CD (25)'!$F$167</f>
        <v>0</v>
      </c>
      <c r="AX685" s="41">
        <f>'CD (25)'!$F$168</f>
        <v>0</v>
      </c>
      <c r="AY685" s="44" t="s">
        <v>104</v>
      </c>
      <c r="AZ685" s="3">
        <f t="shared" si="564"/>
        <v>-395</v>
      </c>
      <c r="BA685" s="3">
        <f t="shared" si="565"/>
        <v>-395</v>
      </c>
      <c r="BB685" s="3" t="str">
        <f t="shared" si="566"/>
        <v/>
      </c>
      <c r="BC685" s="3" t="str">
        <f t="shared" si="580"/>
        <v/>
      </c>
      <c r="BD685" s="3" t="str">
        <f t="shared" si="581"/>
        <v/>
      </c>
      <c r="BE685" s="3" t="str">
        <f t="shared" si="585"/>
        <v/>
      </c>
      <c r="BF685" s="3" t="str">
        <f t="shared" si="582"/>
        <v/>
      </c>
      <c r="BG685" s="3" t="str">
        <f t="shared" si="583"/>
        <v/>
      </c>
      <c r="BH685" s="3" t="str">
        <f t="shared" si="578"/>
        <v/>
      </c>
      <c r="BI685" s="3" t="str">
        <f t="shared" si="569"/>
        <v/>
      </c>
      <c r="BJ685" s="3" t="str">
        <f t="shared" si="570"/>
        <v/>
      </c>
      <c r="BK685" s="3" t="str">
        <f t="shared" si="571"/>
        <v/>
      </c>
      <c r="BL685" s="3" t="str">
        <f t="shared" si="584"/>
        <v/>
      </c>
    </row>
    <row r="686" spans="1:64" s="45" customFormat="1" x14ac:dyDescent="0.25">
      <c r="A686" s="40"/>
      <c r="B686" s="40"/>
      <c r="C686" s="40"/>
      <c r="D686" s="41">
        <v>25</v>
      </c>
      <c r="E686" s="41">
        <f>'CD (25)'!$AB$3</f>
        <v>0</v>
      </c>
      <c r="F686" s="42">
        <f>'CD (25)'!$AB$4</f>
        <v>0</v>
      </c>
      <c r="G686" s="43">
        <f t="shared" si="579"/>
        <v>-395</v>
      </c>
      <c r="H686" s="42">
        <f>'CD (25)'!$AB$6</f>
        <v>0</v>
      </c>
      <c r="I686" s="43">
        <f t="shared" si="572"/>
        <v>-395</v>
      </c>
      <c r="J686" s="41">
        <f>'CD (25)'!$AB$8</f>
        <v>0</v>
      </c>
      <c r="K686" s="42">
        <f>'CD (25)'!$AB$9</f>
        <v>0</v>
      </c>
      <c r="L686" s="41">
        <f>'CD (25)'!$AB$10</f>
        <v>0</v>
      </c>
      <c r="M686" s="41">
        <f>'CD (25)'!$AB$11</f>
        <v>0</v>
      </c>
      <c r="N686" s="41">
        <f>'CD (25)'!$AB$12</f>
        <v>0</v>
      </c>
      <c r="O686" s="41">
        <f>'CD (25)'!$AB$13</f>
        <v>0</v>
      </c>
      <c r="P686" s="41">
        <f>'CD (25)'!$AB$14</f>
        <v>0</v>
      </c>
      <c r="Q686" s="41">
        <f>'CD (25)'!$AB$15</f>
        <v>0</v>
      </c>
      <c r="R686" s="41">
        <f>'CD (25)'!$AB$16</f>
        <v>0</v>
      </c>
      <c r="S686" s="41">
        <f>'CD (25)'!$AB$17</f>
        <v>0</v>
      </c>
      <c r="T686" s="41">
        <f>'CD (25)'!$AB$18</f>
        <v>0</v>
      </c>
      <c r="U686" s="41">
        <f>'CD (25)'!$AB$19</f>
        <v>0</v>
      </c>
      <c r="V686" s="41">
        <f>'CD (25)'!$AB$20</f>
        <v>0</v>
      </c>
      <c r="W686" s="41">
        <f>'CD (25)'!$AB$21</f>
        <v>0</v>
      </c>
      <c r="X686" s="41">
        <f>'CD (25)'!$AB$22</f>
        <v>0</v>
      </c>
      <c r="Y686" s="41">
        <f>'CD (25)'!$AB$23</f>
        <v>0</v>
      </c>
      <c r="Z686" s="42">
        <f>'CD (25)'!$AB$24</f>
        <v>0</v>
      </c>
      <c r="AA686" s="42">
        <f>'CD (25)'!$AB$25</f>
        <v>0</v>
      </c>
      <c r="AB686" s="41">
        <f>'CD (25)'!$AB$51</f>
        <v>0</v>
      </c>
      <c r="AC686" s="41">
        <f>'CD (25)'!$AB$52</f>
        <v>0</v>
      </c>
      <c r="AD686" s="41">
        <f>'CD (25)'!$AB$53</f>
        <v>0</v>
      </c>
      <c r="AE686" s="41">
        <f>'CD (25)'!$AB$54</f>
        <v>0</v>
      </c>
      <c r="AF686" s="41">
        <f>'CD (25)'!$AB$55</f>
        <v>0</v>
      </c>
      <c r="AG686" s="41">
        <f>'CD (25)'!$AB$56</f>
        <v>0</v>
      </c>
      <c r="AH686" s="41">
        <f>'CD (25)'!$AB$82</f>
        <v>0</v>
      </c>
      <c r="AI686" s="41">
        <f>'CD (25)'!$AB$83</f>
        <v>0</v>
      </c>
      <c r="AJ686" s="41">
        <f>'CD (25)'!$AB$84</f>
        <v>0</v>
      </c>
      <c r="AK686" s="41">
        <f>'CD (25)'!$AB$85</f>
        <v>0</v>
      </c>
      <c r="AL686" s="41">
        <f>'CD (25)'!$AB$86</f>
        <v>0</v>
      </c>
      <c r="AM686" s="41">
        <f>'CD (25)'!$AB$87</f>
        <v>0</v>
      </c>
      <c r="AN686" s="41">
        <f>'CD (25)'!$AB$113</f>
        <v>0</v>
      </c>
      <c r="AO686" s="41">
        <f>'CD (25)'!$AB$114</f>
        <v>0</v>
      </c>
      <c r="AP686" s="41">
        <f>'CD (25)'!$AB$115</f>
        <v>0</v>
      </c>
      <c r="AQ686" s="41">
        <f>'CD (25)'!$AB$116</f>
        <v>0</v>
      </c>
      <c r="AR686" s="41">
        <f>'CD (25)'!$AB$117</f>
        <v>0</v>
      </c>
      <c r="AS686" s="41">
        <f>'CD (25)'!$AB$118</f>
        <v>0</v>
      </c>
      <c r="AT686" s="41">
        <f>'CD (25)'!$AB$163</f>
        <v>0</v>
      </c>
      <c r="AU686" s="41">
        <f>'CD (25)'!$AB$165</f>
        <v>0</v>
      </c>
      <c r="AV686" s="41">
        <f>'CD (25)'!$F$166</f>
        <v>0</v>
      </c>
      <c r="AW686" s="41">
        <f>'CD (25)'!$F$167</f>
        <v>0</v>
      </c>
      <c r="AX686" s="41">
        <f>'CD (25)'!$F$168</f>
        <v>0</v>
      </c>
      <c r="AY686" s="44" t="s">
        <v>104</v>
      </c>
      <c r="AZ686" s="3">
        <f t="shared" si="564"/>
        <v>-395</v>
      </c>
      <c r="BA686" s="3">
        <f t="shared" si="565"/>
        <v>-395</v>
      </c>
      <c r="BB686" s="3" t="str">
        <f t="shared" si="566"/>
        <v/>
      </c>
      <c r="BC686" s="3" t="str">
        <f t="shared" si="580"/>
        <v/>
      </c>
      <c r="BD686" s="3" t="str">
        <f t="shared" si="581"/>
        <v/>
      </c>
      <c r="BE686" s="3" t="str">
        <f t="shared" si="585"/>
        <v/>
      </c>
      <c r="BF686" s="3" t="str">
        <f t="shared" si="582"/>
        <v/>
      </c>
      <c r="BG686" s="3" t="str">
        <f t="shared" si="583"/>
        <v/>
      </c>
      <c r="BH686" s="3" t="str">
        <f t="shared" si="578"/>
        <v/>
      </c>
      <c r="BI686" s="3" t="str">
        <f t="shared" si="569"/>
        <v/>
      </c>
      <c r="BJ686" s="3" t="str">
        <f t="shared" si="570"/>
        <v/>
      </c>
      <c r="BK686" s="3" t="str">
        <f t="shared" si="571"/>
        <v/>
      </c>
      <c r="BL686" s="3" t="str">
        <f t="shared" si="584"/>
        <v/>
      </c>
    </row>
    <row r="687" spans="1:64" x14ac:dyDescent="0.25">
      <c r="A687" s="30"/>
      <c r="B687" s="30"/>
      <c r="C687" s="30"/>
      <c r="D687" s="33"/>
      <c r="E687" s="33"/>
      <c r="F687" s="31"/>
      <c r="G687" s="33"/>
      <c r="H687" s="31"/>
      <c r="I687" s="33"/>
      <c r="J687" s="33"/>
      <c r="K687" s="31"/>
      <c r="L687" s="33"/>
      <c r="M687" s="33"/>
      <c r="N687" s="33"/>
      <c r="O687" s="33"/>
      <c r="P687" s="33"/>
      <c r="Q687" s="33"/>
      <c r="R687" s="33"/>
      <c r="S687" s="33"/>
      <c r="T687" s="33"/>
      <c r="U687" s="33"/>
      <c r="V687" s="33"/>
      <c r="W687" s="33"/>
      <c r="X687" s="33"/>
      <c r="Y687" s="33"/>
      <c r="Z687" s="31"/>
      <c r="AA687" s="31"/>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c r="AX687" s="33"/>
      <c r="AY687" s="26"/>
      <c r="AZ687" s="3"/>
      <c r="BA687" s="3"/>
      <c r="BB687" s="3"/>
      <c r="BC687" s="3"/>
      <c r="BD687" s="3"/>
      <c r="BE687" s="3"/>
      <c r="BF687" s="3"/>
      <c r="BG687" s="3"/>
      <c r="BH687" s="3"/>
      <c r="BI687" s="3"/>
      <c r="BJ687" s="3"/>
      <c r="BK687" s="3"/>
      <c r="BL687" s="3"/>
    </row>
    <row r="688" spans="1:64" x14ac:dyDescent="0.25">
      <c r="BE688" s="3"/>
    </row>
  </sheetData>
  <sheetProtection password="CDF0" sheet="1" objects="1" scenarios="1" sort="0" autoFilter="0"/>
  <pageMargins left="0.7" right="0.7" top="0.75" bottom="0.75" header="0.3" footer="0.3"/>
  <pageSetup orientation="portrait" r:id="rId1"/>
  <ignoredErrors>
    <ignoredError sqref="BC2:BC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B1" sqref="B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8" activePane="bottomRight" state="frozen"/>
      <selection pane="topRight" activeCell="C1" sqref="C1"/>
      <selection pane="bottomLeft" activeCell="A2" sqref="A2"/>
      <selection pane="bottomRight" activeCell="B1" sqref="B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B1" sqref="B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RowHeight="15" x14ac:dyDescent="0.25"/>
  <cols>
    <col min="1" max="1" width="11.140625" style="124" customWidth="1"/>
    <col min="2" max="2" width="33.140625" style="125" customWidth="1"/>
    <col min="3" max="3" width="1.7109375" style="124" customWidth="1"/>
    <col min="4" max="28" width="9.7109375" style="118" bestFit="1" customWidth="1"/>
    <col min="29" max="16384" width="9.140625" style="60"/>
  </cols>
  <sheetData>
    <row r="1" spans="1:28" s="123" customFormat="1" ht="21.75" customHeight="1" thickBot="1" x14ac:dyDescent="0.3">
      <c r="A1" s="25" t="s">
        <v>71</v>
      </c>
      <c r="B1" s="139" t="s">
        <v>255</v>
      </c>
      <c r="C1" s="122"/>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15" customHeight="1" x14ac:dyDescent="0.25">
      <c r="B2" s="125" t="s">
        <v>121</v>
      </c>
      <c r="C2" s="126" t="s">
        <v>104</v>
      </c>
    </row>
    <row r="3" spans="1:28" s="130" customFormat="1" x14ac:dyDescent="0.25">
      <c r="A3" s="127"/>
      <c r="B3" s="128" t="s">
        <v>80</v>
      </c>
      <c r="C3" s="129" t="s">
        <v>104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134" customFormat="1" x14ac:dyDescent="0.25">
      <c r="A4" s="131"/>
      <c r="B4" s="132" t="s">
        <v>81</v>
      </c>
      <c r="C4" s="133" t="s">
        <v>104</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row>
    <row r="5" spans="1:28" s="138" customFormat="1" x14ac:dyDescent="0.25">
      <c r="A5" s="135"/>
      <c r="B5" s="136"/>
      <c r="C5" s="137"/>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134" customFormat="1" x14ac:dyDescent="0.25">
      <c r="A6" s="131"/>
      <c r="B6" s="132" t="s">
        <v>82</v>
      </c>
      <c r="C6" s="133" t="s">
        <v>104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row>
    <row r="7" spans="1:28" s="138" customFormat="1" x14ac:dyDescent="0.25">
      <c r="A7" s="135"/>
      <c r="B7" s="136"/>
      <c r="C7" s="137"/>
      <c r="D7" s="120"/>
      <c r="E7" s="120"/>
      <c r="F7" s="120"/>
      <c r="G7" s="120"/>
      <c r="H7" s="120"/>
      <c r="I7" s="120"/>
      <c r="J7" s="120"/>
      <c r="K7" s="120"/>
      <c r="L7" s="120"/>
      <c r="M7" s="120"/>
      <c r="N7" s="120"/>
      <c r="O7" s="120"/>
      <c r="P7" s="120"/>
      <c r="Q7" s="120"/>
      <c r="R7" s="120"/>
      <c r="S7" s="120"/>
      <c r="T7" s="120"/>
      <c r="U7" s="120"/>
      <c r="V7" s="120"/>
      <c r="W7" s="120"/>
      <c r="X7" s="120"/>
      <c r="Y7" s="120"/>
      <c r="Z7" s="120"/>
      <c r="AA7" s="120"/>
      <c r="AB7" s="120"/>
    </row>
    <row r="8" spans="1:28" x14ac:dyDescent="0.25">
      <c r="B8" s="125" t="s">
        <v>83</v>
      </c>
      <c r="C8" s="126" t="s">
        <v>104</v>
      </c>
    </row>
    <row r="9" spans="1:28" s="134" customFormat="1" x14ac:dyDescent="0.25">
      <c r="A9" s="131"/>
      <c r="B9" s="132" t="s">
        <v>303</v>
      </c>
      <c r="C9" s="133" t="s">
        <v>104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x14ac:dyDescent="0.25">
      <c r="B10" s="125" t="s">
        <v>122</v>
      </c>
      <c r="C10" s="126" t="s">
        <v>104</v>
      </c>
    </row>
    <row r="11" spans="1:28" x14ac:dyDescent="0.25">
      <c r="B11" s="125" t="s">
        <v>123</v>
      </c>
      <c r="C11" s="126" t="s">
        <v>104</v>
      </c>
    </row>
    <row r="12" spans="1:28" x14ac:dyDescent="0.25">
      <c r="B12" s="125" t="s">
        <v>85</v>
      </c>
      <c r="C12" s="126" t="s">
        <v>104</v>
      </c>
    </row>
    <row r="13" spans="1:28" x14ac:dyDescent="0.25">
      <c r="B13" s="125" t="s">
        <v>86</v>
      </c>
      <c r="C13" s="126" t="s">
        <v>104</v>
      </c>
    </row>
    <row r="14" spans="1:28" x14ac:dyDescent="0.25">
      <c r="B14" s="125" t="s">
        <v>87</v>
      </c>
      <c r="C14" s="126" t="s">
        <v>104</v>
      </c>
    </row>
    <row r="15" spans="1:28" x14ac:dyDescent="0.25">
      <c r="B15" s="125" t="s">
        <v>124</v>
      </c>
      <c r="C15" s="126" t="s">
        <v>104</v>
      </c>
    </row>
    <row r="16" spans="1:28" x14ac:dyDescent="0.25">
      <c r="B16" s="125" t="s">
        <v>125</v>
      </c>
      <c r="C16" s="126" t="s">
        <v>104</v>
      </c>
    </row>
    <row r="17" spans="1:28" x14ac:dyDescent="0.25">
      <c r="B17" s="125" t="s">
        <v>126</v>
      </c>
      <c r="C17" s="126" t="s">
        <v>104</v>
      </c>
    </row>
    <row r="18" spans="1:28" x14ac:dyDescent="0.25">
      <c r="B18" s="125" t="s">
        <v>127</v>
      </c>
      <c r="C18" s="126" t="s">
        <v>104</v>
      </c>
    </row>
    <row r="19" spans="1:28" x14ac:dyDescent="0.25">
      <c r="B19" s="125" t="s">
        <v>88</v>
      </c>
      <c r="C19" s="126" t="s">
        <v>104</v>
      </c>
    </row>
    <row r="20" spans="1:28" x14ac:dyDescent="0.25">
      <c r="B20" s="125" t="s">
        <v>128</v>
      </c>
      <c r="C20" s="126" t="s">
        <v>104</v>
      </c>
    </row>
    <row r="21" spans="1:28" x14ac:dyDescent="0.25">
      <c r="B21" s="125" t="s">
        <v>129</v>
      </c>
      <c r="C21" s="126" t="s">
        <v>104</v>
      </c>
    </row>
    <row r="22" spans="1:28" x14ac:dyDescent="0.25">
      <c r="B22" s="125" t="s">
        <v>130</v>
      </c>
      <c r="C22" s="126" t="s">
        <v>104</v>
      </c>
    </row>
    <row r="23" spans="1:28" x14ac:dyDescent="0.25">
      <c r="B23" s="125" t="s">
        <v>89</v>
      </c>
      <c r="C23" s="126" t="s">
        <v>104</v>
      </c>
    </row>
    <row r="24" spans="1:28" s="134" customFormat="1" x14ac:dyDescent="0.25">
      <c r="A24" s="131"/>
      <c r="B24" s="132" t="s">
        <v>90</v>
      </c>
      <c r="C24" s="133" t="s">
        <v>104</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row>
    <row r="25" spans="1:28" s="134" customFormat="1" x14ac:dyDescent="0.25">
      <c r="A25" s="131"/>
      <c r="B25" s="132" t="s">
        <v>91</v>
      </c>
      <c r="C25" s="133" t="s">
        <v>104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row>
    <row r="26" spans="1:28" x14ac:dyDescent="0.25">
      <c r="B26" s="125" t="s">
        <v>131</v>
      </c>
      <c r="C26" s="126" t="s">
        <v>104</v>
      </c>
    </row>
    <row r="27" spans="1:28" x14ac:dyDescent="0.25">
      <c r="B27" s="125" t="s">
        <v>0</v>
      </c>
      <c r="C27" s="126" t="s">
        <v>104</v>
      </c>
    </row>
    <row r="28" spans="1:28" x14ac:dyDescent="0.25">
      <c r="B28" s="125" t="s">
        <v>1</v>
      </c>
      <c r="C28" s="126" t="s">
        <v>104</v>
      </c>
    </row>
    <row r="29" spans="1:28" x14ac:dyDescent="0.25">
      <c r="B29" s="125" t="s">
        <v>2</v>
      </c>
      <c r="C29" s="126" t="s">
        <v>104</v>
      </c>
    </row>
    <row r="30" spans="1:28" x14ac:dyDescent="0.25">
      <c r="B30" s="125" t="s">
        <v>132</v>
      </c>
      <c r="C30" s="126" t="s">
        <v>104</v>
      </c>
    </row>
    <row r="31" spans="1:28" x14ac:dyDescent="0.25">
      <c r="B31" s="125" t="s">
        <v>4</v>
      </c>
      <c r="C31" s="126" t="s">
        <v>104</v>
      </c>
    </row>
    <row r="32" spans="1:28" x14ac:dyDescent="0.25">
      <c r="B32" s="125" t="s">
        <v>5</v>
      </c>
      <c r="C32" s="126" t="s">
        <v>104</v>
      </c>
    </row>
    <row r="33" spans="2:3" x14ac:dyDescent="0.25">
      <c r="B33" s="125" t="s">
        <v>6</v>
      </c>
      <c r="C33" s="126" t="s">
        <v>104</v>
      </c>
    </row>
    <row r="34" spans="2:3" x14ac:dyDescent="0.25">
      <c r="B34" s="125" t="s">
        <v>7</v>
      </c>
      <c r="C34" s="126" t="s">
        <v>104</v>
      </c>
    </row>
    <row r="35" spans="2:3" x14ac:dyDescent="0.25">
      <c r="B35" s="125" t="s">
        <v>8</v>
      </c>
      <c r="C35" s="126" t="s">
        <v>104</v>
      </c>
    </row>
    <row r="36" spans="2:3" x14ac:dyDescent="0.25">
      <c r="B36" s="125" t="s">
        <v>9</v>
      </c>
      <c r="C36" s="126" t="s">
        <v>104</v>
      </c>
    </row>
    <row r="37" spans="2:3" x14ac:dyDescent="0.25">
      <c r="B37" s="125" t="s">
        <v>73</v>
      </c>
      <c r="C37" s="126" t="s">
        <v>104</v>
      </c>
    </row>
    <row r="38" spans="2:3" x14ac:dyDescent="0.25">
      <c r="B38" s="125" t="s">
        <v>10</v>
      </c>
      <c r="C38" s="126" t="s">
        <v>104</v>
      </c>
    </row>
    <row r="39" spans="2:3" x14ac:dyDescent="0.25">
      <c r="B39" s="125" t="s">
        <v>11</v>
      </c>
      <c r="C39" s="126" t="s">
        <v>104</v>
      </c>
    </row>
    <row r="40" spans="2:3" x14ac:dyDescent="0.25">
      <c r="B40" s="125" t="s">
        <v>12</v>
      </c>
      <c r="C40" s="126" t="s">
        <v>104</v>
      </c>
    </row>
    <row r="41" spans="2:3" x14ac:dyDescent="0.25">
      <c r="B41" s="125" t="s">
        <v>13</v>
      </c>
      <c r="C41" s="126" t="s">
        <v>104</v>
      </c>
    </row>
    <row r="42" spans="2:3" x14ac:dyDescent="0.25">
      <c r="B42" s="125" t="s">
        <v>14</v>
      </c>
      <c r="C42" s="126" t="s">
        <v>104</v>
      </c>
    </row>
    <row r="43" spans="2:3" x14ac:dyDescent="0.25">
      <c r="B43" s="125" t="s">
        <v>15</v>
      </c>
      <c r="C43" s="126" t="s">
        <v>104</v>
      </c>
    </row>
    <row r="44" spans="2:3" x14ac:dyDescent="0.25">
      <c r="B44" s="125" t="s">
        <v>16</v>
      </c>
      <c r="C44" s="126" t="s">
        <v>104</v>
      </c>
    </row>
    <row r="45" spans="2:3" x14ac:dyDescent="0.25">
      <c r="B45" s="125" t="s">
        <v>17</v>
      </c>
      <c r="C45" s="126" t="s">
        <v>104</v>
      </c>
    </row>
    <row r="46" spans="2:3" x14ac:dyDescent="0.25">
      <c r="B46" s="125" t="s">
        <v>18</v>
      </c>
      <c r="C46" s="126" t="s">
        <v>104</v>
      </c>
    </row>
    <row r="47" spans="2:3" x14ac:dyDescent="0.25">
      <c r="B47" s="125" t="s">
        <v>19</v>
      </c>
      <c r="C47" s="126" t="s">
        <v>104</v>
      </c>
    </row>
    <row r="48" spans="2:3" x14ac:dyDescent="0.25">
      <c r="B48" s="125" t="s">
        <v>20</v>
      </c>
      <c r="C48" s="126" t="s">
        <v>104</v>
      </c>
    </row>
    <row r="49" spans="2:3" x14ac:dyDescent="0.25">
      <c r="B49" s="125" t="s">
        <v>21</v>
      </c>
      <c r="C49" s="126" t="s">
        <v>104</v>
      </c>
    </row>
    <row r="50" spans="2:3" x14ac:dyDescent="0.25">
      <c r="B50" s="125" t="s">
        <v>22</v>
      </c>
      <c r="C50" s="126" t="s">
        <v>104</v>
      </c>
    </row>
    <row r="51" spans="2:3" x14ac:dyDescent="0.25">
      <c r="B51" s="125" t="s">
        <v>133</v>
      </c>
      <c r="C51" s="126" t="s">
        <v>104</v>
      </c>
    </row>
    <row r="52" spans="2:3" x14ac:dyDescent="0.25">
      <c r="B52" s="125" t="s">
        <v>134</v>
      </c>
      <c r="C52" s="126" t="s">
        <v>104</v>
      </c>
    </row>
    <row r="53" spans="2:3" x14ac:dyDescent="0.25">
      <c r="B53" s="125" t="s">
        <v>135</v>
      </c>
      <c r="C53" s="126" t="s">
        <v>104</v>
      </c>
    </row>
    <row r="54" spans="2:3" x14ac:dyDescent="0.25">
      <c r="B54" s="125" t="s">
        <v>136</v>
      </c>
      <c r="C54" s="126" t="s">
        <v>104</v>
      </c>
    </row>
    <row r="55" spans="2:3" x14ac:dyDescent="0.25">
      <c r="B55" s="125" t="s">
        <v>137</v>
      </c>
      <c r="C55" s="126" t="s">
        <v>104</v>
      </c>
    </row>
    <row r="56" spans="2:3" x14ac:dyDescent="0.25">
      <c r="B56" s="125" t="s">
        <v>79</v>
      </c>
      <c r="C56" s="126" t="s">
        <v>104</v>
      </c>
    </row>
    <row r="57" spans="2:3" x14ac:dyDescent="0.25">
      <c r="B57" s="125" t="s">
        <v>138</v>
      </c>
      <c r="C57" s="126" t="s">
        <v>104</v>
      </c>
    </row>
    <row r="58" spans="2:3" x14ac:dyDescent="0.25">
      <c r="B58" s="125" t="s">
        <v>0</v>
      </c>
      <c r="C58" s="126" t="s">
        <v>104</v>
      </c>
    </row>
    <row r="59" spans="2:3" x14ac:dyDescent="0.25">
      <c r="B59" s="125" t="s">
        <v>1</v>
      </c>
      <c r="C59" s="126" t="s">
        <v>104</v>
      </c>
    </row>
    <row r="60" spans="2:3" x14ac:dyDescent="0.25">
      <c r="B60" s="125" t="s">
        <v>2</v>
      </c>
      <c r="C60" s="126" t="s">
        <v>104</v>
      </c>
    </row>
    <row r="61" spans="2:3" x14ac:dyDescent="0.25">
      <c r="B61" s="125" t="s">
        <v>3</v>
      </c>
      <c r="C61" s="126" t="s">
        <v>104</v>
      </c>
    </row>
    <row r="62" spans="2:3" x14ac:dyDescent="0.25">
      <c r="B62" s="125" t="s">
        <v>4</v>
      </c>
      <c r="C62" s="126" t="s">
        <v>104</v>
      </c>
    </row>
    <row r="63" spans="2:3" x14ac:dyDescent="0.25">
      <c r="B63" s="125" t="s">
        <v>5</v>
      </c>
      <c r="C63" s="126" t="s">
        <v>104</v>
      </c>
    </row>
    <row r="64" spans="2:3" x14ac:dyDescent="0.25">
      <c r="B64" s="125" t="s">
        <v>6</v>
      </c>
      <c r="C64" s="126" t="s">
        <v>104</v>
      </c>
    </row>
    <row r="65" spans="2:3" x14ac:dyDescent="0.25">
      <c r="B65" s="125" t="s">
        <v>7</v>
      </c>
      <c r="C65" s="126" t="s">
        <v>104</v>
      </c>
    </row>
    <row r="66" spans="2:3" x14ac:dyDescent="0.25">
      <c r="B66" s="125" t="s">
        <v>8</v>
      </c>
      <c r="C66" s="126" t="s">
        <v>104</v>
      </c>
    </row>
    <row r="67" spans="2:3" x14ac:dyDescent="0.25">
      <c r="B67" s="125" t="s">
        <v>9</v>
      </c>
      <c r="C67" s="126" t="s">
        <v>104</v>
      </c>
    </row>
    <row r="68" spans="2:3" x14ac:dyDescent="0.25">
      <c r="B68" s="125" t="s">
        <v>73</v>
      </c>
      <c r="C68" s="126" t="s">
        <v>104</v>
      </c>
    </row>
    <row r="69" spans="2:3" x14ac:dyDescent="0.25">
      <c r="B69" s="125" t="s">
        <v>10</v>
      </c>
      <c r="C69" s="126" t="s">
        <v>104</v>
      </c>
    </row>
    <row r="70" spans="2:3" x14ac:dyDescent="0.25">
      <c r="B70" s="125" t="s">
        <v>11</v>
      </c>
      <c r="C70" s="126" t="s">
        <v>104</v>
      </c>
    </row>
    <row r="71" spans="2:3" x14ac:dyDescent="0.25">
      <c r="B71" s="125" t="s">
        <v>12</v>
      </c>
      <c r="C71" s="126" t="s">
        <v>104</v>
      </c>
    </row>
    <row r="72" spans="2:3" x14ac:dyDescent="0.25">
      <c r="B72" s="125" t="s">
        <v>13</v>
      </c>
      <c r="C72" s="126" t="s">
        <v>104</v>
      </c>
    </row>
    <row r="73" spans="2:3" x14ac:dyDescent="0.25">
      <c r="B73" s="125" t="s">
        <v>14</v>
      </c>
      <c r="C73" s="126" t="s">
        <v>104</v>
      </c>
    </row>
    <row r="74" spans="2:3" x14ac:dyDescent="0.25">
      <c r="B74" s="125" t="s">
        <v>15</v>
      </c>
      <c r="C74" s="126" t="s">
        <v>104</v>
      </c>
    </row>
    <row r="75" spans="2:3" x14ac:dyDescent="0.25">
      <c r="B75" s="125" t="s">
        <v>16</v>
      </c>
      <c r="C75" s="126" t="s">
        <v>104</v>
      </c>
    </row>
    <row r="76" spans="2:3" x14ac:dyDescent="0.25">
      <c r="B76" s="125" t="s">
        <v>17</v>
      </c>
      <c r="C76" s="126" t="s">
        <v>104</v>
      </c>
    </row>
    <row r="77" spans="2:3" x14ac:dyDescent="0.25">
      <c r="B77" s="125" t="s">
        <v>18</v>
      </c>
      <c r="C77" s="126" t="s">
        <v>104</v>
      </c>
    </row>
    <row r="78" spans="2:3" x14ac:dyDescent="0.25">
      <c r="B78" s="125" t="s">
        <v>19</v>
      </c>
      <c r="C78" s="126" t="s">
        <v>104</v>
      </c>
    </row>
    <row r="79" spans="2:3" x14ac:dyDescent="0.25">
      <c r="B79" s="125" t="s">
        <v>20</v>
      </c>
      <c r="C79" s="126" t="s">
        <v>104</v>
      </c>
    </row>
    <row r="80" spans="2:3" x14ac:dyDescent="0.25">
      <c r="B80" s="125" t="s">
        <v>21</v>
      </c>
      <c r="C80" s="126" t="s">
        <v>104</v>
      </c>
    </row>
    <row r="81" spans="2:3" x14ac:dyDescent="0.25">
      <c r="B81" s="125" t="s">
        <v>22</v>
      </c>
      <c r="C81" s="126" t="s">
        <v>104</v>
      </c>
    </row>
    <row r="82" spans="2:3" x14ac:dyDescent="0.25">
      <c r="B82" s="125" t="s">
        <v>74</v>
      </c>
      <c r="C82" s="126" t="s">
        <v>104</v>
      </c>
    </row>
    <row r="83" spans="2:3" x14ac:dyDescent="0.25">
      <c r="B83" s="125" t="s">
        <v>75</v>
      </c>
      <c r="C83" s="126" t="s">
        <v>104</v>
      </c>
    </row>
    <row r="84" spans="2:3" x14ac:dyDescent="0.25">
      <c r="B84" s="125" t="s">
        <v>76</v>
      </c>
      <c r="C84" s="126" t="s">
        <v>104</v>
      </c>
    </row>
    <row r="85" spans="2:3" x14ac:dyDescent="0.25">
      <c r="B85" s="125" t="s">
        <v>77</v>
      </c>
      <c r="C85" s="126" t="s">
        <v>104</v>
      </c>
    </row>
    <row r="86" spans="2:3" x14ac:dyDescent="0.25">
      <c r="B86" s="125" t="s">
        <v>78</v>
      </c>
      <c r="C86" s="126" t="s">
        <v>104</v>
      </c>
    </row>
    <row r="87" spans="2:3" x14ac:dyDescent="0.25">
      <c r="B87" s="125" t="s">
        <v>79</v>
      </c>
      <c r="C87" s="126" t="s">
        <v>104</v>
      </c>
    </row>
    <row r="88" spans="2:3" x14ac:dyDescent="0.25">
      <c r="B88" s="125" t="s">
        <v>139</v>
      </c>
      <c r="C88" s="126" t="s">
        <v>104</v>
      </c>
    </row>
    <row r="89" spans="2:3" x14ac:dyDescent="0.25">
      <c r="B89" s="125" t="s">
        <v>0</v>
      </c>
      <c r="C89" s="126" t="s">
        <v>104</v>
      </c>
    </row>
    <row r="90" spans="2:3" x14ac:dyDescent="0.25">
      <c r="B90" s="125" t="s">
        <v>1</v>
      </c>
      <c r="C90" s="126" t="s">
        <v>104</v>
      </c>
    </row>
    <row r="91" spans="2:3" x14ac:dyDescent="0.25">
      <c r="B91" s="125" t="s">
        <v>2</v>
      </c>
      <c r="C91" s="126" t="s">
        <v>104</v>
      </c>
    </row>
    <row r="92" spans="2:3" x14ac:dyDescent="0.25">
      <c r="B92" s="125" t="s">
        <v>3</v>
      </c>
      <c r="C92" s="126" t="s">
        <v>104</v>
      </c>
    </row>
    <row r="93" spans="2:3" x14ac:dyDescent="0.25">
      <c r="B93" s="125" t="s">
        <v>4</v>
      </c>
      <c r="C93" s="126" t="s">
        <v>104</v>
      </c>
    </row>
    <row r="94" spans="2:3" x14ac:dyDescent="0.25">
      <c r="B94" s="125" t="s">
        <v>5</v>
      </c>
      <c r="C94" s="126" t="s">
        <v>104</v>
      </c>
    </row>
    <row r="95" spans="2:3" x14ac:dyDescent="0.25">
      <c r="B95" s="125" t="s">
        <v>6</v>
      </c>
      <c r="C95" s="126" t="s">
        <v>104</v>
      </c>
    </row>
    <row r="96" spans="2:3" x14ac:dyDescent="0.25">
      <c r="B96" s="125" t="s">
        <v>7</v>
      </c>
      <c r="C96" s="126" t="s">
        <v>104</v>
      </c>
    </row>
    <row r="97" spans="2:3" x14ac:dyDescent="0.25">
      <c r="B97" s="125" t="s">
        <v>8</v>
      </c>
      <c r="C97" s="126" t="s">
        <v>104</v>
      </c>
    </row>
    <row r="98" spans="2:3" x14ac:dyDescent="0.25">
      <c r="B98" s="125" t="s">
        <v>9</v>
      </c>
      <c r="C98" s="126" t="s">
        <v>104</v>
      </c>
    </row>
    <row r="99" spans="2:3" x14ac:dyDescent="0.25">
      <c r="B99" s="125" t="s">
        <v>73</v>
      </c>
      <c r="C99" s="126" t="s">
        <v>104</v>
      </c>
    </row>
    <row r="100" spans="2:3" x14ac:dyDescent="0.25">
      <c r="B100" s="125" t="s">
        <v>10</v>
      </c>
      <c r="C100" s="126" t="s">
        <v>104</v>
      </c>
    </row>
    <row r="101" spans="2:3" x14ac:dyDescent="0.25">
      <c r="B101" s="125" t="s">
        <v>11</v>
      </c>
      <c r="C101" s="126" t="s">
        <v>104</v>
      </c>
    </row>
    <row r="102" spans="2:3" x14ac:dyDescent="0.25">
      <c r="B102" s="125" t="s">
        <v>12</v>
      </c>
      <c r="C102" s="126" t="s">
        <v>104</v>
      </c>
    </row>
    <row r="103" spans="2:3" x14ac:dyDescent="0.25">
      <c r="B103" s="125" t="s">
        <v>13</v>
      </c>
      <c r="C103" s="126" t="s">
        <v>104</v>
      </c>
    </row>
    <row r="104" spans="2:3" x14ac:dyDescent="0.25">
      <c r="B104" s="125" t="s">
        <v>14</v>
      </c>
      <c r="C104" s="126" t="s">
        <v>104</v>
      </c>
    </row>
    <row r="105" spans="2:3" x14ac:dyDescent="0.25">
      <c r="B105" s="125" t="s">
        <v>15</v>
      </c>
      <c r="C105" s="126" t="s">
        <v>104</v>
      </c>
    </row>
    <row r="106" spans="2:3" x14ac:dyDescent="0.25">
      <c r="B106" s="125" t="s">
        <v>16</v>
      </c>
      <c r="C106" s="126" t="s">
        <v>104</v>
      </c>
    </row>
    <row r="107" spans="2:3" x14ac:dyDescent="0.25">
      <c r="B107" s="125" t="s">
        <v>17</v>
      </c>
      <c r="C107" s="126" t="s">
        <v>104</v>
      </c>
    </row>
    <row r="108" spans="2:3" x14ac:dyDescent="0.25">
      <c r="B108" s="125" t="s">
        <v>18</v>
      </c>
      <c r="C108" s="126" t="s">
        <v>104</v>
      </c>
    </row>
    <row r="109" spans="2:3" x14ac:dyDescent="0.25">
      <c r="B109" s="125" t="s">
        <v>19</v>
      </c>
      <c r="C109" s="126" t="s">
        <v>104</v>
      </c>
    </row>
    <row r="110" spans="2:3" x14ac:dyDescent="0.25">
      <c r="B110" s="125" t="s">
        <v>20</v>
      </c>
      <c r="C110" s="126" t="s">
        <v>104</v>
      </c>
    </row>
    <row r="111" spans="2:3" x14ac:dyDescent="0.25">
      <c r="B111" s="125" t="s">
        <v>21</v>
      </c>
      <c r="C111" s="126" t="s">
        <v>104</v>
      </c>
    </row>
    <row r="112" spans="2:3" x14ac:dyDescent="0.25">
      <c r="B112" s="125" t="s">
        <v>22</v>
      </c>
      <c r="C112" s="126" t="s">
        <v>104</v>
      </c>
    </row>
    <row r="113" spans="2:3" x14ac:dyDescent="0.25">
      <c r="B113" s="125" t="s">
        <v>74</v>
      </c>
      <c r="C113" s="126" t="s">
        <v>104</v>
      </c>
    </row>
    <row r="114" spans="2:3" x14ac:dyDescent="0.25">
      <c r="B114" s="125" t="s">
        <v>75</v>
      </c>
      <c r="C114" s="126" t="s">
        <v>104</v>
      </c>
    </row>
    <row r="115" spans="2:3" x14ac:dyDescent="0.25">
      <c r="B115" s="125" t="s">
        <v>76</v>
      </c>
      <c r="C115" s="126" t="s">
        <v>104</v>
      </c>
    </row>
    <row r="116" spans="2:3" x14ac:dyDescent="0.25">
      <c r="B116" s="125" t="s">
        <v>77</v>
      </c>
      <c r="C116" s="126" t="s">
        <v>104</v>
      </c>
    </row>
    <row r="117" spans="2:3" x14ac:dyDescent="0.25">
      <c r="B117" s="125" t="s">
        <v>78</v>
      </c>
      <c r="C117" s="126" t="s">
        <v>104</v>
      </c>
    </row>
    <row r="118" spans="2:3" x14ac:dyDescent="0.25">
      <c r="B118" s="125" t="s">
        <v>79</v>
      </c>
      <c r="C118" s="126" t="s">
        <v>104</v>
      </c>
    </row>
    <row r="119" spans="2:3" x14ac:dyDescent="0.25">
      <c r="B119" s="125" t="s">
        <v>140</v>
      </c>
      <c r="C119" s="126" t="s">
        <v>104</v>
      </c>
    </row>
    <row r="120" spans="2:3" x14ac:dyDescent="0.25">
      <c r="B120" s="125" t="s">
        <v>141</v>
      </c>
      <c r="C120" s="126" t="s">
        <v>104</v>
      </c>
    </row>
    <row r="121" spans="2:3" x14ac:dyDescent="0.25">
      <c r="B121" s="125" t="s">
        <v>142</v>
      </c>
      <c r="C121" s="126" t="s">
        <v>104</v>
      </c>
    </row>
    <row r="122" spans="2:3" x14ac:dyDescent="0.25">
      <c r="B122" s="125" t="s">
        <v>143</v>
      </c>
      <c r="C122" s="126" t="s">
        <v>104</v>
      </c>
    </row>
    <row r="123" spans="2:3" x14ac:dyDescent="0.25">
      <c r="B123" s="125" t="s">
        <v>144</v>
      </c>
      <c r="C123" s="126" t="s">
        <v>104</v>
      </c>
    </row>
    <row r="124" spans="2:3" x14ac:dyDescent="0.25">
      <c r="B124" s="125" t="s">
        <v>145</v>
      </c>
      <c r="C124" s="126" t="s">
        <v>104</v>
      </c>
    </row>
    <row r="125" spans="2:3" x14ac:dyDescent="0.25">
      <c r="B125" s="125" t="s">
        <v>146</v>
      </c>
      <c r="C125" s="126" t="s">
        <v>104</v>
      </c>
    </row>
    <row r="126" spans="2:3" x14ac:dyDescent="0.25">
      <c r="B126" s="125" t="s">
        <v>147</v>
      </c>
      <c r="C126" s="126" t="s">
        <v>104</v>
      </c>
    </row>
    <row r="127" spans="2:3" x14ac:dyDescent="0.25">
      <c r="B127" s="125" t="s">
        <v>148</v>
      </c>
      <c r="C127" s="126" t="s">
        <v>104</v>
      </c>
    </row>
    <row r="128" spans="2:3" x14ac:dyDescent="0.25">
      <c r="B128" s="125" t="s">
        <v>149</v>
      </c>
      <c r="C128" s="126" t="s">
        <v>104</v>
      </c>
    </row>
    <row r="129" spans="2:3" x14ac:dyDescent="0.25">
      <c r="B129" s="125" t="s">
        <v>150</v>
      </c>
      <c r="C129" s="126" t="s">
        <v>104</v>
      </c>
    </row>
    <row r="130" spans="2:3" x14ac:dyDescent="0.25">
      <c r="B130" s="125" t="s">
        <v>151</v>
      </c>
      <c r="C130" s="126" t="s">
        <v>104</v>
      </c>
    </row>
    <row r="131" spans="2:3" x14ac:dyDescent="0.25">
      <c r="B131" s="125" t="s">
        <v>141</v>
      </c>
      <c r="C131" s="126" t="s">
        <v>104</v>
      </c>
    </row>
    <row r="132" spans="2:3" x14ac:dyDescent="0.25">
      <c r="B132" s="125" t="s">
        <v>142</v>
      </c>
      <c r="C132" s="126" t="s">
        <v>104</v>
      </c>
    </row>
    <row r="133" spans="2:3" x14ac:dyDescent="0.25">
      <c r="B133" s="125" t="s">
        <v>143</v>
      </c>
      <c r="C133" s="126" t="s">
        <v>104</v>
      </c>
    </row>
    <row r="134" spans="2:3" x14ac:dyDescent="0.25">
      <c r="B134" s="125" t="s">
        <v>144</v>
      </c>
      <c r="C134" s="126" t="s">
        <v>104</v>
      </c>
    </row>
    <row r="135" spans="2:3" x14ac:dyDescent="0.25">
      <c r="B135" s="125" t="s">
        <v>145</v>
      </c>
      <c r="C135" s="126" t="s">
        <v>104</v>
      </c>
    </row>
    <row r="136" spans="2:3" x14ac:dyDescent="0.25">
      <c r="B136" s="125" t="s">
        <v>146</v>
      </c>
      <c r="C136" s="126" t="s">
        <v>104</v>
      </c>
    </row>
    <row r="137" spans="2:3" x14ac:dyDescent="0.25">
      <c r="B137" s="125" t="s">
        <v>147</v>
      </c>
      <c r="C137" s="126" t="s">
        <v>104</v>
      </c>
    </row>
    <row r="138" spans="2:3" x14ac:dyDescent="0.25">
      <c r="B138" s="125" t="s">
        <v>148</v>
      </c>
      <c r="C138" s="126" t="s">
        <v>104</v>
      </c>
    </row>
    <row r="139" spans="2:3" x14ac:dyDescent="0.25">
      <c r="B139" s="125" t="s">
        <v>149</v>
      </c>
      <c r="C139" s="126" t="s">
        <v>104</v>
      </c>
    </row>
    <row r="140" spans="2:3" x14ac:dyDescent="0.25">
      <c r="B140" s="125" t="s">
        <v>150</v>
      </c>
      <c r="C140" s="126" t="s">
        <v>104</v>
      </c>
    </row>
    <row r="141" spans="2:3" x14ac:dyDescent="0.25">
      <c r="B141" s="125" t="s">
        <v>152</v>
      </c>
      <c r="C141" s="126" t="s">
        <v>104</v>
      </c>
    </row>
    <row r="142" spans="2:3" x14ac:dyDescent="0.25">
      <c r="B142" s="125" t="s">
        <v>141</v>
      </c>
      <c r="C142" s="126" t="s">
        <v>104</v>
      </c>
    </row>
    <row r="143" spans="2:3" x14ac:dyDescent="0.25">
      <c r="B143" s="125" t="s">
        <v>142</v>
      </c>
      <c r="C143" s="126" t="s">
        <v>104</v>
      </c>
    </row>
    <row r="144" spans="2:3" x14ac:dyDescent="0.25">
      <c r="B144" s="125" t="s">
        <v>143</v>
      </c>
      <c r="C144" s="126" t="s">
        <v>104</v>
      </c>
    </row>
    <row r="145" spans="2:3" x14ac:dyDescent="0.25">
      <c r="B145" s="125" t="s">
        <v>144</v>
      </c>
      <c r="C145" s="126" t="s">
        <v>104</v>
      </c>
    </row>
    <row r="146" spans="2:3" x14ac:dyDescent="0.25">
      <c r="B146" s="125" t="s">
        <v>145</v>
      </c>
      <c r="C146" s="126" t="s">
        <v>104</v>
      </c>
    </row>
    <row r="147" spans="2:3" x14ac:dyDescent="0.25">
      <c r="B147" s="125" t="s">
        <v>146</v>
      </c>
      <c r="C147" s="126" t="s">
        <v>104</v>
      </c>
    </row>
    <row r="148" spans="2:3" x14ac:dyDescent="0.25">
      <c r="B148" s="125" t="s">
        <v>147</v>
      </c>
      <c r="C148" s="126" t="s">
        <v>104</v>
      </c>
    </row>
    <row r="149" spans="2:3" x14ac:dyDescent="0.25">
      <c r="B149" s="125" t="s">
        <v>148</v>
      </c>
      <c r="C149" s="126" t="s">
        <v>104</v>
      </c>
    </row>
    <row r="150" spans="2:3" x14ac:dyDescent="0.25">
      <c r="B150" s="125" t="s">
        <v>149</v>
      </c>
      <c r="C150" s="126" t="s">
        <v>104</v>
      </c>
    </row>
    <row r="151" spans="2:3" x14ac:dyDescent="0.25">
      <c r="B151" s="125" t="s">
        <v>150</v>
      </c>
      <c r="C151" s="126" t="s">
        <v>104</v>
      </c>
    </row>
    <row r="152" spans="2:3" x14ac:dyDescent="0.25">
      <c r="B152" s="125" t="s">
        <v>153</v>
      </c>
      <c r="C152" s="126" t="s">
        <v>104</v>
      </c>
    </row>
    <row r="153" spans="2:3" x14ac:dyDescent="0.25">
      <c r="B153" s="125" t="s">
        <v>141</v>
      </c>
      <c r="C153" s="126" t="s">
        <v>104</v>
      </c>
    </row>
    <row r="154" spans="2:3" x14ac:dyDescent="0.25">
      <c r="B154" s="125" t="s">
        <v>142</v>
      </c>
      <c r="C154" s="126" t="s">
        <v>104</v>
      </c>
    </row>
    <row r="155" spans="2:3" x14ac:dyDescent="0.25">
      <c r="B155" s="125" t="s">
        <v>143</v>
      </c>
      <c r="C155" s="126" t="s">
        <v>104</v>
      </c>
    </row>
    <row r="156" spans="2:3" x14ac:dyDescent="0.25">
      <c r="B156" s="125" t="s">
        <v>144</v>
      </c>
      <c r="C156" s="126" t="s">
        <v>104</v>
      </c>
    </row>
    <row r="157" spans="2:3" x14ac:dyDescent="0.25">
      <c r="B157" s="125" t="s">
        <v>145</v>
      </c>
      <c r="C157" s="126" t="s">
        <v>104</v>
      </c>
    </row>
    <row r="158" spans="2:3" x14ac:dyDescent="0.25">
      <c r="B158" s="125" t="s">
        <v>146</v>
      </c>
      <c r="C158" s="126" t="s">
        <v>104</v>
      </c>
    </row>
    <row r="159" spans="2:3" x14ac:dyDescent="0.25">
      <c r="B159" s="125" t="s">
        <v>147</v>
      </c>
      <c r="C159" s="126" t="s">
        <v>104</v>
      </c>
    </row>
    <row r="160" spans="2:3" x14ac:dyDescent="0.25">
      <c r="B160" s="125" t="s">
        <v>148</v>
      </c>
      <c r="C160" s="126" t="s">
        <v>104</v>
      </c>
    </row>
    <row r="161" spans="2:3" x14ac:dyDescent="0.25">
      <c r="B161" s="125" t="s">
        <v>149</v>
      </c>
      <c r="C161" s="126" t="s">
        <v>104</v>
      </c>
    </row>
    <row r="162" spans="2:3" x14ac:dyDescent="0.25">
      <c r="B162" s="125" t="s">
        <v>150</v>
      </c>
      <c r="C162" s="126" t="s">
        <v>104</v>
      </c>
    </row>
    <row r="163" spans="2:3" x14ac:dyDescent="0.25">
      <c r="B163" s="125" t="s">
        <v>154</v>
      </c>
      <c r="C163" s="126" t="s">
        <v>104</v>
      </c>
    </row>
    <row r="164" spans="2:3" x14ac:dyDescent="0.25">
      <c r="B164" s="125" t="s">
        <v>155</v>
      </c>
      <c r="C164" s="126" t="s">
        <v>104</v>
      </c>
    </row>
    <row r="165" spans="2:3" x14ac:dyDescent="0.25">
      <c r="B165" s="125" t="s">
        <v>156</v>
      </c>
      <c r="C165" s="126" t="s">
        <v>104</v>
      </c>
    </row>
    <row r="166" spans="2:3" x14ac:dyDescent="0.25">
      <c r="B166" s="125" t="s">
        <v>158</v>
      </c>
      <c r="C166" s="126" t="s">
        <v>104</v>
      </c>
    </row>
    <row r="167" spans="2:3" x14ac:dyDescent="0.25">
      <c r="B167" s="125" t="s">
        <v>157</v>
      </c>
      <c r="C167" s="126" t="s">
        <v>104</v>
      </c>
    </row>
    <row r="168" spans="2:3" x14ac:dyDescent="0.25">
      <c r="B168" s="125" t="s">
        <v>159</v>
      </c>
      <c r="C168" s="126" t="s">
        <v>104</v>
      </c>
    </row>
  </sheetData>
  <sheetProtection password="CDF0" sheet="1" objects="1" scenarios="1" sort="0" autoFilter="0"/>
  <hyperlinks>
    <hyperlink ref="A1" location="Navigate!A1" display="&lt;Navigate&gt;"/>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Instructions</vt:lpstr>
      <vt:lpstr>Process PMs</vt:lpstr>
      <vt:lpstr>Outcome PMs</vt:lpstr>
      <vt:lpstr>Clinican Tracking</vt:lpstr>
      <vt:lpstr>Navigate</vt:lpstr>
      <vt:lpstr>calcs</vt:lpstr>
      <vt:lpstr>CD (1)</vt:lpstr>
      <vt:lpstr>CD (2)</vt:lpstr>
      <vt:lpstr>CD (3)</vt:lpstr>
      <vt:lpstr>CD (4)</vt:lpstr>
      <vt:lpstr>CD (5)</vt:lpstr>
      <vt:lpstr>CD (6)</vt:lpstr>
      <vt:lpstr>CD (7)</vt:lpstr>
      <vt:lpstr>CD (8)</vt:lpstr>
      <vt:lpstr>CD (9)</vt:lpstr>
      <vt:lpstr>CD (10)</vt:lpstr>
      <vt:lpstr>CD (11)</vt:lpstr>
      <vt:lpstr>CD (12)</vt:lpstr>
      <vt:lpstr>CD (13)</vt:lpstr>
      <vt:lpstr>CD (14)</vt:lpstr>
      <vt:lpstr>CD (15)</vt:lpstr>
      <vt:lpstr>CD (16)</vt:lpstr>
      <vt:lpstr>CD (17)</vt:lpstr>
      <vt:lpstr>CD (18)</vt:lpstr>
      <vt:lpstr>CD (19)</vt:lpstr>
      <vt:lpstr>CD (20)</vt:lpstr>
      <vt:lpstr>CD (21)</vt:lpstr>
      <vt:lpstr>CD (22)</vt:lpstr>
      <vt:lpstr>CD (23)</vt:lpstr>
      <vt:lpstr>CD (24)</vt:lpstr>
      <vt:lpstr>CD (25)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RLS</cp:lastModifiedBy>
  <cp:lastPrinted>2015-12-11T19:21:25Z</cp:lastPrinted>
  <dcterms:created xsi:type="dcterms:W3CDTF">2015-08-10T16:50:21Z</dcterms:created>
  <dcterms:modified xsi:type="dcterms:W3CDTF">2017-08-30T14:29:15Z</dcterms:modified>
</cp:coreProperties>
</file>