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15"/>
  <workbookPr codeName="ThisWorkbook"/>
  <mc:AlternateContent xmlns:mc="http://schemas.openxmlformats.org/markup-compatibility/2006">
    <mc:Choice Requires="x15">
      <x15ac:absPath xmlns:x15ac="http://schemas.microsoft.com/office/spreadsheetml/2010/11/ac" url="C:\Users\cog5097\Documents\CTC\"/>
    </mc:Choice>
  </mc:AlternateContent>
  <xr:revisionPtr revIDLastSave="0" documentId="13_ncr:1_{0246C4D0-1C36-445F-A396-AE2B500727AE}" xr6:coauthVersionLast="47" xr6:coauthVersionMax="47" xr10:uidLastSave="{00000000-0000-0000-0000-000000000000}"/>
  <workbookProtection workbookPassword="E392" lockStructure="1"/>
  <bookViews>
    <workbookView xWindow="32770" yWindow="32770" windowWidth="19200" windowHeight="6640" xr2:uid="{00000000-000D-0000-FFFF-FFFF00000000}"/>
  </bookViews>
  <sheets>
    <sheet name="Instructions" sheetId="14" r:id="rId1"/>
    <sheet name="Phase 1" sheetId="8" r:id="rId2"/>
    <sheet name="Phase 1 Action Planning" sheetId="16" r:id="rId3"/>
    <sheet name="Phase 2" sheetId="10" r:id="rId4"/>
    <sheet name="Phase 2 Action Planning" sheetId="18" r:id="rId5"/>
    <sheet name="Phase 3" sheetId="11" r:id="rId6"/>
    <sheet name="Phase 3 Action Planning" sheetId="19" r:id="rId7"/>
    <sheet name="Phase 4" sheetId="12" r:id="rId8"/>
    <sheet name="Phase 4 Action Planning" sheetId="20" r:id="rId9"/>
    <sheet name="Phase 5" sheetId="13" r:id="rId10"/>
    <sheet name="Phase 5 Action Planning" sheetId="21" r:id="rId11"/>
    <sheet name="Score Overview" sheetId="9" r:id="rId12"/>
  </sheets>
  <definedNames>
    <definedName name="_xlnm._FilterDatabase" localSheetId="1" hidden="1">'Phase 1'!$A$4:$A$64</definedName>
    <definedName name="_xlnm._FilterDatabase" localSheetId="2" hidden="1">'Phase 1 Action Planning'!$A$5:$A$58</definedName>
    <definedName name="_xlnm._FilterDatabase" localSheetId="3" hidden="1">'Phase 2'!$A$4:$A$32</definedName>
    <definedName name="_xlnm._FilterDatabase" localSheetId="4" hidden="1">'Phase 2 Action Planning'!$A$5:$A$30</definedName>
    <definedName name="_xlnm._FilterDatabase" localSheetId="5" hidden="1">'Phase 3'!$A$4:$A$50</definedName>
    <definedName name="_xlnm._FilterDatabase" localSheetId="6" hidden="1">'Phase 3 Action Planning'!$A$5:$A$45</definedName>
    <definedName name="_xlnm._FilterDatabase" localSheetId="7" hidden="1">'Phase 4'!$A$4:$A$44</definedName>
    <definedName name="_xlnm._FilterDatabase" localSheetId="8" hidden="1">'Phase 4 Action Planning'!$A$5:$A$40</definedName>
    <definedName name="_xlnm._FilterDatabase" localSheetId="9" hidden="1">'Phase 5'!$A$4:$A$108</definedName>
    <definedName name="_xlnm._FilterDatabase" localSheetId="10" hidden="1">'Phase 5 Action Planning'!$A$5:$A$97</definedName>
    <definedName name="_xlnm._FilterDatabase" localSheetId="11" hidden="1">'Score Overview'!$A$2:$A$202</definedName>
    <definedName name="_xlnm.Print_Area" localSheetId="0">Instructions!$A$1:$A$52</definedName>
    <definedName name="_xlnm.Print_Area" localSheetId="1">'Phase 1'!$A$1:$I$64</definedName>
    <definedName name="_xlnm.Print_Area" localSheetId="2">'Phase 1 Action Planning'!#REF!</definedName>
    <definedName name="_xlnm.Print_Area" localSheetId="3">'Phase 2'!$A$1:$I$33</definedName>
    <definedName name="_xlnm.Print_Area" localSheetId="4">'Phase 2 Action Planning'!#REF!</definedName>
    <definedName name="_xlnm.Print_Area" localSheetId="5">'Phase 3'!$A$1:$I$51</definedName>
    <definedName name="_xlnm.Print_Area" localSheetId="6">'Phase 3 Action Planning'!#REF!</definedName>
    <definedName name="_xlnm.Print_Area" localSheetId="7">'Phase 4'!$A$1:$I$45</definedName>
    <definedName name="_xlnm.Print_Area" localSheetId="8">'Phase 4 Action Planning'!#REF!</definedName>
    <definedName name="_xlnm.Print_Area" localSheetId="9">'Phase 5'!$A$1:$I$62</definedName>
    <definedName name="_xlnm.Print_Area" localSheetId="10">'Phase 5 Action Planning'!#REF!</definedName>
    <definedName name="_xlnm.Print_Area" localSheetId="11">'Score Overview'!$B$1:$C$202</definedName>
    <definedName name="_xlnm.Print_Titles" localSheetId="1">'Phase 1'!$1:$3</definedName>
    <definedName name="_xlnm.Print_Titles" localSheetId="2">'Phase 1 Action Planning'!$1:$4</definedName>
    <definedName name="_xlnm.Print_Titles" localSheetId="3">'Phase 2'!$1:$3</definedName>
    <definedName name="_xlnm.Print_Titles" localSheetId="4">'Phase 2 Action Planning'!$1:$4</definedName>
    <definedName name="_xlnm.Print_Titles" localSheetId="5">'Phase 3'!$1:$3</definedName>
    <definedName name="_xlnm.Print_Titles" localSheetId="6">'Phase 3 Action Planning'!$1:$4</definedName>
    <definedName name="_xlnm.Print_Titles" localSheetId="7">'Phase 4'!$1:$3</definedName>
    <definedName name="_xlnm.Print_Titles" localSheetId="8">'Phase 4 Action Planning'!$1:$4</definedName>
    <definedName name="_xlnm.Print_Titles" localSheetId="9">'Phase 5'!$1:$3</definedName>
    <definedName name="_xlnm.Print_Titles" localSheetId="10">'Phase 5 Action Planning'!$1:$4</definedName>
    <definedName name="_xlnm.Print_Titles" localSheetId="11">'Score Overview'!$1:$2</definedName>
  </definedNames>
  <calcPr calcId="191028"/>
  <customWorkbookViews>
    <customWorkbookView name="Rick Cady - Personal View" guid="{F2576C89-E939-401D-BDCC-E6B770DF463E}" mergeInterval="0" personalView="1" maximized="1" windowWidth="1020" windowHeight="631" activeSheetId="1"/>
    <customWorkbookView name="Kevin Haggerty - Personal View" guid="{BE68F22C-F685-4EDB-BF06-BF5C2F29A4B2}" mergeInterval="0" personalView="1" maximized="1" windowWidth="1020" windowHeight="552" activeSheetId="1"/>
    <customWorkbookView name="rquinby - Personal View" guid="{220DFB51-15C3-48DB-8AAD-D1AA85136080}" mergeInterval="0" personalView="1" maximized="1" windowWidth="996" windowHeight="544" activeSheetId="1" showComments="commIndAndComment"/>
    <customWorkbookView name="bbrooke - Personal View" guid="{46CF2843-D7D8-4AB9-AA77-E83825CDB17F}" mergeInterval="0" personalView="1" maximized="1" windowWidth="1020" windowHeight="592" activeSheetId="1"/>
    <customWorkbookView name="agidlof - Personal View" guid="{642DA487-5A87-4FCE-9982-A835DCDB737D}" mergeInterval="0" personalView="1" maximized="1" windowWidth="1177"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2" i="13" l="1"/>
  <c r="C176" i="9" s="1"/>
  <c r="C82" i="13"/>
  <c r="C174" i="9" s="1"/>
  <c r="C175" i="9" s="1"/>
  <c r="C16" i="8"/>
  <c r="C6" i="9" s="1"/>
  <c r="C193" i="9"/>
  <c r="C35" i="9"/>
  <c r="C126" i="9"/>
  <c r="C94" i="9"/>
  <c r="C57" i="9"/>
  <c r="D108" i="13"/>
  <c r="C191" i="9" s="1"/>
  <c r="C108" i="13"/>
  <c r="C189" i="9" s="1"/>
  <c r="C190" i="9" s="1"/>
  <c r="D102" i="13"/>
  <c r="C186" i="9" s="1"/>
  <c r="C102" i="13"/>
  <c r="C184" i="9" s="1"/>
  <c r="C185" i="9" s="1"/>
  <c r="D94" i="13"/>
  <c r="C181" i="9" s="1"/>
  <c r="C94" i="13"/>
  <c r="C179" i="9" s="1"/>
  <c r="C180" i="9" s="1"/>
  <c r="D76" i="13"/>
  <c r="C171" i="9" s="1"/>
  <c r="C76" i="13"/>
  <c r="C169" i="9" s="1"/>
  <c r="C170" i="9" s="1"/>
  <c r="D68" i="13"/>
  <c r="C166" i="9" s="1"/>
  <c r="C68" i="13"/>
  <c r="C164" i="9" s="1"/>
  <c r="C165" i="9" s="1"/>
  <c r="D63" i="8"/>
  <c r="C33" i="9" s="1"/>
  <c r="C63" i="8"/>
  <c r="C31" i="9" s="1"/>
  <c r="C32" i="9" s="1"/>
  <c r="C22" i="13"/>
  <c r="C139" i="9" s="1"/>
  <c r="C140" i="9" s="1"/>
  <c r="C28" i="8"/>
  <c r="C11" i="9" s="1"/>
  <c r="C61" i="13"/>
  <c r="C159" i="9" s="1"/>
  <c r="C160" i="9" s="1"/>
  <c r="D51" i="13"/>
  <c r="C156" i="9" s="1"/>
  <c r="C51" i="13"/>
  <c r="C154" i="9" s="1"/>
  <c r="C155" i="9" s="1"/>
  <c r="D43" i="13"/>
  <c r="C151" i="9" s="1"/>
  <c r="C43" i="13"/>
  <c r="C149" i="9" s="1"/>
  <c r="C150" i="9" s="1"/>
  <c r="D32" i="13"/>
  <c r="C146" i="9" s="1"/>
  <c r="C32" i="13"/>
  <c r="C144" i="9" s="1"/>
  <c r="C145" i="9" s="1"/>
  <c r="D13" i="13"/>
  <c r="C136" i="9" s="1"/>
  <c r="C13" i="13"/>
  <c r="C134" i="9" s="1"/>
  <c r="C135" i="9" s="1"/>
  <c r="C44" i="12"/>
  <c r="C122" i="9" s="1"/>
  <c r="C123" i="9" s="1"/>
  <c r="D38" i="12"/>
  <c r="C119" i="9" s="1"/>
  <c r="C38" i="12"/>
  <c r="C117" i="9" s="1"/>
  <c r="C118" i="9" s="1"/>
  <c r="D31" i="12"/>
  <c r="C114" i="9" s="1"/>
  <c r="C31" i="12"/>
  <c r="C112" i="9" s="1"/>
  <c r="C113" i="9" s="1"/>
  <c r="C19" i="12"/>
  <c r="C107" i="9" s="1"/>
  <c r="C108" i="9" s="1"/>
  <c r="D13" i="12"/>
  <c r="C104" i="9" s="1"/>
  <c r="C13" i="12"/>
  <c r="C102" i="9" s="1"/>
  <c r="C44" i="11"/>
  <c r="C85" i="9" s="1"/>
  <c r="C86" i="9" s="1"/>
  <c r="C50" i="11"/>
  <c r="C90" i="9"/>
  <c r="C91" i="9" s="1"/>
  <c r="D44" i="11"/>
  <c r="C87" i="9" s="1"/>
  <c r="D33" i="11"/>
  <c r="C82" i="9" s="1"/>
  <c r="C33" i="11"/>
  <c r="C80" i="9" s="1"/>
  <c r="C81" i="9" s="1"/>
  <c r="C25" i="11"/>
  <c r="C75" i="9" s="1"/>
  <c r="C76" i="9" s="1"/>
  <c r="C19" i="11"/>
  <c r="C70" i="9" s="1"/>
  <c r="C71" i="9" s="1"/>
  <c r="C12" i="11"/>
  <c r="C65" i="9" s="1"/>
  <c r="C66" i="9" s="1"/>
  <c r="C32" i="10"/>
  <c r="C53" i="9" s="1"/>
  <c r="C54" i="9" s="1"/>
  <c r="C26" i="10"/>
  <c r="C48" i="9" s="1"/>
  <c r="C49" i="9" s="1"/>
  <c r="C16" i="10"/>
  <c r="C43" i="9" s="1"/>
  <c r="D61" i="13"/>
  <c r="C161" i="9" s="1"/>
  <c r="D22" i="13"/>
  <c r="C141" i="9" s="1"/>
  <c r="D44" i="12"/>
  <c r="C124" i="9" s="1"/>
  <c r="D19" i="12"/>
  <c r="C109" i="9" s="1"/>
  <c r="D50" i="11"/>
  <c r="C92" i="9" s="1"/>
  <c r="D25" i="11"/>
  <c r="C77" i="9" s="1"/>
  <c r="D19" i="11"/>
  <c r="C72" i="9" s="1"/>
  <c r="D12" i="11"/>
  <c r="C67" i="9" s="1"/>
  <c r="D32" i="10"/>
  <c r="C55" i="9" s="1"/>
  <c r="D26" i="10"/>
  <c r="C50" i="9" s="1"/>
  <c r="D16" i="10"/>
  <c r="C45" i="9" s="1"/>
  <c r="D57" i="8"/>
  <c r="C28" i="9" s="1"/>
  <c r="C57" i="8"/>
  <c r="C26" i="9" s="1"/>
  <c r="C27" i="9" s="1"/>
  <c r="D50" i="8"/>
  <c r="C23" i="9" s="1"/>
  <c r="C50" i="8"/>
  <c r="C21" i="9" s="1"/>
  <c r="C22" i="9" s="1"/>
  <c r="C39" i="8"/>
  <c r="C16" i="9" s="1"/>
  <c r="C17" i="9" s="1"/>
  <c r="D39" i="8"/>
  <c r="C18" i="9" s="1"/>
  <c r="D28" i="8"/>
  <c r="C13" i="9" s="1"/>
  <c r="D16" i="8"/>
  <c r="C8" i="9" s="1"/>
  <c r="C38" i="9" s="1"/>
  <c r="C7" i="9" l="1"/>
  <c r="C36" i="9"/>
  <c r="C199" i="9"/>
  <c r="C129" i="9"/>
  <c r="C95" i="9"/>
  <c r="C96" i="9" s="1"/>
  <c r="C97" i="9"/>
  <c r="C60" i="9"/>
  <c r="C12" i="9"/>
  <c r="C103" i="9"/>
  <c r="C127" i="9"/>
  <c r="C128" i="9" s="1"/>
  <c r="C196" i="9"/>
  <c r="C58" i="9"/>
  <c r="C59" i="9" s="1"/>
  <c r="C44" i="9"/>
  <c r="C194" i="9"/>
  <c r="C195" i="9" s="1"/>
  <c r="C202" i="9" l="1"/>
  <c r="C37" i="9"/>
  <c r="C200" i="9"/>
  <c r="C201" i="9" s="1"/>
</calcChain>
</file>

<file path=xl/sharedStrings.xml><?xml version="1.0" encoding="utf-8"?>
<sst xmlns="http://schemas.openxmlformats.org/spreadsheetml/2006/main" count="999" uniqueCount="670">
  <si>
    <t>Instructions for Completing the Milestones and Benchmarks Spreadsheet</t>
  </si>
  <si>
    <t>Version 4 9-1-2021</t>
  </si>
  <si>
    <t>This spreadsheet is designed to help you complete the Communities That Care (CTC) Milestones and Benchmarks Document.
To orient you to this document and process, below are instructions on how to use this spreadsheet.</t>
  </si>
  <si>
    <t>Overview</t>
  </si>
  <si>
    <t>The Communities That Care (CTC) Milestones and Benchmarks were developed to assist communities in the implementation of CTC.  This spreadsheet has been adapted from the spreadsheet created by the University of Washington Social Development Research Group.  The goal of this spreadsheet is to provide the "road map" for all activities associated with CTC coalition development.</t>
  </si>
  <si>
    <t>Why are the Milestones and Benchmarks important?</t>
  </si>
  <si>
    <t>The Milestones and Benchmarks have multiple uses in the implementation of CTC.  They are used as a planning tool to decide what needs to happen in the planning process, a readiness checklist to ensure that all appropriate steps are taken and as an assessment and evaluation tool that can assist in identifying training and technical assistance needs.  The Milestones and Benchmarks can be used to present information to your coalitions, boards, and other groups.  To complete the spreadsheet, members of the group rate their progress in implementing CTC, which leads to the identification of key next steps in the implementation process.</t>
  </si>
  <si>
    <t>This spreadsheet includes 12 tabs: the Instruction Tab, 5 Phase tabs, 5 Action Planning tabs, and a Score Overview tab.</t>
  </si>
  <si>
    <t>Phase tabs</t>
  </si>
  <si>
    <r>
      <rPr>
        <b/>
        <sz val="10"/>
        <rFont val="Arial"/>
        <family val="2"/>
      </rPr>
      <t>1.</t>
    </r>
    <r>
      <rPr>
        <sz val="10"/>
        <rFont val="Arial"/>
        <family val="2"/>
      </rPr>
      <t xml:space="preserve">  There are 5 Phases - one tab for each Phase.</t>
    </r>
  </si>
  <si>
    <r>
      <rPr>
        <b/>
        <sz val="10"/>
        <rFont val="Arial"/>
        <family val="2"/>
      </rPr>
      <t>2.</t>
    </r>
    <r>
      <rPr>
        <sz val="10"/>
        <rFont val="Arial"/>
        <family val="2"/>
      </rPr>
      <t xml:space="preserve">  Phases are divided into Milestones and Benchmarks.  Each Phase includes 3 to 12 Milestones.  For example, in Phase 1, "Getting Started", the first Milestone 1.1 is: "Organize the community to begin the Communities that Care Process". </t>
    </r>
  </si>
  <si>
    <r>
      <rPr>
        <b/>
        <sz val="10"/>
        <rFont val="Arial"/>
        <family val="2"/>
      </rPr>
      <t>3.</t>
    </r>
    <r>
      <rPr>
        <sz val="10"/>
        <rFont val="Arial"/>
        <family val="2"/>
      </rPr>
      <t xml:space="preserve">  Within each Milestone there are multiple Benchmarks that must be accomplished in order for the Milestone to be achieved. For example within Milestone 1.1, Benchmark 1.11 is: "Designate a single point of contact to act as a catalyst for the process."</t>
    </r>
  </si>
  <si>
    <r>
      <rPr>
        <b/>
        <sz val="10"/>
        <rFont val="Arial"/>
        <family val="2"/>
      </rPr>
      <t>4.</t>
    </r>
    <r>
      <rPr>
        <sz val="10"/>
        <rFont val="Arial"/>
        <family val="2"/>
      </rPr>
      <t xml:space="preserve">  Each item is rated on two scales: a Benchmark Rating and a Challenge Rating.  The Benchmark Rating is a score that reflects how well you are doing on the Benchmark and the Challenge Rating represents the how challenging it will be to complete the Benchmark.  Scores are defined as follows:
</t>
    </r>
    <r>
      <rPr>
        <u/>
        <sz val="10"/>
        <rFont val="Arial"/>
        <family val="2"/>
      </rPr>
      <t>Benchmark Rating</t>
    </r>
    <r>
      <rPr>
        <sz val="10"/>
        <rFont val="Arial"/>
        <family val="2"/>
      </rPr>
      <t xml:space="preserve"> - 4 = Completely achieved, 3 = Mostly achieved, 2 = Somewhat achieved, 1 = Have just started working on this Benchmark, 0 = Have not started to work on this Benchmark 
</t>
    </r>
    <r>
      <rPr>
        <u/>
        <sz val="10"/>
        <rFont val="Arial"/>
        <family val="2"/>
      </rPr>
      <t>Challenge Rating</t>
    </r>
    <r>
      <rPr>
        <sz val="10"/>
        <rFont val="Arial"/>
        <family val="2"/>
      </rPr>
      <t xml:space="preserve"> - 4 = Very challenging, 3 = Mostly challenging, 2 = Somewhat challenging, 1 = Not at all challenging, 0 = Benchmark Achieved</t>
    </r>
  </si>
  <si>
    <r>
      <rPr>
        <b/>
        <sz val="10"/>
        <rFont val="Arial"/>
        <family val="2"/>
      </rPr>
      <t>5.</t>
    </r>
    <r>
      <rPr>
        <sz val="10"/>
        <rFont val="Arial"/>
        <family val="2"/>
      </rPr>
      <t xml:space="preserve">  For any Benchmark that has a score lower that 4, it is recommended that an Action Plan be created.</t>
    </r>
  </si>
  <si>
    <t xml:space="preserve">6.  Each Milestone can be filtered to show or hide the Benchmarks.  Click the dropdown on the far left-hand side of the sheet to filter, and either select the Milestones, or type the number of Milestone in the "Search" bar.  </t>
  </si>
  <si>
    <t>Action Planning Tabs</t>
  </si>
  <si>
    <r>
      <rPr>
        <b/>
        <sz val="10"/>
        <rFont val="Arial"/>
        <family val="2"/>
      </rPr>
      <t>1.</t>
    </r>
    <r>
      <rPr>
        <sz val="10"/>
        <rFont val="Arial"/>
        <family val="2"/>
      </rPr>
      <t xml:space="preserve">  For each Phase there is an Action Planning tool provided to assist you in working on areas that need to be strengthened.  As mentioned above, we suggest that an Action Plan be created for any Benchmark that is not rated as a 4.    </t>
    </r>
  </si>
  <si>
    <r>
      <rPr>
        <b/>
        <sz val="10"/>
        <rFont val="Arial"/>
        <family val="2"/>
      </rPr>
      <t>2.</t>
    </r>
    <r>
      <rPr>
        <sz val="10"/>
        <rFont val="Arial"/>
        <family val="2"/>
      </rPr>
      <t xml:space="preserve">  All information can be put into the yellow cells on the Action Planning Form.</t>
    </r>
  </si>
  <si>
    <r>
      <rPr>
        <b/>
        <sz val="10"/>
        <rFont val="Arial"/>
        <family val="2"/>
      </rPr>
      <t xml:space="preserve">3. </t>
    </r>
    <r>
      <rPr>
        <sz val="10"/>
        <rFont val="Arial"/>
        <family val="2"/>
      </rPr>
      <t xml:space="preserve"> If you would like to make a list of action items within one cell, use alt enter to return to the next line within the cell.</t>
    </r>
  </si>
  <si>
    <r>
      <rPr>
        <b/>
        <sz val="10"/>
        <rFont val="Arial"/>
        <family val="2"/>
      </rPr>
      <t>4.</t>
    </r>
    <r>
      <rPr>
        <sz val="10"/>
        <rFont val="Arial"/>
        <family val="2"/>
      </rPr>
      <t xml:space="preserve">  To expand the cell to show all text, double click on the row numbers at the bottom of the cell.</t>
    </r>
  </si>
  <si>
    <t>5.  Each Milestone can be filtered to show or hide the Benchmarks.  Click the dropdown on the far left-hand side of the sheet to filter, and either select the Milestones or type the number of Milestone in the "Search" bar.</t>
  </si>
  <si>
    <t>Score Overview Tab</t>
  </si>
  <si>
    <r>
      <rPr>
        <b/>
        <sz val="10"/>
        <rFont val="Arial"/>
        <family val="2"/>
      </rPr>
      <t>1.</t>
    </r>
    <r>
      <rPr>
        <sz val="10"/>
        <rFont val="Arial"/>
        <family val="2"/>
      </rPr>
      <t xml:space="preserve">  The Score Overview tab automatically calculates the progress you are making as you enter data into each of the Phases; therefore you will not be able to make any changes to this tab. </t>
    </r>
  </si>
  <si>
    <r>
      <rPr>
        <b/>
        <sz val="10"/>
        <rFont val="Arial"/>
        <family val="2"/>
      </rPr>
      <t xml:space="preserve">2. </t>
    </r>
    <r>
      <rPr>
        <sz val="10"/>
        <rFont val="Arial"/>
        <family val="2"/>
      </rPr>
      <t xml:space="preserve"> Similar to the Benchmarks in the Phase tabs, each phase can be filtered in the Score Overview tab. Click the dropdown on the far left-hand side of the sheet to filter, and either select the Milestones or type the number of Milestone in the "Search" bar.  </t>
    </r>
  </si>
  <si>
    <r>
      <rPr>
        <b/>
        <sz val="10"/>
        <rFont val="Arial"/>
        <family val="2"/>
      </rPr>
      <t>3.</t>
    </r>
    <r>
      <rPr>
        <sz val="10"/>
        <rFont val="Arial"/>
        <family val="2"/>
      </rPr>
      <t xml:space="preserve">  For each Milestone there is a Completion Score which is a sum of all the Benchmarks for that Milestone.  The Milestone Goal is the maximum score for that Milestone if you achieve all Benchmarks in that Milestone.  </t>
    </r>
  </si>
  <si>
    <r>
      <rPr>
        <b/>
        <sz val="10"/>
        <rFont val="Arial"/>
        <family val="2"/>
      </rPr>
      <t>4.</t>
    </r>
    <r>
      <rPr>
        <sz val="10"/>
        <rFont val="Arial"/>
        <family val="2"/>
      </rPr>
      <t xml:space="preserve">  At the bottom of the page is an Overall Goal and an Overall Completion Score.  These numbers include the scores for all of the Benchmarks across all Phases.  </t>
    </r>
  </si>
  <si>
    <t>Printing</t>
  </si>
  <si>
    <r>
      <rPr>
        <b/>
        <sz val="10"/>
        <rFont val="Arial"/>
        <family val="2"/>
      </rPr>
      <t>1.</t>
    </r>
    <r>
      <rPr>
        <sz val="10"/>
        <rFont val="Arial"/>
        <family val="2"/>
      </rPr>
      <t xml:space="preserve">  To print the Phases, Action Plans or Score Overview tabs.  Any Milestone that is visible will print ~ you can select certain ones to include without printing all sections of the Milestone.</t>
    </r>
  </si>
  <si>
    <r>
      <rPr>
        <b/>
        <sz val="10"/>
        <rFont val="Arial"/>
        <family val="2"/>
      </rPr>
      <t>2.</t>
    </r>
    <r>
      <rPr>
        <sz val="10"/>
        <rFont val="Arial"/>
        <family val="2"/>
      </rPr>
      <t xml:space="preserve">  Be sure to print Phases and Action Plans on legal-sized paper.  The instructions can be printed on letter-sized paper.</t>
    </r>
  </si>
  <si>
    <r>
      <rPr>
        <b/>
        <sz val="10"/>
        <rFont val="Arial"/>
        <family val="2"/>
      </rPr>
      <t xml:space="preserve">3. </t>
    </r>
    <r>
      <rPr>
        <sz val="10"/>
        <rFont val="Arial"/>
        <family val="2"/>
      </rPr>
      <t xml:space="preserve"> </t>
    </r>
    <r>
      <rPr>
        <b/>
        <u/>
        <sz val="10"/>
        <color indexed="10"/>
        <rFont val="Arial"/>
        <family val="2"/>
      </rPr>
      <t>Phase Printing:</t>
    </r>
    <r>
      <rPr>
        <sz val="10"/>
        <rFont val="Arial"/>
        <family val="2"/>
      </rPr>
      <t xml:space="preserve"> Select "Print", go to Print Preview and select Page Setup and on the "Page" tab select 1 page wide X 10 tall, legal, and landscape.  Under the "Margins" tab, be sure that all margins are on .25 and select to center horizontally on page.</t>
    </r>
  </si>
  <si>
    <r>
      <rPr>
        <b/>
        <sz val="10"/>
        <rFont val="Arial"/>
        <family val="2"/>
      </rPr>
      <t>4</t>
    </r>
    <r>
      <rPr>
        <sz val="10"/>
        <rFont val="Arial"/>
        <family val="2"/>
      </rPr>
      <t xml:space="preserve">.  </t>
    </r>
    <r>
      <rPr>
        <b/>
        <u/>
        <sz val="10"/>
        <color indexed="10"/>
        <rFont val="Arial"/>
        <family val="2"/>
      </rPr>
      <t>Action Plan Printing:</t>
    </r>
    <r>
      <rPr>
        <sz val="10"/>
        <rFont val="Arial"/>
        <family val="2"/>
      </rPr>
      <t xml:space="preserve"> Select area that you would like to print, select "Print", go to Print Preview and select Page Setup and on the "Page" tab select 75% of size, legal, and landscape.  Under the "Margins" tab, be sure that all margins are on .25 and select to center horizontally on page.</t>
    </r>
  </si>
  <si>
    <t>Spreadsheet General Characteristics</t>
  </si>
  <si>
    <r>
      <rPr>
        <b/>
        <sz val="10"/>
        <rFont val="Arial"/>
        <family val="2"/>
      </rPr>
      <t xml:space="preserve">1. </t>
    </r>
    <r>
      <rPr>
        <sz val="10"/>
        <rFont val="Arial"/>
        <family val="2"/>
      </rPr>
      <t xml:space="preserve"> You will only enter information into cells in yellow.  </t>
    </r>
  </si>
  <si>
    <r>
      <rPr>
        <b/>
        <sz val="10"/>
        <rFont val="Arial"/>
        <family val="2"/>
      </rPr>
      <t>2.</t>
    </r>
    <r>
      <rPr>
        <sz val="10"/>
        <rFont val="Arial"/>
        <family val="2"/>
      </rPr>
      <t xml:space="preserve">  Cells will only accept certain values (numbers 0 through 4).  If you enter a value out of the accepted range, you will receive an error message that tells you the range of values that can be entered.  Also, if you click on these cells, an explanation of the accepted response options will appear in a tan box.</t>
    </r>
  </si>
  <si>
    <r>
      <rPr>
        <b/>
        <sz val="10"/>
        <rFont val="Arial"/>
        <family val="2"/>
      </rPr>
      <t>3.</t>
    </r>
    <r>
      <rPr>
        <sz val="10"/>
        <rFont val="Arial"/>
        <family val="2"/>
      </rPr>
      <t xml:space="preserve">  When information is entered into the Phase tabs, numbers in the Score Overview tab will automatically be calculated for you.  </t>
    </r>
  </si>
  <si>
    <r>
      <rPr>
        <b/>
        <sz val="10"/>
        <rFont val="Arial"/>
        <family val="2"/>
      </rPr>
      <t>4.</t>
    </r>
    <r>
      <rPr>
        <sz val="10"/>
        <rFont val="Arial"/>
        <family val="2"/>
      </rPr>
      <t xml:space="preserve">  To make it easier to see all of the Benchmarks, the spreadsheet is designed to collapse the items for each Benchmark.  </t>
    </r>
  </si>
  <si>
    <t>5.  IMPORTANT: To view the items for a particular Benchmark click on the dropdown filter on the far left-hand side of the sheet, and either select the Milestones or type the number of Milestone in the "Search" bar.  To remove the filter check "Select All" or click "Clear Filter" in the dropdown box</t>
  </si>
  <si>
    <r>
      <rPr>
        <b/>
        <sz val="10"/>
        <rFont val="Arial"/>
        <family val="2"/>
      </rPr>
      <t>7.</t>
    </r>
    <r>
      <rPr>
        <sz val="10"/>
        <rFont val="Arial"/>
        <family val="2"/>
      </rPr>
      <t xml:space="preserve">  If you need to start a new line in any cell, press alt enter.</t>
    </r>
  </si>
  <si>
    <t>Reference Materials</t>
  </si>
  <si>
    <r>
      <rPr>
        <i/>
        <sz val="10"/>
        <rFont val="Arial"/>
        <family val="2"/>
      </rPr>
      <t>Tools for Community Leaders</t>
    </r>
    <r>
      <rPr>
        <sz val="10"/>
        <rFont val="Arial"/>
        <family val="2"/>
      </rPr>
      <t xml:space="preserve"> = Tools</t>
    </r>
  </si>
  <si>
    <t>Download the original CTC curriculum and training manuals by clicking HERE!</t>
  </si>
  <si>
    <t>www.EPISCenter.org</t>
  </si>
  <si>
    <t>If you have any questions please contact the EPISCenter at: 
814-863-2568 or EPIS@psu.edu</t>
  </si>
  <si>
    <t>PHASE ONE: Get Started</t>
  </si>
  <si>
    <t>Coalition Name:</t>
  </si>
  <si>
    <r>
      <t xml:space="preserve">How close are we to achieving this  Benchmark?
</t>
    </r>
    <r>
      <rPr>
        <b/>
        <i/>
        <sz val="12"/>
        <color indexed="9"/>
        <rFont val="Arial"/>
        <family val="2"/>
      </rPr>
      <t>(Benchmark Rating)</t>
    </r>
  </si>
  <si>
    <r>
      <t xml:space="preserve">How challenging will it be to achieve this  Benchmark?
</t>
    </r>
    <r>
      <rPr>
        <b/>
        <i/>
        <sz val="12"/>
        <color indexed="9"/>
        <rFont val="Arial"/>
        <family val="2"/>
      </rPr>
      <t>(Challenge Rating)</t>
    </r>
  </si>
  <si>
    <t>Benchmark Rating Definition</t>
  </si>
  <si>
    <t>Supporting Materials</t>
  </si>
  <si>
    <r>
      <t xml:space="preserve">Action Plan </t>
    </r>
    <r>
      <rPr>
        <b/>
        <i/>
        <sz val="12"/>
        <color indexed="9"/>
        <rFont val="Arial"/>
        <family val="2"/>
      </rPr>
      <t xml:space="preserve"> (Y/N)</t>
    </r>
  </si>
  <si>
    <r>
      <t xml:space="preserve">Date Benchmark Achieved
</t>
    </r>
    <r>
      <rPr>
        <b/>
        <i/>
        <sz val="12"/>
        <color indexed="9"/>
        <rFont val="Arial"/>
        <family val="2"/>
      </rPr>
      <t>(Month/Year)</t>
    </r>
  </si>
  <si>
    <t>Comments/Action</t>
  </si>
  <si>
    <t>Filter</t>
  </si>
  <si>
    <t>Milestone 1.1   Organize the community to begin the Communities That Care Process.</t>
  </si>
  <si>
    <t>Designate a single point of contact to act as a catalyst for the process.</t>
  </si>
  <si>
    <t xml:space="preserve">4 = There is a designated single point of contact in the community who understands the Communities That Care process and coordinates the initial workgroup (see 1.16). </t>
  </si>
  <si>
    <t>Tools for Community Leaders booklet - pg. 6-8 &amp; 68.</t>
  </si>
  <si>
    <t>Identify a champion (a community leader) to guide the process.</t>
  </si>
  <si>
    <t xml:space="preserve">4 = A key leader champion who is willing to serve the functions outlined in Tools - pg. 9 has been identified. The champion's role will change as Communities That Care progresses, and the person who plays this role may also change. There can be multiple people playing the role of champion. </t>
  </si>
  <si>
    <t>Tools for Community Leaders - pg. 9-11 &amp; 69.</t>
  </si>
  <si>
    <t>Inventory existing initiatives addressing youth and family issues.</t>
  </si>
  <si>
    <t>4 = A comprehensive list of existing collaboratives addressing the prevention of health &amp; behavior problems has been developed, including information about their primary mission and goals.</t>
  </si>
  <si>
    <t xml:space="preserve"> Tools for Community Leaders - pg. 34-35.  Complete worksheet pg. 35</t>
  </si>
  <si>
    <t>Identify "lead" agency committed to supporting the project.</t>
  </si>
  <si>
    <t xml:space="preserve">4 = A host (lead) agency is identified who, at minimum, will provide office space for the coordinator and assistance in organizing events. </t>
  </si>
  <si>
    <t>Tools for Community Leaders - pg. 12-13.</t>
  </si>
  <si>
    <t>Secure coordinator/facilitator (at least half time).</t>
  </si>
  <si>
    <t>4 = A Communities That Care coordinator/facilitator has been hired, at least half-time. Tools for Community Leaders - pg. 15-16.</t>
  </si>
  <si>
    <t>Tools for Community Leaders - pg. 15-16.  Mobilizer Job Description</t>
  </si>
  <si>
    <t>Form core workgroup to activate the process.</t>
  </si>
  <si>
    <t>4 = A core workgroup is formed of 4 - 7 people who can draw on others to begin Phase 1: Getting Started.</t>
  </si>
  <si>
    <t xml:space="preserve"> Tools for Community Leaders - pg. 17-18.</t>
  </si>
  <si>
    <t>Develop roster of key leaders to be involved in the process.</t>
  </si>
  <si>
    <t xml:space="preserve">4 = Written list of key leaders with names and contact information has been developed. </t>
  </si>
  <si>
    <t xml:space="preserve">Prepare initial work plan and time line for getting started. </t>
  </si>
  <si>
    <t xml:space="preserve">4 = Work plan with timeline and designated responsibilities has been completed and distributed to workgroup. </t>
  </si>
  <si>
    <t>Identify and acquire resources needed to get started.</t>
  </si>
  <si>
    <t>4 = Resources are fully acquired.</t>
  </si>
  <si>
    <t>Milestone 1.1 Reported Rating</t>
  </si>
  <si>
    <t>Milestone 1.2   Define the scope of the prevention effort.</t>
  </si>
  <si>
    <t>Define the community to be organized.</t>
  </si>
  <si>
    <t xml:space="preserve">4 = Geographic area for Communities That Care effort has been documented. </t>
  </si>
  <si>
    <t>Tools for Community Leaders - pg. 20.</t>
  </si>
  <si>
    <t>Identify health and behavior issues to be addressed to confirm that CTC is appropriate for your efforts.</t>
  </si>
  <si>
    <t xml:space="preserve">4 = Core group has identified the health &amp; behavior issues to be addressed. </t>
  </si>
  <si>
    <t>Latest Pennsylvania Youth Survey (PAYS) Tools for Community Leaders - pg. 21.</t>
  </si>
  <si>
    <t>Agree on what is involved in the "prevention" response.</t>
  </si>
  <si>
    <t xml:space="preserve">4 = Core group has agreed and documented what responses are and are not included in the Communities That Care effort and identified ways for Communities That Care to most effectively complement intervention, treatment &amp; aftercare initiatives. </t>
  </si>
  <si>
    <t>Tools for Community Leaders - pg. 22.</t>
  </si>
  <si>
    <t>Identify legislative/funding supports or constraints.</t>
  </si>
  <si>
    <t xml:space="preserve">4 = Sponsoring agency resources and constraints on activities and expenditures have been identified. </t>
  </si>
  <si>
    <t>Agree on community board's role.</t>
  </si>
  <si>
    <t xml:space="preserve">4 = Board's role has been agreed on and documented including to whom is the board accountable, and whether the board has financial decision making authority or advisory authority and whether the board can receive money (grant or otherwise). </t>
  </si>
  <si>
    <t>Tools for Community Leaders - pg. 23.</t>
  </si>
  <si>
    <t xml:space="preserve">Begin to define how community board will operate in community. </t>
  </si>
  <si>
    <t xml:space="preserve">4 = A decision has been made and documented about how Communities That Care will operate/function in conjunction with other coalitions. </t>
  </si>
  <si>
    <t>Tools for Community Leaders - pg. 24.</t>
  </si>
  <si>
    <t>Summarize issues related to key aspects.</t>
  </si>
  <si>
    <t xml:space="preserve">4 = Unresolved issues related to the parameters of Communities That Care have been documented. </t>
  </si>
  <si>
    <t>Tools for Community Leaders - pg. 25-26.</t>
  </si>
  <si>
    <t>Develop action plan to address outstanding issues related to key aspects.</t>
  </si>
  <si>
    <t xml:space="preserve">4 = There is written plan to address these issues. </t>
  </si>
  <si>
    <t xml:space="preserve">Tools for Community Leaders - pg. 27-28 &amp; 72.          </t>
  </si>
  <si>
    <t>Milestone 1.2 Reported Rating</t>
  </si>
  <si>
    <t>Milestone 1.3   Identify community readiness issues.</t>
  </si>
  <si>
    <t>Ensure that community members have a common definition of "prevention."</t>
  </si>
  <si>
    <t xml:space="preserve">4 = A definition of prevention in the community has been agreed on and documented. There is agreement that the targeted problems can be addressed through preventive efforts. </t>
  </si>
  <si>
    <t>Tools for Community Leaders - pg. 30.</t>
  </si>
  <si>
    <t xml:space="preserve">Ensure that the community values collaboration. </t>
  </si>
  <si>
    <t xml:space="preserve">4 = The community has a documented history of successfully working together - identifying common goals and priorities, and implementing shared solutions. </t>
  </si>
  <si>
    <t>Tools for Community Leaders - pg. 31
video</t>
  </si>
  <si>
    <t>Ensure that community-wide support exists for a risk and protection-focused, data-driven, research-based, outcome-focused prevention approach.</t>
  </si>
  <si>
    <t xml:space="preserve">4 = Diverse community stakeholders agree that a risk &amp; protective factor-focused, data driven, outcome-focused prevention is useful. </t>
  </si>
  <si>
    <t>Tools for Community Leaders - pg. 31</t>
  </si>
  <si>
    <t>Obtain school district support for Communities That Care Youth Survey. Administer the survey as early as possible.</t>
  </si>
  <si>
    <t xml:space="preserve">4 = The district has agreed to administer the Communities That Care Youth Survey on an every-other year basis to the 6th, 8th, 10th &amp; 12th grades. </t>
  </si>
  <si>
    <t>Tools  for Community Leaders - p. 32-33 &amp; 73 Visit:www.pccd.state.pa.us click Justice Research, click Pennsylvania Youth Survey.</t>
  </si>
  <si>
    <t>Plan for coordination among existing initiatives and planning efforts.</t>
  </si>
  <si>
    <t xml:space="preserve">4 = Other existing prevention efforts have been clearly identified and coordination steps defined in a plan. </t>
  </si>
  <si>
    <t>Tools for Community Leaders - pg. 34-35.</t>
  </si>
  <si>
    <t>Identify community stakeholders.</t>
  </si>
  <si>
    <t>4 = Stakeholders for key leaders and community board are listed. Tools for Community Leaders - pg. 36-37 &amp; 75.</t>
  </si>
  <si>
    <t>Tools for Community Leaders - pg. 36-37 &amp; 75.</t>
  </si>
  <si>
    <t>Identify other community readiness issues.</t>
  </si>
  <si>
    <t xml:space="preserve">4 = Other community readiness issues have been documented in tools workbook on pg. 81. </t>
  </si>
  <si>
    <t xml:space="preserve">Tools for Community Leaders - pp. 38-41, pg.81  </t>
  </si>
  <si>
    <t>Milestone 1.3 Reported Rating</t>
  </si>
  <si>
    <t>Milestone 1.4   Engage Key Leaders (positional and informal).</t>
  </si>
  <si>
    <t>Hold Key Leader Orientation.</t>
  </si>
  <si>
    <t xml:space="preserve">4 = There is documentation that the Key Leader Orientation was held that includes a list of participants. </t>
  </si>
  <si>
    <t>Obtain formal Key Leader commitment.</t>
  </si>
  <si>
    <t>4 = Verbal or written commitment has been obtained from Mayor/Town Manager, Chief of Police, Superintendent, and other key leaders. Key Leader Orientation.</t>
  </si>
  <si>
    <t>Key Leader Orientation.</t>
  </si>
  <si>
    <t>Identify role of Key Leaders.</t>
  </si>
  <si>
    <t>4 = Key leaders understand their role have made commitment to oversee Communities That Care.</t>
  </si>
  <si>
    <t xml:space="preserve"> Key Leader Orientation.</t>
  </si>
  <si>
    <t>Identify core group of key leaders.</t>
  </si>
  <si>
    <t xml:space="preserve">4 = At least three key leaders have committed to oversee the Communities That Care process. </t>
  </si>
  <si>
    <t>Develop plan for communication between community board and key leaders.</t>
  </si>
  <si>
    <t xml:space="preserve">4 = Key leaders have identified how they will communicate with a community board. </t>
  </si>
  <si>
    <t>Solicit key leader input on potential community board members.</t>
  </si>
  <si>
    <t xml:space="preserve">4 = Key Leaders have identified and documented community board members to be recruited. Activity in Key Leader Orientation. </t>
  </si>
  <si>
    <t>Obtain necessary memoranda of agreement or joint operating agreements from relevant stakeholder groups.</t>
  </si>
  <si>
    <t xml:space="preserve">4 = Memoranda of understanding, minutes of meetings, or other documentation exists between Communities That Care host agency and relevant stakeholder groups, e.g., school district, youth organizations, etc.  </t>
  </si>
  <si>
    <t>MIlestone 1.4 Reported Rating</t>
  </si>
  <si>
    <t>Milestone 1.5   Analyze and address community readiness issues, or develop a plan for addressing them.</t>
  </si>
  <si>
    <t>Analyze outstanding community readiness issues.</t>
  </si>
  <si>
    <t xml:space="preserve">4 = A plan of action has been developed and document to address outstanding readiness issues. </t>
  </si>
  <si>
    <t xml:space="preserve">Tools for Community Leaders - pg. 42-44. Tools Step 3 pg. 46       </t>
  </si>
  <si>
    <t>Address "show-stopper" issues (critical to moving forward).</t>
  </si>
  <si>
    <t>4 = "Showstopper" readiness issues identified.</t>
  </si>
  <si>
    <t>Tools for Community Leaders Step 3  pg. 81</t>
  </si>
  <si>
    <t>Develop action plan for outstanding community readiness issues.</t>
  </si>
  <si>
    <t xml:space="preserve">4 = Action steps with responsible persons and timelines to address outstanding readiness issues has been completed. </t>
  </si>
  <si>
    <t>Tools for Community Leaders - pg. 45 &amp; documentation pg. 46.</t>
  </si>
  <si>
    <t>Milestone 1.5 Reported Rating</t>
  </si>
  <si>
    <t>1.6 The community is ready to move to Phase 2: Get Organized.</t>
  </si>
  <si>
    <t>Develop work plan for moving to Phase 2: Get Organized.</t>
  </si>
  <si>
    <t xml:space="preserve">4 = There is written work plan to move to Phase 2. </t>
  </si>
  <si>
    <t xml:space="preserve">Tools for Community Leaders - pg. 47-49.    </t>
  </si>
  <si>
    <t>Identify and secure the resources needed for Phase 2.</t>
  </si>
  <si>
    <t xml:space="preserve">4 = Adequate resources are secured and a budget has been developed. </t>
  </si>
  <si>
    <t>Tools for Community Leaders - pg. 50-51.</t>
  </si>
  <si>
    <t>Milestone 1.6 Reported Rating</t>
  </si>
  <si>
    <t>Phase One Action Planning</t>
  </si>
  <si>
    <t>Date Benchmark Achieved</t>
  </si>
  <si>
    <r>
      <rPr>
        <b/>
        <u/>
        <sz val="12"/>
        <color indexed="9"/>
        <rFont val="Arial"/>
        <family val="2"/>
      </rPr>
      <t>Implementation Steps</t>
    </r>
    <r>
      <rPr>
        <b/>
        <sz val="12"/>
        <color indexed="9"/>
        <rFont val="Arial"/>
        <family val="2"/>
      </rPr>
      <t xml:space="preserve">
</t>
    </r>
    <r>
      <rPr>
        <b/>
        <i/>
        <sz val="12"/>
        <color indexed="9"/>
        <rFont val="Arial"/>
        <family val="2"/>
      </rPr>
      <t>What Will Be Done?</t>
    </r>
  </si>
  <si>
    <r>
      <rPr>
        <b/>
        <u/>
        <sz val="12"/>
        <color indexed="9"/>
        <rFont val="Arial"/>
        <family val="2"/>
      </rPr>
      <t>Person(s) Responsible</t>
    </r>
    <r>
      <rPr>
        <b/>
        <sz val="12"/>
        <color indexed="9"/>
        <rFont val="Arial"/>
        <family val="2"/>
      </rPr>
      <t xml:space="preserve">
</t>
    </r>
    <r>
      <rPr>
        <b/>
        <i/>
        <sz val="12"/>
        <color indexed="9"/>
        <rFont val="Arial"/>
        <family val="2"/>
      </rPr>
      <t>Who Will Do It?</t>
    </r>
  </si>
  <si>
    <r>
      <rPr>
        <b/>
        <u/>
        <sz val="12"/>
        <color indexed="9"/>
        <rFont val="Arial"/>
        <family val="2"/>
      </rPr>
      <t>Required Resources</t>
    </r>
    <r>
      <rPr>
        <b/>
        <sz val="12"/>
        <color indexed="9"/>
        <rFont val="Arial"/>
        <family val="2"/>
      </rPr>
      <t xml:space="preserve">
i.e. </t>
    </r>
    <r>
      <rPr>
        <b/>
        <i/>
        <sz val="12"/>
        <color indexed="9"/>
        <rFont val="Arial"/>
        <family val="2"/>
      </rPr>
      <t>Funding/Time/
People/Materials</t>
    </r>
  </si>
  <si>
    <r>
      <rPr>
        <b/>
        <u/>
        <sz val="12"/>
        <color indexed="9"/>
        <rFont val="Arial"/>
        <family val="2"/>
      </rPr>
      <t>Timeline</t>
    </r>
    <r>
      <rPr>
        <b/>
        <sz val="12"/>
        <color indexed="9"/>
        <rFont val="Arial"/>
        <family val="2"/>
      </rPr>
      <t xml:space="preserve">
</t>
    </r>
    <r>
      <rPr>
        <b/>
        <i/>
        <sz val="12"/>
        <color indexed="9"/>
        <rFont val="Arial"/>
        <family val="2"/>
      </rPr>
      <t>By When? (Day/Month)</t>
    </r>
  </si>
  <si>
    <t>Notes</t>
  </si>
  <si>
    <t xml:space="preserve">Identify and acquire resources needed to get started.
</t>
  </si>
  <si>
    <t>PHASE TWO: Get Organized</t>
  </si>
  <si>
    <r>
      <t xml:space="preserve">Action Plan 
</t>
    </r>
    <r>
      <rPr>
        <b/>
        <i/>
        <sz val="12"/>
        <color indexed="9"/>
        <rFont val="Arial"/>
        <family val="2"/>
      </rPr>
      <t>(Y/N)</t>
    </r>
  </si>
  <si>
    <t>Comments / Action</t>
  </si>
  <si>
    <t>Milestone 2.1    Develop a community board to facilitate assessment, prioritization, selection, implementation and evaluation of tested, effective programs, policies and practices.</t>
  </si>
  <si>
    <t xml:space="preserve">Identify and recruit diverse, representational list of potential community board members.
</t>
  </si>
  <si>
    <t xml:space="preserve">4 = A list of potential community board members has been created and diverse representatives have been recruited for the community board. </t>
  </si>
  <si>
    <t>Hold Community Board Orientation.  Ensure that community board members understand research foundations of CTC and the CTC process.</t>
  </si>
  <si>
    <t>4 = There is documentation that the Community Board Orientation was held that includes a list of participants and their affiliations.</t>
  </si>
  <si>
    <t>Community Board Orientation</t>
  </si>
  <si>
    <t>Ensure that community board members understand roles and responsibilities.</t>
  </si>
  <si>
    <t>4 = Community board members understand their roles and responsibilities as evidenced by the completion of Community Board Orientation - Session 2.</t>
  </si>
  <si>
    <t>Community Board Orientation - Session 2</t>
  </si>
  <si>
    <t>Establish organizational structure (including leadership roles and committee and/or workgroup structures).</t>
  </si>
  <si>
    <t xml:space="preserve">4 = All of the following: A board chair has been elected. Workgroups have been defined and members have been assigned to each workgroup. Workgroup chairs have been elected. Board chair, workgroup chairs and coordinator roles have been defined. </t>
  </si>
  <si>
    <t>Community Board Orientation - Session 2.</t>
  </si>
  <si>
    <t xml:space="preserve">Define the community board's relationship with other coalitions and collaborations.
</t>
  </si>
  <si>
    <t>4 = A system for routine communication between the Mobilizer, Community Board and Key Leaders group has been established, e.g., meeting minutes distributed, newsletter, etc.</t>
  </si>
  <si>
    <t xml:space="preserve">Define formal method of communication among coordinator/facilitator, community board members and key leaders.
</t>
  </si>
  <si>
    <t xml:space="preserve">4 = A system for routine communication between the coordinator/facilitator, community board, and key leaders has been established, e.g., meeting minutes distributed, newsletter, etc. </t>
  </si>
  <si>
    <t xml:space="preserve">Develop a community board to facilitate assessment, prioritization, selection, implementation and evaluation of tested, effective programs, policies and practices. 
</t>
  </si>
  <si>
    <t xml:space="preserve">4 = A plan and timeline for completing Communities That Care workshops, Communities That Care Youth Survey administration, and the community action plan has been developed and approved by the board. </t>
  </si>
  <si>
    <t xml:space="preserve">Ensure development and approval of initial work plan and time lines for implementation by stakeholders.
</t>
  </si>
  <si>
    <t xml:space="preserve">4 = Communities That Care Board has approved initial plans and timelines of workgroups. </t>
  </si>
  <si>
    <t xml:space="preserve">Develop documentation mechanism for Communities That Care process.
</t>
  </si>
  <si>
    <t xml:space="preserve">4 = Benchmarks and milestones rating tool are completed quarterly jointly by the board chair, workgroup chairs, and coordinator/facilitator. </t>
  </si>
  <si>
    <t>Milestone 2.1 Reported Rating</t>
  </si>
  <si>
    <t>Milestone 2.2 Educate and involve the community in the Communities That Care process.</t>
  </si>
  <si>
    <t>Develop vision statement with input from key leaders, community board and community; share with community.</t>
  </si>
  <si>
    <t xml:space="preserve">4 = A vision statement has been developed by the community board and shared with the community at large. </t>
  </si>
  <si>
    <t>Community Board Orientation - Session 1: Module 4 &amp; Session 2: Module 1.</t>
  </si>
  <si>
    <t xml:space="preserve">Inform community members of Communities That Care process.
</t>
  </si>
  <si>
    <t xml:space="preserve">4 = There has been at least one announcement in the local media about the Communities That Care effort. </t>
  </si>
  <si>
    <t>Develop mechanisms for community member involvement.</t>
  </si>
  <si>
    <t xml:space="preserve">4 = There is a written plan for community outreach and involvement to be carried out by the Community Outreach/Public Relations workgroup and community board.
</t>
  </si>
  <si>
    <t>Create a plan for involving youth.</t>
  </si>
  <si>
    <t xml:space="preserve">4 = There is a written plan for youth involvement to be carried out by the Youth Involvement workgroup.  
</t>
  </si>
  <si>
    <t>Ensure that community board has developed process for ongoing communication with community.</t>
  </si>
  <si>
    <t xml:space="preserve">4 = The Community Outreach/Public Relations workgroup has developed a communication plan for routinely informing the community about Communities That Care.
</t>
  </si>
  <si>
    <t>Develop orientation mechanism for new key leaders and community board members.</t>
  </si>
  <si>
    <t xml:space="preserve">4 = The Board Maintenance workgroup has a plan for the orientation of new key leaders and community board members. The plan is specific on the methods to inform new individuals about the vision statement, community board workgroups and their purpose and plans, prevention science, and the operations of the community board.
</t>
  </si>
  <si>
    <t>Community Board Orientation - Session 2: Module 2</t>
  </si>
  <si>
    <t>Milestone 2.2 Reported Rating</t>
  </si>
  <si>
    <t>Milestone 2.3   The community is ready to move to Phase 3: Develop a Community Profile</t>
  </si>
  <si>
    <t xml:space="preserve">Create initial work plan and time line for Phase 3: Develop a Community Profile.
</t>
  </si>
  <si>
    <t xml:space="preserve">4 = A work plan with tasks, timelines and responsible individuals has been implemented to prepare for Phase 3. </t>
  </si>
  <si>
    <t xml:space="preserve">Identify and secure the resources needed for Phase 3.
</t>
  </si>
  <si>
    <t>4 = Adequate resources have been secured for moving to Phase 3.</t>
  </si>
  <si>
    <t>Milestone 2.3 Reported Rating</t>
  </si>
  <si>
    <t>Phase Two Action Planning</t>
  </si>
  <si>
    <t>Milestone 2.1   Develop a community board to facilitate assessment, prioritization, selection, implementation and evaluation of tested, effective programs, policies and practices.</t>
  </si>
  <si>
    <t>Identify and recruit diverse, representational list of potential community board members.</t>
  </si>
  <si>
    <t>Define the community board's relationship with other coalitions and collaborations.</t>
  </si>
  <si>
    <t>Define formal method of communication among coordinator/facilitator, community board members and key leaders.</t>
  </si>
  <si>
    <t xml:space="preserve">Develop a community board to facilitate assessment, prioritization, selection, implementation and evaluation of tested, effective programs, policies and practices. </t>
  </si>
  <si>
    <t>Ensure development and approval of initial work plan and time lines for implementation by stakeholders.</t>
  </si>
  <si>
    <t>Develop documentation mechanism for Communities That Care process.</t>
  </si>
  <si>
    <t>Inform community members of Communities That Care process.</t>
  </si>
  <si>
    <t>Create initial work plan and time line for Phase 3: Develop a Community Profile.</t>
  </si>
  <si>
    <t>Identify and secure the resources needed for Phase 3.</t>
  </si>
  <si>
    <t>PHASE THREE: Develop a Community Profile</t>
  </si>
  <si>
    <r>
      <t xml:space="preserve">How close    are we to achieving this  Benchmark?
</t>
    </r>
    <r>
      <rPr>
        <b/>
        <i/>
        <sz val="12"/>
        <color indexed="9"/>
        <rFont val="Arial"/>
        <family val="2"/>
      </rPr>
      <t>(Benchmark Rating)</t>
    </r>
  </si>
  <si>
    <r>
      <t xml:space="preserve">Action Plan </t>
    </r>
    <r>
      <rPr>
        <b/>
        <i/>
        <sz val="12"/>
        <color indexed="9"/>
        <rFont val="Arial"/>
        <family val="2"/>
      </rPr>
      <t>(Y/N)</t>
    </r>
  </si>
  <si>
    <t>Milestone 3.1   The community board has the capacity to conduct a community assessment and prioritization.</t>
  </si>
  <si>
    <t>Create a Risk &amp; Protective Factor Assessment workgroup to conduct data collection and analysis.</t>
  </si>
  <si>
    <t xml:space="preserve">4 = There is a Risk &amp; Protective Factor Assessment workgroup with at least 4 members. </t>
  </si>
  <si>
    <t>Community Board Orientation - Session 2: Module 2.</t>
  </si>
  <si>
    <t>Hold Community Assessment workshop.</t>
  </si>
  <si>
    <t>4 = There is documentation that the Community Assessment workshop was held that includes a list of participants and their affiliations.</t>
  </si>
  <si>
    <t>Ensure that Assessment workgroup has appropriate skills and expertise.</t>
  </si>
  <si>
    <t>4 = The workgroup members understand the basics of analyzing survey results and the use of public data sources such as school drop-out data, teen pregnancy data, Census data, etc.</t>
  </si>
  <si>
    <t>Develop work plan and time line for data collection and analysis.</t>
  </si>
  <si>
    <t xml:space="preserve">4 = Written data collection and analysis work plan with timeline has been developed. Community Assessment Workshop - Session 1: Work plan Worksheets. </t>
  </si>
  <si>
    <t xml:space="preserve">Community Assessment Workshop - Session 1: Work plan Worksheets. </t>
  </si>
  <si>
    <t>Identify and acquire resources required for assessment process.</t>
  </si>
  <si>
    <t xml:space="preserve">4 = Resources for completing assessment have been acquired. </t>
  </si>
  <si>
    <t>Milestone 3.1 Reported Rating</t>
  </si>
  <si>
    <t>Milestone 3.2   Collect community assessment information and prepare it for prioritization.</t>
  </si>
  <si>
    <t>Ensure that Communities That Care Youth Survey has been conducted.</t>
  </si>
  <si>
    <t xml:space="preserve">4 = Survey is implemented in all grades and in all years targeted by the Communities That Care board and school district, with a minimum response rate of 70%. </t>
  </si>
  <si>
    <t>PCCD &amp; EPIS</t>
  </si>
  <si>
    <t>Collect public data as needed to supplement Communities That Care Youth Survey.</t>
  </si>
  <si>
    <t xml:space="preserve">4 = Public data on poverty, teen pregnancy, school drop out for the specified geographic area within the last five years have been compiled. Underlying biases and potential inaccuracies in the data sources have been identified. </t>
  </si>
  <si>
    <t>Community Assessment Workshop - Session 1: Module 3. EPIS PAYS Workbook</t>
  </si>
  <si>
    <t>Prepare Communities That Care Youth Survey and public data for prioritization.</t>
  </si>
  <si>
    <t xml:space="preserve">4 = Survey data have been analyzed and reported in a format that facilitates comparing levels of risk and protection across all risk and protective factor scales. Relevant public data has been analyzed and reported as rates per the relevant population. </t>
  </si>
  <si>
    <t>Milestone 3.2 Reported Rating</t>
  </si>
  <si>
    <t>Milestone 3.3   Prioritize populations or geographic areas for preventive action, based on risk and protective factor data.</t>
  </si>
  <si>
    <t xml:space="preserve">Identify populations with high levels of risk and low levels of protection. </t>
  </si>
  <si>
    <t xml:space="preserve">4 = The workgroup or board has reached agreement on which populations have high risk and low levels of protection for at least 2 consecutive survey periods. </t>
  </si>
  <si>
    <t xml:space="preserve">Identify geographic areas with high levels of risk and low levels of protection. </t>
  </si>
  <si>
    <t>4 = Geographic area could be defined as schools, in larger communities with multiple schools of the same grade. In small communities, there may not be a large enough youth survey sample to allow identification of geographic areas with high levels of risk.</t>
  </si>
  <si>
    <t>Milestone 3.3 Reported Rating</t>
  </si>
  <si>
    <t>Milestone 3.4   Identify priority risk and protective factors.</t>
  </si>
  <si>
    <t>Decide who will be involved in prioritization process.</t>
  </si>
  <si>
    <t xml:space="preserve">4 = The Community Assessment workgroup has been assigned the responsibility of prioritizing the community's risk and protective factors and reporting suggested prioritizes to the community board for approval. </t>
  </si>
  <si>
    <t xml:space="preserve">Community Assessment Workshop - Session 2: Module 2. </t>
  </si>
  <si>
    <t>Identify priority risk and protective factors.</t>
  </si>
  <si>
    <t xml:space="preserve">4 = The Community Assessment workgroup has recommended priority risk and protective factors and reported them to the community board for approval. The community board has finalized the priority risk and protective factors. </t>
  </si>
  <si>
    <t>Community Assessment Workshop - Module 4.</t>
  </si>
  <si>
    <t>Brief key leaders on community assessment results.</t>
  </si>
  <si>
    <t xml:space="preserve">4 = The community board with members of the Community Assessment workgroup have briefed the key leaders on the assessment process and findings and priority risk and protective factors. </t>
  </si>
  <si>
    <t>Prepare and distribute Community Assessment Report.</t>
  </si>
  <si>
    <t xml:space="preserve">4 = The Community Assessment workgroup has developed and distributed to appropriate audiences the findings of the assessment. </t>
  </si>
  <si>
    <t>Milestone 3.4 Reported Rating</t>
  </si>
  <si>
    <t>Milestone 3.5   Conduct a resource assessment and gaps analysis.</t>
  </si>
  <si>
    <t>Create a Resources Assessment &amp; Evaluation workgroup to conduct resources assessment and gaps analysis.</t>
  </si>
  <si>
    <t>4 = The Resource Assessment &amp; Evaluation workgroup has been formed and understands their role in the resource assessment process. workgroup members should be community members knowledgeable about prevention resources.</t>
  </si>
  <si>
    <t>Involve service providers and other youth service agencies in resource assessment.</t>
  </si>
  <si>
    <t>4 = Relevant service providers and agencies have been invited to participate in the resource assessment as documented by letters, emails, etc.</t>
  </si>
  <si>
    <t>Hold Assessing Community Resources workshop</t>
  </si>
  <si>
    <t>4 = There is documentation that the Assessing Community Resources workshop was held that includes a list of participants and their affiliations.</t>
  </si>
  <si>
    <t xml:space="preserve">Identify and assess existing policies, programs and practices that address the priority risk factors. </t>
  </si>
  <si>
    <t xml:space="preserve">4 = Information from service providers that are judged to be directly addressing the priority risk factors has been collected. </t>
  </si>
  <si>
    <t xml:space="preserve">Assessing Community Resources Workshop - Sessions 1 &amp; 2. </t>
  </si>
  <si>
    <t>Identify gaps in services.</t>
  </si>
  <si>
    <t xml:space="preserve">4 = Gaps in resources have been determined utilizing the seven dimensions of gaps and documented. </t>
  </si>
  <si>
    <t>Brief key leaders on resource assessment and gaps analysis.</t>
  </si>
  <si>
    <t xml:space="preserve">4 = The Community Resource Assessment workgroup working with the community board have briefed the key leaders on the findings of the resource assessment and analysis of gaps as documented in presentation(s) and minutes of the briefing. </t>
  </si>
  <si>
    <t>Assessing Community Resources Workshop - Session 3.</t>
  </si>
  <si>
    <t>Prepare and distribute Resource Assessment Report.</t>
  </si>
  <si>
    <t xml:space="preserve">4 = The Resource Assessment &amp; Evaluation workgroup has developed and distributed to appropriate audiences the findings of the assessment. </t>
  </si>
  <si>
    <t>Milestone 3.5 Reported Rating</t>
  </si>
  <si>
    <t>Milestone 3.6   The community is ready to move to Phase Four: Creating a Community Action Plan.</t>
  </si>
  <si>
    <t>Develop initial work plan and time line for Phase 4: Create a Community Action Plan.</t>
  </si>
  <si>
    <t>4 = A work plan with tasks, timelines and responsible individuals has been implemented to prepare for Phase 4.</t>
  </si>
  <si>
    <t>Identify and secure the resources needed for Phase 4.</t>
  </si>
  <si>
    <t>4 = Adequate resources have been secured for moving to Phase 4.</t>
  </si>
  <si>
    <t>Milestone 3.6 Reported Rating</t>
  </si>
  <si>
    <t>Phase Three Action Planning</t>
  </si>
  <si>
    <t>Milestone 3.1   The Community Board has the Community Action Plan to conduct a community assessment and prioritization.</t>
  </si>
  <si>
    <t xml:space="preserve"> Milestone 3.2   Collect community assessment information and prepare it for prioritization.</t>
  </si>
  <si>
    <t>Milestone 3.3   Prioritize populations or geographic areas for preventive action, based on risk- and protective-factor data.</t>
  </si>
  <si>
    <t>PHASE FOUR: Create a Community Action Plan</t>
  </si>
  <si>
    <r>
      <t xml:space="preserve">How close are we to achieving this  Benchmark?
</t>
    </r>
    <r>
      <rPr>
        <b/>
        <i/>
        <sz val="8"/>
        <color indexed="9"/>
        <rFont val="Arial"/>
        <family val="2"/>
      </rPr>
      <t>(Benchmark Rating)</t>
    </r>
  </si>
  <si>
    <r>
      <t xml:space="preserve">How challenging will it be to achieve this  Benchmark?
</t>
    </r>
    <r>
      <rPr>
        <b/>
        <i/>
        <sz val="8"/>
        <color indexed="9"/>
        <rFont val="Arial"/>
        <family val="2"/>
      </rPr>
      <t>(Challenge Rating)</t>
    </r>
  </si>
  <si>
    <t>Date Benchmark Achieved
(Month/Year)</t>
  </si>
  <si>
    <t xml:space="preserve">Milestone 4.1   The Community Board has the capacity to create a focused Community Action Plan. </t>
  </si>
  <si>
    <t>Hold the Community Planning workshop.</t>
  </si>
  <si>
    <t>4 = There is documentation that the Community Planning workshop was held that includes a list of participants and their affiliations.</t>
  </si>
  <si>
    <t>Ensure that Community Board has necessary skills and expertise to support plan development.</t>
  </si>
  <si>
    <t>4 = Board has active members experienced in developing community and program level outcomes.</t>
  </si>
  <si>
    <t>Engage all stakeholders whose support is required to implement plan.</t>
  </si>
  <si>
    <t xml:space="preserve">4 = Stakeholders, including representatives from key agencies, schools, government, and those who may be selected to implement new programs, policies and practices, have been engaged to support the Community Action Plan's implementation. </t>
  </si>
  <si>
    <t>Create appropriate workgroups to support plan development.</t>
  </si>
  <si>
    <t>4 = Workgroups/ task forces/ subcommittees, including a writing team, have been formed to develop the Community Action Plan. The workgroups/ task forces/ subcommittees have representatives of those agencies that will host and/or implement the Community Action Plan prevention programs.</t>
  </si>
  <si>
    <t>Develop a work plan and time line for plan creation.</t>
  </si>
  <si>
    <t xml:space="preserve">4 = A Community Action Planning Work Plan has been developed and distributed to the Community Board. </t>
  </si>
  <si>
    <t>Community Planning Workshop - Session 2.</t>
  </si>
  <si>
    <t>Identify and secure the resources needed for plan development.</t>
  </si>
  <si>
    <t>4 = Staff time and resources from relevant agencies has been committed to assist in developing the plan.</t>
  </si>
  <si>
    <t>Milestone 4.1 Reported Rating</t>
  </si>
  <si>
    <t>4.2 Specify the desired outcomes of the plan, based on the community assessment data.</t>
  </si>
  <si>
    <t>Specify desired outcomes (long-term goals) for youth development.</t>
  </si>
  <si>
    <t xml:space="preserve">4 = Board has written problem behavior outcomes that meet the Communities That Care criteria for measurable outcomes. </t>
  </si>
  <si>
    <t>Community Planning Workshop - Session 1.</t>
  </si>
  <si>
    <t xml:space="preserve">Specify desired outcomes for risk and protective factors. </t>
  </si>
  <si>
    <t xml:space="preserve">4 = Board has written priority risk and protective factor outcomes that meet the Communities That Care criteria for measurable outcomes. </t>
  </si>
  <si>
    <t>Milestone 4.2 Reported Rating</t>
  </si>
  <si>
    <t>Milestone 4.3   Select tested, effective programs, policies and practices to address priority risk and protective factors and fill gaps.</t>
  </si>
  <si>
    <t xml:space="preserve">Specify the population or geographic area to be addressed. </t>
  </si>
  <si>
    <t xml:space="preserve">4 = If tested, effective programs, policies or practices are targeted at a specific population, age, or geographic area based on data assessed in Phase 3, then it is clearly defined in the Community Action Plan. </t>
  </si>
  <si>
    <t>Investigate tested, effective programs, policies and practices for each priority risk and protective factor.</t>
  </si>
  <si>
    <t xml:space="preserve">4 = Tested, effective programs, policies or practices that are proven to address the priority risk/protective factors have been summarized and studied. Information has been gathered about key implementation aspects of each program (i.e. cost, staffing requirements, training and material requirements, host agency requirements and climate for implementation). </t>
  </si>
  <si>
    <t>Involve key Leaders, community board members, service providers, youth and community members in selecting tested, effective programs, policies or practices.</t>
  </si>
  <si>
    <t>4 = Broad representation of all key stakeholders in the development of the Community Action Plan is documented.</t>
  </si>
  <si>
    <t>Select tested, effective programs, policies and practices for each priority risk and protective factor.</t>
  </si>
  <si>
    <t xml:space="preserve">4 = The Board has selected tested, effective programs, policies or practices that both address priority risk and protective factors and meet community needs. </t>
  </si>
  <si>
    <t>Engage organizations, agencies or groups to be involved in implementing each new program, policy or practice; obtain their commitment to implementation.</t>
  </si>
  <si>
    <t>4 = Written commitment has been obtained by the Board from each organization that will implement the Action Plan tested, effective programs, policies or practices.</t>
  </si>
  <si>
    <t>Identify desired program and participant outcomes for each program, policy or practice.</t>
  </si>
  <si>
    <t xml:space="preserve">4 = Board has written participant outcomes that meet the Communities That Care criteria for measurable outcomes, for each of the programs in the Community Action Plan. </t>
  </si>
  <si>
    <t xml:space="preserve">Determine implementation goals for each program, policy or practice. </t>
  </si>
  <si>
    <t xml:space="preserve">4 = Implementation goals worksheets have been completed for each program, policy and practice selected for the Community Action Plan. </t>
  </si>
  <si>
    <t xml:space="preserve">Develop preliminary tasks &amp; time line for each new program, policy or practice. </t>
  </si>
  <si>
    <t xml:space="preserve">4 = Written tasks and timelines have been developed for each new program, policy and practice in the Community Action Plan. </t>
  </si>
  <si>
    <t xml:space="preserve">Community Planning Workshop - Session 2. </t>
  </si>
  <si>
    <t>Milestone 4.3 Reported Rating</t>
  </si>
  <si>
    <t>Milestone 4.4   Develop a written Community Action Plan.</t>
  </si>
  <si>
    <t>Write the Community Action Plan based on decisions made in the Community Planning workshop.</t>
  </si>
  <si>
    <t>4 = A Community Action Plan has been written and the document can be shared.</t>
  </si>
  <si>
    <t>Ensure that key leaders, community board members and community members endorse the plan.</t>
  </si>
  <si>
    <t>4 = Written endorsements of the Community Action Plan have been obtained by community board and key leaders.</t>
  </si>
  <si>
    <t>Distribute the plan throughout the community.</t>
  </si>
  <si>
    <t>4 = The board has made a public announcement of the Community Action Plan and invited the community to participate in the plan's implementation. Community comments and endorsements are documented.</t>
  </si>
  <si>
    <t>Milestone  4.4 Reported Rating</t>
  </si>
  <si>
    <t>4.5 The community is ready to move to Phase 5: Implement &amp; Evaluate the Community Action Plan.</t>
  </si>
  <si>
    <t>Develop an initial work plan and time line for Phase 5: Implement &amp; Evaluate the Community Action Plan.</t>
  </si>
  <si>
    <t>4 = A work plan with tasks, timelines and responsible individuals has been implemented to prepare for Phase 5.</t>
  </si>
  <si>
    <t>Identify and secure the resources needed for Phase 5.</t>
  </si>
  <si>
    <t>4 = Adequate resources have been secured for moving to Phase 5.</t>
  </si>
  <si>
    <t>Milestone 4.5 Reported Rating</t>
  </si>
  <si>
    <t>Phase Four Action Planning</t>
  </si>
  <si>
    <t>4.4 Develop a written Community Action Plan.</t>
  </si>
  <si>
    <t>PHASE FIVE: Implement and Evaluate the Community Action Plan</t>
  </si>
  <si>
    <r>
      <t xml:space="preserve">Date Benchmark Achieved
</t>
    </r>
    <r>
      <rPr>
        <b/>
        <i/>
        <sz val="11"/>
        <color indexed="9"/>
        <rFont val="Arial"/>
        <family val="2"/>
      </rPr>
      <t>(Month/Year)</t>
    </r>
  </si>
  <si>
    <t>Milestone 5.1   Specify the role of the Key Leader Board, Community Board and stakeholder groups in implementing and evaluating the plan.</t>
  </si>
  <si>
    <t>5.10</t>
  </si>
  <si>
    <t xml:space="preserve">Hold the Organizing for Phase 5 workshop.
</t>
  </si>
  <si>
    <t>4 = There is documentation that the Organizing for Phase 5 workshop was held that includes a list of participants and their affiliations.</t>
  </si>
  <si>
    <t xml:space="preserve">Clarify plan-implementation roles and responsibilities for individual key leaders, community board members and service providers.
</t>
  </si>
  <si>
    <t xml:space="preserve">4 = The roles and responsibilities for implementing and evaluating the programs, policies and practices within the Community Action Plan are defined and documented. </t>
  </si>
  <si>
    <t xml:space="preserve">Develop collaborative agreements with implementing organizations and providers.
</t>
  </si>
  <si>
    <t xml:space="preserve">4 = Memoranda of understanding, collaborative agreements, contracts, etc. have been negotiated and signed with implementers or implementing agencies of the programs, policies or practices in the Community Action Plan. </t>
  </si>
  <si>
    <t xml:space="preserve">Ensure that the community board has the necessary skills and expertise to support plan implementation and evaluation.
</t>
  </si>
  <si>
    <t>4 = The board has active members experienced in program, policy or practice implementation and evaluation.</t>
  </si>
  <si>
    <t>Develop appropriate committees or workgroups to support plan implementation and evaluation.</t>
  </si>
  <si>
    <t xml:space="preserve">4 = The board and the Resource Assessment &amp; Evaluation workgroup have established program implementation oversight committees for each program in the Community Action Plan and documented the oversights roles and responsibilities in insuring program implementation fidelity. </t>
  </si>
  <si>
    <t xml:space="preserve"> </t>
  </si>
  <si>
    <t xml:space="preserve">Engage and orient new key leaders, community board members and stakeholders to the Communities That Care process.
</t>
  </si>
  <si>
    <t>4 = Annual Communities That Care capacity building workshop is conducted to orient new key leaders, community board members and stakeholders.</t>
  </si>
  <si>
    <t>Milestone 5.1 Reported Rating</t>
  </si>
  <si>
    <t xml:space="preserve">Milestone 5.2    Develop implementation plans for each program, policy or practice selected. </t>
  </si>
  <si>
    <t>Hold the Implementation Planning workshop.</t>
  </si>
  <si>
    <t>4 = There is documentation that the Implementation Planning workshop was held that includes a list of participants and their affiliations.</t>
  </si>
  <si>
    <t>Identify training and/or technical assistance needed for each new program, policy or practice.</t>
  </si>
  <si>
    <t>4 = Program, policy and practice distributors and/or developers have been contacted to identify the trainings and TA required for implementers of each program, policy and practice.</t>
  </si>
  <si>
    <t xml:space="preserve">Refine implementation plans from Community Planning workshop to ensure fidelity factors and keys to successful implementation are addressed. </t>
  </si>
  <si>
    <t>4 = Documentation that fidelity factors and keys to successful implementation have been built into program implementation plans. This can be shown in the completed Implementation Planning workshop worksheets.</t>
  </si>
  <si>
    <t xml:space="preserve">Identify the resources needed to implement each new program, policy or practice
</t>
  </si>
  <si>
    <t>4 = Resources have been identified including the number of implementers required, the skills of the implementers, materials needed, site requirements, etc. for each program, policy and practice and documented in the program implementation plan.</t>
  </si>
  <si>
    <t>Involve youth in implementation planning as appropriate.</t>
  </si>
  <si>
    <t>4 = Opinions of youth on program implementation plans for programs have been solicited and documented.</t>
  </si>
  <si>
    <t>Milestone 5.2 Reported Rating</t>
  </si>
  <si>
    <t>Milestone 5.3  Develop an Evaluation Plan.</t>
  </si>
  <si>
    <t xml:space="preserve">Hold the Evaluation Planning workshop.
</t>
  </si>
  <si>
    <t>4 = There is documentation that the Evaluation Planning workshop was held that includes a list of participants and their affiliations.</t>
  </si>
  <si>
    <t xml:space="preserve">Develop a work plan and time line for the collection of implementation goal and participant outcome data for each new program, policy or practice.
</t>
  </si>
  <si>
    <t xml:space="preserve">4 = The evaluation planning worksheet has been completed and describes plans for collecting implementation goal &amp; participant outcome data for each Action Plan program, policy or practice. </t>
  </si>
  <si>
    <t>Evaluation Planning Workshop, Modules 2 &amp; 3.</t>
  </si>
  <si>
    <t xml:space="preserve">Identify the resources needed to monitor each program, policy or practice.
</t>
  </si>
  <si>
    <t xml:space="preserve">4 = The evaluation planning worksheet has been completed and includes descriptions of the types of resources needed to monitor each program, policy or practice. </t>
  </si>
  <si>
    <t xml:space="preserve">Develop a work plan and time line for the collection of problem-behavior, risk-factor and protective-factor data community-wide at least every 2 years, to measure progress toward desired outcomes. The Communities That Care Youth Survey is recommended to measure progress.
</t>
  </si>
  <si>
    <t xml:space="preserve">4 = The evaluation task timeline worksheet has been completed and includes specifics on timely collection of community-level outcome data, including risk- and protective-factor data and youth health &amp; behavior outcomes. </t>
  </si>
  <si>
    <t>Evaluation Planning Workshop, Module 4.</t>
  </si>
  <si>
    <t xml:space="preserve">Develop a work plan and time line for the collection of public data determined necessary to measure progress toward the desired outcomes. 
</t>
  </si>
  <si>
    <t xml:space="preserve">4 = The evaluation task timeline worksheet has been completed and includes specifics on timely collection of appropriate community-level public data. </t>
  </si>
  <si>
    <t xml:space="preserve">Establish partnerships with outside evaluators as needed.
</t>
  </si>
  <si>
    <t>4 = Agreements with outside evaluators have been developed as needed.</t>
  </si>
  <si>
    <t>Milestone 5.3 Reported Rating</t>
  </si>
  <si>
    <t>Milestone 5.4   Develop a strategic funding plan and identify systems changes to support the Action Plan.</t>
  </si>
  <si>
    <t xml:space="preserve">Hold the Funding workshop. </t>
  </si>
  <si>
    <t>4 = There is documentation that the Funding workshop was held that includes a list of participants and their affiliations.</t>
  </si>
  <si>
    <t>Identify potential funding sources and allocation strategies for each program, policy or practice.</t>
  </si>
  <si>
    <t xml:space="preserve">4 = The Funding workgroup has listed potential funding sources for each program and recorded them in the Strategic Funding Plan. </t>
  </si>
  <si>
    <t>Funding Workshop, Sessions 1 &amp; 2.</t>
  </si>
  <si>
    <t>Identify potential funding sources and allocation strategies to support the evaluation plan.</t>
  </si>
  <si>
    <t xml:space="preserve">4 = The Funding workshop has listed potential funding sources to support the evaluation plan and recorded them in the Strategic Funding Plan. </t>
  </si>
  <si>
    <t>Funding Workshop, Session 1 &amp; 2.</t>
  </si>
  <si>
    <t xml:space="preserve"> Identify potential funding sources and allocation strategies for CTC supports, including Facilitator/Coordinator and supports for the coalition.</t>
  </si>
  <si>
    <t xml:space="preserve">4 = The Funding workshop has listed potential funding sources to support the coalition and the facilitator position, and recorded them in the Strategic Funding Plan. </t>
  </si>
  <si>
    <t>Develop a strategic funding plan.</t>
  </si>
  <si>
    <t>4 = A strategic funding plan has been developed &amp; shared with the community board.</t>
  </si>
  <si>
    <t xml:space="preserve"> Hold the Systems Change workshop</t>
  </si>
  <si>
    <t>4 = There is documentation that the Systems Change workshop was held that includes a list of participants and their affiliations.</t>
  </si>
  <si>
    <t>Identify systems change strategies to support the Community Action Plan.</t>
  </si>
  <si>
    <t>4 = The strategic Funding Plan, or Community Action Plan, includes systems change strategies identified by the board to support action plan and program implementation.</t>
  </si>
  <si>
    <t>Milestone 5.4 Reported Rating</t>
  </si>
  <si>
    <t xml:space="preserve">Milestone 5.5   Implementers of new programs, policies, or practices have the necessary skills, expertise and resources to implement with fidelity. </t>
  </si>
  <si>
    <t>Hold the Monitoring Program Implementation &amp; Outcomes workshop.</t>
  </si>
  <si>
    <t>4 = There is documentation that the Monitoring Program Implementation &amp; Outcomes workshop was held that includes a list of participants and their affiliations.</t>
  </si>
  <si>
    <t>Ensure that implementers have received needed training and technical assistance.</t>
  </si>
  <si>
    <t xml:space="preserve">4 = There is documentation that all implementers of all programs, policies or practices received the required program, policy or practice specific training (that includes a list of participants and their affiliations). </t>
  </si>
  <si>
    <t xml:space="preserve">Ensure that implementers have the necessary skills and tools to measure implementation fidelity. </t>
  </si>
  <si>
    <t xml:space="preserve">4 = There is documentation that all implementers of all program, policies or practices have received relevant training by attending the Monitoring Program Implementation &amp; Outcomes workshop and the Implementation Planning workshop (that includes a list of participants and their affiliations). </t>
  </si>
  <si>
    <t xml:space="preserve">Ensure that funding has been acquired to support implementation of each new program, policy or practice.
</t>
  </si>
  <si>
    <t xml:space="preserve">4 = The board has assembled the funds required to fully implement the programs, policies or practices. </t>
  </si>
  <si>
    <t>Milestone 5.5 Reported Rating</t>
  </si>
  <si>
    <t xml:space="preserve">Milestone 5.6   Implement new programs, policies, or practices with fidelity. </t>
  </si>
  <si>
    <t>Hold the Observation Workshop</t>
  </si>
  <si>
    <t>4 = There is documentation that the Observation Workshop was held that includes a list of participants and their affiliations.</t>
  </si>
  <si>
    <t>Ensure that the program, policy or practice is reaching the targeted population.</t>
  </si>
  <si>
    <t>4 = There is documentation that those participating in the program, policy or practice match the program, policy or practice target audience.</t>
  </si>
  <si>
    <t>Ensure that the program, policy or practice includes sufficient time, intensity and duration to achieve desired results.</t>
  </si>
  <si>
    <t>4 = There is implementation fidelity documentation by implementers, observers and participant records that sufficient time, intensity and duration of the program, policy or practice have been delivered.</t>
  </si>
  <si>
    <t xml:space="preserve">Ensure high quality delivery and participant involvement in each program, policy or practice. </t>
  </si>
  <si>
    <t>4 = There is implementation fidelity documentation by implementers, observers and participant records that the quality of delivery and participant's engagement/involvement in the program, policy or practice.</t>
  </si>
  <si>
    <t>Ensure that the program, policy or practice achieves desired program and participant outcomes.</t>
  </si>
  <si>
    <t xml:space="preserve">4 = The Resource Assessment &amp; Evaluation workgroup has reviewed the participant outcome data and implementation fidelity data to ensure that the programs, policies, or practices are having their desired effects. </t>
  </si>
  <si>
    <t>Program implementers receive regular feedback regarding their performance.</t>
  </si>
  <si>
    <t xml:space="preserve">4 = Program implementers' supervisors and/or the program coordinator document and provide regular feedback on performance. Debrief sessions or peer learning sessions are documented. </t>
  </si>
  <si>
    <t>Milestone 5.6 Reported Rating</t>
  </si>
  <si>
    <t>Milestone  5.7 Conduct program-level evaluations at least annually.</t>
  </si>
  <si>
    <t>Measure program and participant outcomes.</t>
  </si>
  <si>
    <t xml:space="preserve">4 = Participant pre- and post-evaluation data and implementation outcome data on attendance, session content, frequency and duration of delivery in each program, policy or practice are routinely collected and reviewed by the Resource Assessment and Evaluation Workgroup. </t>
  </si>
  <si>
    <t>Collect baseline, mid-and post-project evaluation data.</t>
  </si>
  <si>
    <t xml:space="preserve">4 = Participant level outcome data for each program, policy or practice are collected prior to start and at the end of implementation. </t>
  </si>
  <si>
    <t>Refine programs, policies and practices based on the data.</t>
  </si>
  <si>
    <t xml:space="preserve">4 = The board has reviewed, at least annually, the participation and implementation data for each program, policy or practice to determine if corrective action is needed to achieve the desired program, policy or practice outcomes. If adjustments are needed, an action plan detailing the corrective actions is developed and implemented. </t>
  </si>
  <si>
    <t>Milestone 5.7 Reported Rating</t>
  </si>
  <si>
    <t>Milestone  5.8 Take systematic and comprehensive actions to inform the community about the prevention programs and to engage community members in those programs.</t>
  </si>
  <si>
    <t xml:space="preserve">A comprehensive marketing strategy has been developed and activated to recruit participants for selected programs.
</t>
  </si>
  <si>
    <t>4 = There is a written marketing strategy to recruit participants for selected programs.</t>
  </si>
  <si>
    <t xml:space="preserve">Board members have contributed to recruitment efforts, particularly through one-on-one interactions. 
</t>
  </si>
  <si>
    <t>4 = A recruitment log or other mechanism documents efforts of board members to identify and invite appropriate community members to attend the programs.</t>
  </si>
  <si>
    <t xml:space="preserve">Key leaders have aided in recruitment efforts, particularly through one-on-one interactions and in public promotion of programs.
</t>
  </si>
  <si>
    <t>4 = A recruitment log documents efforts of key leaders to publically promote the programs and to identify and invite appropriate community members to attend the programs. This should include documentation of public appearances, town hall meetings, news articles, etc.</t>
  </si>
  <si>
    <t xml:space="preserve">Recognition of program participants, implementers, and observers has regularly occurred.
</t>
  </si>
  <si>
    <t>4 = Recognition events, certificates, awards, and other forms of recognition are documented for program participants, implementers and observers.</t>
  </si>
  <si>
    <t>Milestone 5.8 Reported Rating</t>
  </si>
  <si>
    <t xml:space="preserve">Milestone  5.9 Take systematic and comprehensive actions to inform the community about the CTC effort and the Social Development Strategy, and to engage community members in supporting healthy youth development. </t>
  </si>
  <si>
    <t>A comprehensive marketing strategy has been designed and activated to promote CTC, key concepts of the SDS, and prevention science.</t>
  </si>
  <si>
    <t>4 = There is a written strategy for promoting CTC and the SDS in the community.</t>
  </si>
  <si>
    <t>Community members have been encouraged to provide opportunities, skills, and recognition in their everyday interactions with young people.</t>
  </si>
  <si>
    <t>4 = Documentation of SOAR presentation events, including lists of participants and their affiliations. Documentation of other efforts to promote the Social Development Strategy such as news columns, youth recognition awards or events, awards for adults 'caught doing good', selfie videos by youth showing opportunities, skills &amp; recognition in the community for young people, etc.</t>
  </si>
  <si>
    <t>Milestone 5.9 Reported Rating</t>
  </si>
  <si>
    <t>5.10-</t>
  </si>
  <si>
    <t xml:space="preserve">Milestone 5.10  The CTC Board remains active, holding regular Board and Workgroup meetings. </t>
  </si>
  <si>
    <t>5.10-1</t>
  </si>
  <si>
    <t>Hold the Milestones &amp; Benchmarks Review workshop.</t>
  </si>
  <si>
    <t>4 = There is documentation that the Milestones &amp; Benchmarks Review workshop was held that includes a list of participants and their affiliations.</t>
  </si>
  <si>
    <t>5.10-2</t>
  </si>
  <si>
    <t>The community board confirms CTC progress by reviewing Milestones &amp; Benchmarks at least annually.</t>
  </si>
  <si>
    <t>4 = Completed Milestones &amp; Benchmarks Review findings are entered into the online M&amp;Bs tracking tool at least annually.</t>
  </si>
  <si>
    <t>5.10-3</t>
  </si>
  <si>
    <t>Board members have participated in and/or observed program sessions.</t>
  </si>
  <si>
    <t>4 = A roster of observers and sessions observed includes board members.</t>
  </si>
  <si>
    <t>5.10-4</t>
  </si>
  <si>
    <t xml:space="preserve">New key leaders and board members are recruited and trained as necessary.
</t>
  </si>
  <si>
    <t>4 = There is documentation that new key leaders and board members are recruited and receive adequate orientation to CTC.</t>
  </si>
  <si>
    <t>5.10-5</t>
  </si>
  <si>
    <t>CTC technical assistance is utilized as necessary to ensure that all workgroups are achieving their goals and objectives.</t>
  </si>
  <si>
    <t>4 = There is documentation of regular phone calls (~3 times/month in the first 2 years of CTC implementation) with the CTC coach, and follow up electronic communication.</t>
  </si>
  <si>
    <t>5.10-6</t>
  </si>
  <si>
    <t xml:space="preserve">The community board has developed and instituted a system for constructively handling conflict. </t>
  </si>
  <si>
    <t>4 = Written conflict resolution guidelines have been adopted by the community board.</t>
  </si>
  <si>
    <t>5.10-7</t>
  </si>
  <si>
    <t>Full board meetings are held at least quarterly to ensure that members are engaged in the process and recognized for their contributions.</t>
  </si>
  <si>
    <t>4 = Agendas and minutes of community board meetings confirm at least quarterly full board meetings.</t>
  </si>
  <si>
    <t>5.10-8</t>
  </si>
  <si>
    <t>The board has created regular opportunities to celebrate and recognize success and involvement of community volunteers.</t>
  </si>
  <si>
    <t>4 = Recognition events &amp; ceremonies, certificates, awards, and other forms of recognition are documented for board members and other community volunteers.</t>
  </si>
  <si>
    <t>Milestone 5.10 Reported Rating</t>
  </si>
  <si>
    <t>5.11-</t>
  </si>
  <si>
    <t>Milestone  5.11 Conduct community-level assessments at least every two years.</t>
  </si>
  <si>
    <t>5.11-1</t>
  </si>
  <si>
    <t>A review of risk factor, protective factor and problem behavior assessment data is conducted at least every two years.</t>
  </si>
  <si>
    <t>4 = A reliable and valid youth survey that measures the Communities That Care problem behaviors and risk and protective factors is administered every two years. The Board reviews the results.</t>
  </si>
  <si>
    <t>5.11-2</t>
  </si>
  <si>
    <t>Key data from assessments are shared with youth, school personnel, civic leaders, business communities, religious communities, social service providers, neighborhood groups, and the general public.</t>
  </si>
  <si>
    <t>4 = There is evidence of data presentations &amp; discussions at town meetings, articles in local media, presentations for community groups such as churches, service clubs, business community, updates posted on social media, etc.</t>
  </si>
  <si>
    <t>5.11-3</t>
  </si>
  <si>
    <t xml:space="preserve">Resource assessments documenting the use and fidelity of prevention programs targeting priority risk and protective factors are conducted at least every two years. </t>
  </si>
  <si>
    <t xml:space="preserve">4 = The community resource assessment report is updated every two years. </t>
  </si>
  <si>
    <t>5.11-4</t>
  </si>
  <si>
    <t>The Action Plan is refined based on assessment results.</t>
  </si>
  <si>
    <t>4 = The Action Plan is updated every two years following the re-administration and analysis of the community's youth survey data, and review of program implementation data.</t>
  </si>
  <si>
    <t>Milestone 5.11 Reported Rating</t>
  </si>
  <si>
    <t>5.12-</t>
  </si>
  <si>
    <t>Milestone 5.12 Share and celebrate observed improvements in risk and protective factors and child and adolescent well-being.</t>
  </si>
  <si>
    <t>5.12-1</t>
  </si>
  <si>
    <t>Share community and program-level evaluation results with the community board, the key leaders and the community members at least annually.</t>
  </si>
  <si>
    <t>4 = Program level participant and implementation outcomes are communicated annually by the board to key leaders and community (e.g. press release, events, meetings).</t>
  </si>
  <si>
    <t>5.12-2</t>
  </si>
  <si>
    <t>Share community-level evaluation results after re-administration of the Communities That Care Youth Survey.</t>
  </si>
  <si>
    <t>4 = Results from the youth survey regarding changes in priority health &amp; behavior problems and risk &amp; protective factors are communicated every second year by the board to key leaders and the community (e.g. press release, events, meetings).</t>
  </si>
  <si>
    <t>Milestone 5.12 Reported Rating</t>
  </si>
  <si>
    <t>Phase Five Action Planning</t>
  </si>
  <si>
    <t>Hold the Evaluation Planning workshop.</t>
  </si>
  <si>
    <t>Develop a work plan and time line for the collection of implementation goal and participant outcome data for each new program, policy or practice.</t>
  </si>
  <si>
    <t>Identify the resources needed to monitor each program, policy or practice.</t>
  </si>
  <si>
    <t>Develop a work plan and time line for the collection of problem-behavior, risk-factor and protective-factor data community-wide at least every 2 years, to measure progress toward desired outcomes. The Communities That Care Youth Survey is recommended to measure progress.</t>
  </si>
  <si>
    <t xml:space="preserve">Develop a work plan and time line for the collection of public data determined necessary to measure progress toward the desired outcomes. </t>
  </si>
  <si>
    <t>Establish partnerships with outside evaluators as needed.</t>
  </si>
  <si>
    <t>Ensure that funding has been acquired to support implementation of each new program, policy or practice.</t>
  </si>
  <si>
    <t>A comprehensive marketing strategy has been developed and activated to recruit participants for selected programs.</t>
  </si>
  <si>
    <t xml:space="preserve">Board members have contributed to recruitment efforts, particularly through one-on-one interactions. </t>
  </si>
  <si>
    <t>Key leaders have aided in recruitment efforts, particularly through one-on-one interactions and in public promotion of programs.</t>
  </si>
  <si>
    <t>Recognition of program participants, implementers, and observers has regularly occurred.</t>
  </si>
  <si>
    <t>New key leaders and board members are recruited and trained as necessary.</t>
  </si>
  <si>
    <t>SCORE OVERVIEW SUMMARY SHEET</t>
  </si>
  <si>
    <t>PHASE ONE</t>
  </si>
  <si>
    <t>Milestone 1.1 Organize the community to begin the Communities That Care Process.</t>
  </si>
  <si>
    <t>Milestone 1.1 Target Goal</t>
  </si>
  <si>
    <t>What percent of this Milestone have we achieved?</t>
  </si>
  <si>
    <t>Milestone 1.1 Challenge Rating (Most Difficult = 36)</t>
  </si>
  <si>
    <t>Milestone 1.2 Target Goal</t>
  </si>
  <si>
    <t>Milestone 1.2 Challenge Rating (Most Difficult = 32)</t>
  </si>
  <si>
    <t>Milestone 1.3 Identify community readiness issues.</t>
  </si>
  <si>
    <t>Milestone 1.3 Target Goal</t>
  </si>
  <si>
    <t>Milestone 1.3 Challenge Rating (Most Difficult = 28)</t>
  </si>
  <si>
    <t>Milestone 1.4 Engage Key Leaders (positional and informal).</t>
  </si>
  <si>
    <t>Milestone 1.4 Target Goal</t>
  </si>
  <si>
    <t>Milestone 1.4 Reported Rating</t>
  </si>
  <si>
    <t>Milestone 1.4 Challenge Rating (Most Difficult = 28)</t>
  </si>
  <si>
    <t>Milestone 1.5 Analyze and address community readiness issues, or develop a plan for addressing them.</t>
  </si>
  <si>
    <t>Milestone 1.5 Target Goal</t>
  </si>
  <si>
    <t>Milestone 1.5 Challenge Rating (Most Difficult = 12)</t>
  </si>
  <si>
    <t>Milestone 1.6 The community is ready to move to Phase 2: Get Organized.</t>
  </si>
  <si>
    <t>Milestone 1.6 Target Goal</t>
  </si>
  <si>
    <t>Milestone 1.6 Challenge Rating (Most Difficult = 8)</t>
  </si>
  <si>
    <t>OVERALL</t>
  </si>
  <si>
    <t>Phase 1 Target Goal</t>
  </si>
  <si>
    <t>Phase 1 Reported Rating</t>
  </si>
  <si>
    <t>What percent of Phase 1 have we achieved?</t>
  </si>
  <si>
    <r>
      <t xml:space="preserve">Phase 1 Challenge Rating </t>
    </r>
    <r>
      <rPr>
        <i/>
        <sz val="10"/>
        <rFont val="Arial"/>
        <family val="2"/>
      </rPr>
      <t>(Most Difficult = 144)</t>
    </r>
  </si>
  <si>
    <t>PHASE TWO</t>
  </si>
  <si>
    <t>Milestone 2.1 Develop a community board to facilitate assessment, prioritization, selection, implementation and evaluation of tested, effective programs, policies and practices.</t>
  </si>
  <si>
    <t>Milestone 2.1 Target Goal</t>
  </si>
  <si>
    <t>Milestone 2.1 Challenge Rating (Most Difficult = 36)</t>
  </si>
  <si>
    <t>Milestone 2.2 Target Goal</t>
  </si>
  <si>
    <t>Milestone 2.2 Challenge Rating (Most Difficult = 24)</t>
  </si>
  <si>
    <t>Milestone 2.3 The community is ready to move to Phase 3: Develop a Community Profile</t>
  </si>
  <si>
    <t>Milestone 2.3 Target Goal</t>
  </si>
  <si>
    <t>Milestone 2.3 Challenge Rating (Most Difficult = 8)</t>
  </si>
  <si>
    <t>Phase 2 Target Goal</t>
  </si>
  <si>
    <t>Phase 2 Reported Rating</t>
  </si>
  <si>
    <t>What percent of Phase 2 have we achieved?</t>
  </si>
  <si>
    <r>
      <t>Phase 2 Challenge Rating</t>
    </r>
    <r>
      <rPr>
        <i/>
        <sz val="10"/>
        <rFont val="Arial"/>
        <family val="2"/>
      </rPr>
      <t xml:space="preserve"> (Most Difficult = 68)</t>
    </r>
  </si>
  <si>
    <t>PHASE THREE</t>
  </si>
  <si>
    <t>Milestone 3.1 The community board has the capacity to conduct a community assessment and prioritization.</t>
  </si>
  <si>
    <t>Milestone 3.1 Target Goal</t>
  </si>
  <si>
    <t>Milestone 3.1 Challenge Rating (Most Difficult = 20)</t>
  </si>
  <si>
    <t>Milestone 3.2 Collect community assessment information and prepare it for prioritization.</t>
  </si>
  <si>
    <t>Milestone 3.2 Target Goal</t>
  </si>
  <si>
    <t>Milestone 3.2 Challenge Rating  (Most Difficult = 12)</t>
  </si>
  <si>
    <t>Milestone 3.3 Prioritize populations or geographic areas for preventive action, based on risk and protective factor data.</t>
  </si>
  <si>
    <t>Milestone 3.3 Target Goal</t>
  </si>
  <si>
    <t>Milestone 3.3 Challenge Rating  (Most Difficult = 8)</t>
  </si>
  <si>
    <t>Milestone 3.4 Identify priority risk and protective factors.</t>
  </si>
  <si>
    <t>Milestone 3.4 Target Goal</t>
  </si>
  <si>
    <t>Milestone 3.4 Challenge Rating  (Most Difficult = 16)</t>
  </si>
  <si>
    <t xml:space="preserve">Milestone 3.5 Conduct a resource assessment and gaps analysis. </t>
  </si>
  <si>
    <t>Milestone 3.5 Target Goal</t>
  </si>
  <si>
    <t>Milestone 3.5 Challenge Rating  (Most Difficult = 28)</t>
  </si>
  <si>
    <t>Milestone 3.6 The community is ready to move to Phase 4: Create a Community Action Plan.</t>
  </si>
  <si>
    <t>Milestone 3.6 Target Goal</t>
  </si>
  <si>
    <t>Milestone 3.6 Challenge Rating  (Most Difficult = 8)</t>
  </si>
  <si>
    <t>Phase 3 Target Goal</t>
  </si>
  <si>
    <t>Phase 3 Reported Rating</t>
  </si>
  <si>
    <t>What percent of Phase 3 have we achieved?</t>
  </si>
  <si>
    <r>
      <t xml:space="preserve">Phase 3 Challenge Rating  </t>
    </r>
    <r>
      <rPr>
        <i/>
        <sz val="10"/>
        <rFont val="Arial"/>
        <family val="2"/>
      </rPr>
      <t>(Most Difficult = 92)</t>
    </r>
  </si>
  <si>
    <t>PHASE FOUR</t>
  </si>
  <si>
    <t xml:space="preserve">Milestone 4.1 The Community Board has the capacity to create a focused Community Action Plan. </t>
  </si>
  <si>
    <t>Milestone 4.1 Target Goal</t>
  </si>
  <si>
    <t>Milestone 4.1 Challenge Rating (Most Difficult = 24)</t>
  </si>
  <si>
    <t>Milestone 4.2 Specify the desired outcomes of the plan, based on the community assessment data.</t>
  </si>
  <si>
    <t>Milestone 4.2 Target Goal</t>
  </si>
  <si>
    <t>Milestone 4.2 Challenge Rating (Most Difficult = 8)</t>
  </si>
  <si>
    <t>Milestone 4.3 Select tested, effective programs, policies and practices to address priority risk and protective factors and fill gaps.</t>
  </si>
  <si>
    <t>Milestone 4.3 Target Goal</t>
  </si>
  <si>
    <t>Milestone 4.3 Challenge Rating (Most Difficult = 32)</t>
  </si>
  <si>
    <t>Milestone 4.4 Develop a written Community Action Plan.</t>
  </si>
  <si>
    <t>Milestone 4.4 Target Goal</t>
  </si>
  <si>
    <t>Milestone 4.4 Reported Rating</t>
  </si>
  <si>
    <t>Milestone 4.4 Challenge Rating (Most Difficult = 12)</t>
  </si>
  <si>
    <t>Milestone 4.5 The community is ready to move to Phase 5: Implement &amp; Evaluate the Community Action Plan.</t>
  </si>
  <si>
    <t>Milestone 4.5 Target Goal</t>
  </si>
  <si>
    <t>Milestone 4.5 Challenge Rating (Most Difficult = 8)</t>
  </si>
  <si>
    <t>Phase 4 Target Goal</t>
  </si>
  <si>
    <t>Phase 4 Reported Rating</t>
  </si>
  <si>
    <t>What percent of Phase 4 have we achieved?</t>
  </si>
  <si>
    <r>
      <t xml:space="preserve">Phase 4 Challenge Rating </t>
    </r>
    <r>
      <rPr>
        <i/>
        <sz val="10"/>
        <rFont val="Arial"/>
        <family val="2"/>
      </rPr>
      <t>(Most Difficult = 84)</t>
    </r>
  </si>
  <si>
    <t>PHASE FIVE</t>
  </si>
  <si>
    <t>Milestone 5.1 Specify the role of the Key Leader Board, Community Board and stakeholder groups in implementing and evaluating the plan.</t>
  </si>
  <si>
    <t>Milestone 5.1 Target Goal</t>
  </si>
  <si>
    <t>Milestone 5.1 Challenge Rating (Most Difficult = 24)</t>
  </si>
  <si>
    <t xml:space="preserve">Milestone 5.2 Develop implementation plans for each program, policy or practice selected. </t>
  </si>
  <si>
    <t>Milestone 5.2 Target Goal</t>
  </si>
  <si>
    <t>Milestone 5.2 Challenge Rating (Most Difficult = 20)</t>
  </si>
  <si>
    <t>Milestone 5.3 Develop an Evaluation Plan.</t>
  </si>
  <si>
    <t>Milestone 5.3 Target Goal</t>
  </si>
  <si>
    <t>Milestone 5.3 Challenge Rating (Most Difficult = 24)</t>
  </si>
  <si>
    <t>5.4 Develop a strategic funding plan and identify systems changes to support the Action Plan.</t>
  </si>
  <si>
    <t>Milestone 5.4 Target Goal</t>
  </si>
  <si>
    <t>Milestone 5.4 Challenge Rating (Most Difficult = 28)</t>
  </si>
  <si>
    <t xml:space="preserve">Milestone 5.5 Implementers of new programs, policies, or practices have the necessary skills, expertise and resources to implement with fidelity. </t>
  </si>
  <si>
    <t>Milestone 5.5 Target Goal</t>
  </si>
  <si>
    <t>Milestone 5.5 Challenge Rating (Most Difficult = 16)</t>
  </si>
  <si>
    <t xml:space="preserve">Milestone 5.6 Implement new programs, policies, or practices with fidelity. </t>
  </si>
  <si>
    <t>Milestone 5.6 Target Goal</t>
  </si>
  <si>
    <t>Milestone 5.6 Challenge Rating (Most Difficult = 24)</t>
  </si>
  <si>
    <t>Milestone 5.7 Conduct program-level evaluations at least annually.</t>
  </si>
  <si>
    <t>Milestone 5.7 Target Goal</t>
  </si>
  <si>
    <t>Milestone 5.7 Challenge Rating (Most Difficult = 12)</t>
  </si>
  <si>
    <t>Milestone 5.8 Take systematic and comprehensive actions to inform the community about the prevention programs and to engage community members in those programs.</t>
  </si>
  <si>
    <t>Milestone 5.8 Target Goal</t>
  </si>
  <si>
    <t>Milestone 5.8 Challenge Rating (Most Difficult = 16)</t>
  </si>
  <si>
    <t xml:space="preserve">Milestone 5.9 Take systematic and comprehensive actions to inform the community about the CTC effort and the Social Development Strategy, and to engage community members in supporting healthy youth development. </t>
  </si>
  <si>
    <t>Milestone 5.9 Target Goal</t>
  </si>
  <si>
    <t>Milestone 5.9 Challenge Rating (Most Difficult = 8)</t>
  </si>
  <si>
    <t xml:space="preserve">Milestone 5.10 The CTC Board remains active, holding regular Board and Workgroup meetings. </t>
  </si>
  <si>
    <t>Milestone 5.10 Target Goal</t>
  </si>
  <si>
    <t>Milestone 5.10 Challenge Rating (Most Difficult = 32)</t>
  </si>
  <si>
    <t>Milestone 5.11 Conduct community-level assessments at least every two years.</t>
  </si>
  <si>
    <t>Milestone 5.11 Target Goal</t>
  </si>
  <si>
    <t>Milestone 5.11 Challenge Rating (Most Difficult = 16)</t>
  </si>
  <si>
    <t>Milestone 5.12 Target Goal</t>
  </si>
  <si>
    <t>Milestone 5.12 Challenge Rating (Most Difficult = 8)</t>
  </si>
  <si>
    <t>Phase 5 Target Goal</t>
  </si>
  <si>
    <t>Phase 5 Reported Rating</t>
  </si>
  <si>
    <t>What percent of Phase 5 have we achieved?</t>
  </si>
  <si>
    <r>
      <t xml:space="preserve">Phase 5 Challenge Rating </t>
    </r>
    <r>
      <rPr>
        <i/>
        <sz val="10"/>
        <rFont val="Arial"/>
        <family val="2"/>
      </rPr>
      <t>(Most Difficult = 136)</t>
    </r>
  </si>
  <si>
    <t>All</t>
  </si>
  <si>
    <t>TOTAL SCORES FOR ALL PHASES</t>
  </si>
  <si>
    <t>Target Rating of all Phases</t>
  </si>
  <si>
    <t>Total Reported Ratings for all Phases</t>
  </si>
  <si>
    <t>What percent of the CTC process have we achieved?</t>
  </si>
  <si>
    <r>
      <t xml:space="preserve">Total of all Challenge Ratings  </t>
    </r>
    <r>
      <rPr>
        <i/>
        <sz val="10"/>
        <rFont val="Arial"/>
        <family val="2"/>
      </rPr>
      <t>(Most Difficult = 516)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</si>
</sst>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name val="Arial"/>
    </font>
    <font>
      <sz val="10"/>
      <name val="Arial"/>
      <family val="2"/>
    </font>
    <font>
      <u/>
      <sz val="10"/>
      <color indexed="12"/>
      <name val="Arial"/>
      <family val="2"/>
    </font>
    <font>
      <sz val="10"/>
      <name val="Arial"/>
      <family val="2"/>
    </font>
    <font>
      <b/>
      <sz val="11"/>
      <name val="Arial"/>
      <family val="2"/>
    </font>
    <font>
      <b/>
      <sz val="8"/>
      <name val="Arial"/>
      <family val="2"/>
    </font>
    <font>
      <b/>
      <sz val="10"/>
      <name val="Arial"/>
      <family val="2"/>
    </font>
    <font>
      <sz val="11"/>
      <name val="Arial"/>
      <family val="2"/>
    </font>
    <font>
      <b/>
      <sz val="10"/>
      <color indexed="9"/>
      <name val="Arial"/>
      <family val="2"/>
    </font>
    <font>
      <b/>
      <sz val="12"/>
      <color indexed="9"/>
      <name val="Arial"/>
      <family val="2"/>
    </font>
    <font>
      <i/>
      <sz val="10"/>
      <name val="Arial"/>
      <family val="2"/>
    </font>
    <font>
      <b/>
      <i/>
      <sz val="11"/>
      <color indexed="9"/>
      <name val="Arial"/>
      <family val="2"/>
    </font>
    <font>
      <b/>
      <i/>
      <sz val="12"/>
      <color indexed="9"/>
      <name val="Arial"/>
      <family val="2"/>
    </font>
    <font>
      <b/>
      <u/>
      <sz val="12"/>
      <name val="Arial"/>
      <family val="2"/>
    </font>
    <font>
      <b/>
      <i/>
      <sz val="8"/>
      <color indexed="9"/>
      <name val="Arial"/>
      <family val="2"/>
    </font>
    <font>
      <u/>
      <sz val="10"/>
      <name val="Arial"/>
      <family val="2"/>
    </font>
    <font>
      <b/>
      <u/>
      <sz val="10"/>
      <color indexed="10"/>
      <name val="Arial"/>
      <family val="2"/>
    </font>
    <font>
      <b/>
      <u/>
      <sz val="12"/>
      <color indexed="9"/>
      <name val="Arial"/>
      <family val="2"/>
    </font>
    <font>
      <b/>
      <sz val="11"/>
      <name val="Cambria"/>
      <family val="1"/>
    </font>
    <font>
      <b/>
      <i/>
      <sz val="11"/>
      <name val="Arial"/>
      <family val="2"/>
    </font>
    <font>
      <b/>
      <sz val="12"/>
      <color theme="0"/>
      <name val="Arial"/>
      <family val="2"/>
    </font>
    <font>
      <sz val="10"/>
      <color theme="0" tint="-0.14999847407452621"/>
      <name val="Arial"/>
      <family val="2"/>
    </font>
    <font>
      <b/>
      <sz val="14"/>
      <color theme="0"/>
      <name val="Arial"/>
      <family val="2"/>
    </font>
    <font>
      <sz val="10"/>
      <color theme="0"/>
      <name val="Arial"/>
      <family val="2"/>
    </font>
    <font>
      <b/>
      <sz val="10"/>
      <color theme="0"/>
      <name val="Arial"/>
      <family val="2"/>
    </font>
    <font>
      <sz val="10"/>
      <color theme="5"/>
      <name val="Arial"/>
      <family val="2"/>
    </font>
    <font>
      <sz val="11"/>
      <color theme="0"/>
      <name val="Gill Sans MT"/>
      <family val="2"/>
    </font>
    <font>
      <b/>
      <u/>
      <sz val="12"/>
      <color theme="0"/>
      <name val="Arial"/>
      <family val="2"/>
    </font>
    <font>
      <b/>
      <sz val="22"/>
      <color theme="0"/>
      <name val="Arial"/>
      <family val="2"/>
    </font>
    <font>
      <sz val="22"/>
      <color theme="0"/>
      <name val="Arial"/>
      <family val="2"/>
    </font>
    <font>
      <sz val="10"/>
      <color theme="5" tint="-0.249977111117893"/>
      <name val="Arial"/>
      <family val="2"/>
    </font>
    <font>
      <sz val="10"/>
      <color theme="4" tint="0.39997558519241921"/>
      <name val="Arial"/>
      <family val="2"/>
    </font>
    <font>
      <sz val="10"/>
      <color theme="6" tint="-0.249977111117893"/>
      <name val="Arial"/>
      <family val="2"/>
    </font>
    <font>
      <sz val="10"/>
      <color theme="8" tint="0.59999389629810485"/>
      <name val="Arial"/>
      <family val="2"/>
    </font>
    <font>
      <b/>
      <sz val="12"/>
      <name val="Cambria"/>
      <family val="1"/>
      <scheme val="major"/>
    </font>
  </fonts>
  <fills count="15">
    <fill>
      <patternFill patternType="none"/>
    </fill>
    <fill>
      <patternFill patternType="gray125"/>
    </fill>
    <fill>
      <patternFill patternType="solid">
        <fgColor theme="0" tint="-0.14999847407452621"/>
        <bgColor indexed="64"/>
      </patternFill>
    </fill>
    <fill>
      <patternFill patternType="solid">
        <fgColor theme="6" tint="-0.249977111117893"/>
        <bgColor indexed="64"/>
      </patternFill>
    </fill>
    <fill>
      <patternFill patternType="solid">
        <fgColor theme="0" tint="-0.14996795556505021"/>
        <bgColor indexed="64"/>
      </patternFill>
    </fill>
    <fill>
      <patternFill patternType="solid">
        <fgColor theme="6" tint="-0.24994659260841701"/>
        <bgColor indexed="64"/>
      </patternFill>
    </fill>
    <fill>
      <patternFill patternType="solid">
        <fgColor theme="0"/>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rgb="FF000099"/>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39997558519241921"/>
        <bgColor indexed="64"/>
      </patternFill>
    </fill>
    <fill>
      <patternFill patternType="solid">
        <fgColor theme="6" tint="-0.499984740745262"/>
        <bgColor indexed="64"/>
      </patternFill>
    </fill>
    <fill>
      <patternFill patternType="solid">
        <fgColor rgb="FF92D050"/>
        <bgColor indexed="64"/>
      </patternFill>
    </fill>
  </fills>
  <borders count="20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medium">
        <color theme="0"/>
      </top>
      <bottom style="medium">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dashed">
        <color theme="1" tint="0.499984740745262"/>
      </left>
      <right/>
      <top style="dashed">
        <color theme="1" tint="0.499984740745262"/>
      </top>
      <bottom style="dashed">
        <color theme="1" tint="0.499984740745262"/>
      </bottom>
      <diagonal/>
    </border>
    <border>
      <left style="dashed">
        <color theme="1" tint="0.499984740745262"/>
      </left>
      <right style="medium">
        <color indexed="64"/>
      </right>
      <top style="dashed">
        <color theme="1" tint="0.499984740745262"/>
      </top>
      <bottom style="dashed">
        <color theme="1" tint="0.499984740745262"/>
      </bottom>
      <diagonal/>
    </border>
    <border>
      <left style="dashed">
        <color theme="1" tint="0.499984740745262"/>
      </left>
      <right/>
      <top style="dashed">
        <color theme="1" tint="0.499984740745262"/>
      </top>
      <bottom style="thin">
        <color indexed="64"/>
      </bottom>
      <diagonal/>
    </border>
    <border>
      <left style="dashed">
        <color theme="1" tint="0.499984740745262"/>
      </left>
      <right style="medium">
        <color indexed="64"/>
      </right>
      <top style="dashed">
        <color theme="1" tint="0.499984740745262"/>
      </top>
      <bottom style="thin">
        <color indexed="64"/>
      </bottom>
      <diagonal/>
    </border>
    <border>
      <left style="dashed">
        <color theme="1" tint="0.499984740745262"/>
      </left>
      <right/>
      <top/>
      <bottom style="dashed">
        <color theme="1" tint="0.499984740745262"/>
      </bottom>
      <diagonal/>
    </border>
    <border>
      <left style="dashed">
        <color theme="1" tint="0.499984740745262"/>
      </left>
      <right style="medium">
        <color indexed="64"/>
      </right>
      <top/>
      <bottom style="dashed">
        <color theme="1" tint="0.499984740745262"/>
      </bottom>
      <diagonal/>
    </border>
    <border>
      <left/>
      <right style="dashed">
        <color theme="1" tint="0.499984740745262"/>
      </right>
      <top/>
      <bottom style="dashed">
        <color theme="1" tint="0.499984740745262"/>
      </bottom>
      <diagonal/>
    </border>
    <border>
      <left/>
      <right style="dashed">
        <color theme="1" tint="0.499984740745262"/>
      </right>
      <top style="dashed">
        <color theme="1" tint="0.499984740745262"/>
      </top>
      <bottom style="dashed">
        <color theme="1" tint="0.499984740745262"/>
      </bottom>
      <diagonal/>
    </border>
    <border>
      <left/>
      <right style="dashed">
        <color theme="1" tint="0.499984740745262"/>
      </right>
      <top style="dashed">
        <color theme="1" tint="0.499984740745262"/>
      </top>
      <bottom style="thin">
        <color indexed="64"/>
      </bottom>
      <diagonal/>
    </border>
    <border>
      <left/>
      <right style="thin">
        <color indexed="64"/>
      </right>
      <top/>
      <bottom style="dashed">
        <color theme="0"/>
      </bottom>
      <diagonal/>
    </border>
    <border>
      <left/>
      <right style="thin">
        <color indexed="64"/>
      </right>
      <top style="dashed">
        <color theme="0"/>
      </top>
      <bottom style="dashed">
        <color theme="0"/>
      </bottom>
      <diagonal/>
    </border>
    <border>
      <left/>
      <right style="thin">
        <color indexed="64"/>
      </right>
      <top style="dashed">
        <color theme="0"/>
      </top>
      <bottom style="thin">
        <color indexed="64"/>
      </bottom>
      <diagonal/>
    </border>
    <border>
      <left style="thin">
        <color indexed="64"/>
      </left>
      <right style="thin">
        <color indexed="64"/>
      </right>
      <top/>
      <bottom style="dashed">
        <color theme="0"/>
      </bottom>
      <diagonal/>
    </border>
    <border>
      <left style="thin">
        <color indexed="64"/>
      </left>
      <right style="thin">
        <color indexed="64"/>
      </right>
      <top style="dashed">
        <color theme="0"/>
      </top>
      <bottom style="dashed">
        <color theme="0"/>
      </bottom>
      <diagonal/>
    </border>
    <border>
      <left style="thin">
        <color indexed="64"/>
      </left>
      <right style="thin">
        <color indexed="64"/>
      </right>
      <top style="dashed">
        <color theme="0"/>
      </top>
      <bottom style="thin">
        <color indexed="64"/>
      </bottom>
      <diagonal/>
    </border>
    <border>
      <left/>
      <right style="thin">
        <color indexed="64"/>
      </right>
      <top style="thin">
        <color theme="0"/>
      </top>
      <bottom style="dashed">
        <color theme="0"/>
      </bottom>
      <diagonal/>
    </border>
    <border>
      <left/>
      <right style="thin">
        <color indexed="64"/>
      </right>
      <top style="dashed">
        <color theme="0"/>
      </top>
      <bottom/>
      <diagonal/>
    </border>
    <border>
      <left style="medium">
        <color indexed="64"/>
      </left>
      <right/>
      <top/>
      <bottom style="dashed">
        <color theme="0"/>
      </bottom>
      <diagonal/>
    </border>
    <border>
      <left style="medium">
        <color indexed="64"/>
      </left>
      <right style="thin">
        <color theme="1" tint="0.499984740745262"/>
      </right>
      <top style="thin">
        <color indexed="64"/>
      </top>
      <bottom/>
      <diagonal/>
    </border>
    <border>
      <left style="thin">
        <color theme="1" tint="0.499984740745262"/>
      </left>
      <right style="thin">
        <color indexed="64"/>
      </right>
      <top style="thin">
        <color indexed="64"/>
      </top>
      <bottom/>
      <diagonal/>
    </border>
    <border>
      <left style="thin">
        <color theme="1" tint="0.499984740745262"/>
      </left>
      <right style="thin">
        <color indexed="64"/>
      </right>
      <top/>
      <bottom/>
      <diagonal/>
    </border>
    <border>
      <left style="thin">
        <color theme="1" tint="0.499984740745262"/>
      </left>
      <right style="thin">
        <color indexed="64"/>
      </right>
      <top/>
      <bottom style="dashed">
        <color theme="0"/>
      </bottom>
      <diagonal/>
    </border>
    <border>
      <left style="thin">
        <color theme="1" tint="0.499984740745262"/>
      </left>
      <right style="thin">
        <color indexed="64"/>
      </right>
      <top style="dashed">
        <color theme="0"/>
      </top>
      <bottom/>
      <diagonal/>
    </border>
    <border>
      <left style="medium">
        <color indexed="64"/>
      </left>
      <right style="thin">
        <color theme="1" tint="0.499984740745262"/>
      </right>
      <top style="dashed">
        <color theme="0"/>
      </top>
      <bottom/>
      <diagonal/>
    </border>
    <border>
      <left style="thin">
        <color theme="1" tint="0.499984740745262"/>
      </left>
      <right style="thin">
        <color indexed="64"/>
      </right>
      <top/>
      <bottom style="thin">
        <color indexed="64"/>
      </bottom>
      <diagonal/>
    </border>
    <border>
      <left style="thin">
        <color indexed="64"/>
      </left>
      <right/>
      <top style="thin">
        <color indexed="64"/>
      </top>
      <bottom style="dashed">
        <color theme="0"/>
      </bottom>
      <diagonal/>
    </border>
    <border>
      <left style="thin">
        <color indexed="64"/>
      </left>
      <right/>
      <top style="dashed">
        <color theme="0"/>
      </top>
      <bottom style="dashed">
        <color theme="0"/>
      </bottom>
      <diagonal/>
    </border>
    <border>
      <left style="thin">
        <color indexed="64"/>
      </left>
      <right style="thin">
        <color indexed="64"/>
      </right>
      <top style="thin">
        <color indexed="64"/>
      </top>
      <bottom style="dashed">
        <color theme="0"/>
      </bottom>
      <diagonal/>
    </border>
    <border>
      <left style="thin">
        <color indexed="64"/>
      </left>
      <right style="thin">
        <color indexed="64"/>
      </right>
      <top style="thin">
        <color theme="0"/>
      </top>
      <bottom style="dashed">
        <color theme="0"/>
      </bottom>
      <diagonal/>
    </border>
    <border>
      <left style="dashed">
        <color theme="0"/>
      </left>
      <right/>
      <top/>
      <bottom/>
      <diagonal/>
    </border>
    <border>
      <left style="medium">
        <color indexed="64"/>
      </left>
      <right style="thin">
        <color theme="1" tint="0.499984740745262"/>
      </right>
      <top/>
      <bottom/>
      <diagonal/>
    </border>
    <border>
      <left style="dashed">
        <color theme="1" tint="0.499984740745262"/>
      </left>
      <right style="thin">
        <color indexed="64"/>
      </right>
      <top style="thin">
        <color indexed="64"/>
      </top>
      <bottom/>
      <diagonal/>
    </border>
    <border>
      <left style="dashed">
        <color theme="1" tint="0.499984740745262"/>
      </left>
      <right style="thin">
        <color indexed="64"/>
      </right>
      <top/>
      <bottom style="dashed">
        <color theme="1" tint="0.499984740745262"/>
      </bottom>
      <diagonal/>
    </border>
    <border>
      <left style="thin">
        <color indexed="64"/>
      </left>
      <right style="dashed">
        <color theme="1" tint="0.499984740745262"/>
      </right>
      <top/>
      <bottom style="dashed">
        <color theme="1" tint="0.499984740745262"/>
      </bottom>
      <diagonal/>
    </border>
    <border>
      <left style="thin">
        <color indexed="64"/>
      </left>
      <right style="dashed">
        <color theme="1" tint="0.499984740745262"/>
      </right>
      <top style="dashed">
        <color theme="1" tint="0.499984740745262"/>
      </top>
      <bottom style="dashed">
        <color theme="1" tint="0.499984740745262"/>
      </bottom>
      <diagonal/>
    </border>
    <border>
      <left/>
      <right style="thin">
        <color indexed="64"/>
      </right>
      <top style="dashed">
        <color theme="1" tint="0.499984740745262"/>
      </top>
      <bottom/>
      <diagonal/>
    </border>
    <border>
      <left style="dashed">
        <color theme="1" tint="0.499984740745262"/>
      </left>
      <right style="thin">
        <color indexed="64"/>
      </right>
      <top style="dashed">
        <color theme="1" tint="0.499984740745262"/>
      </top>
      <bottom style="dashed">
        <color theme="1" tint="0.499984740745262"/>
      </bottom>
      <diagonal/>
    </border>
    <border>
      <left style="dashed">
        <color theme="1" tint="0.499984740745262"/>
      </left>
      <right style="thin">
        <color indexed="64"/>
      </right>
      <top/>
      <bottom/>
      <diagonal/>
    </border>
    <border>
      <left style="thin">
        <color indexed="64"/>
      </left>
      <right/>
      <top style="dashed">
        <color theme="1" tint="0.499984740745262"/>
      </top>
      <bottom/>
      <diagonal/>
    </border>
    <border>
      <left/>
      <right/>
      <top style="dashed">
        <color theme="1" tint="0.499984740745262"/>
      </top>
      <bottom style="dashed">
        <color theme="1" tint="0.499984740745262"/>
      </bottom>
      <diagonal/>
    </border>
    <border>
      <left/>
      <right style="dashed">
        <color theme="1" tint="0.499984740745262"/>
      </right>
      <top style="thin">
        <color indexed="64"/>
      </top>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1" tint="0.499984740745262"/>
      </right>
      <top/>
      <bottom/>
      <diagonal/>
    </border>
    <border>
      <left style="dashed">
        <color theme="1" tint="0.499984740745262"/>
      </left>
      <right style="dashed">
        <color theme="1" tint="0.499984740745262"/>
      </right>
      <top style="thin">
        <color indexed="64"/>
      </top>
      <bottom/>
      <diagonal/>
    </border>
    <border>
      <left style="dashed">
        <color theme="1" tint="0.499984740745262"/>
      </left>
      <right style="dashed">
        <color theme="1" tint="0.499984740745262"/>
      </right>
      <top/>
      <bottom/>
      <diagonal/>
    </border>
    <border>
      <left style="dashed">
        <color theme="1" tint="0.499984740745262"/>
      </left>
      <right style="dashed">
        <color theme="1" tint="0.499984740745262"/>
      </right>
      <top/>
      <bottom style="dashed">
        <color theme="1" tint="0.499984740745262"/>
      </bottom>
      <diagonal/>
    </border>
    <border>
      <left style="dashed">
        <color theme="1" tint="0.499984740745262"/>
      </left>
      <right style="dashed">
        <color theme="1" tint="0.499984740745262"/>
      </right>
      <top style="dashed">
        <color theme="1" tint="0.499984740745262"/>
      </top>
      <bottom style="thin">
        <color indexed="64"/>
      </bottom>
      <diagonal/>
    </border>
    <border>
      <left style="thin">
        <color indexed="64"/>
      </left>
      <right style="dashed">
        <color theme="1" tint="0.499984740745262"/>
      </right>
      <top style="thin">
        <color indexed="64"/>
      </top>
      <bottom style="dashed">
        <color theme="1" tint="0.499984740745262"/>
      </bottom>
      <diagonal/>
    </border>
    <border>
      <left style="dashed">
        <color theme="1" tint="0.499984740745262"/>
      </left>
      <right style="dashed">
        <color theme="1" tint="0.499984740745262"/>
      </right>
      <top style="thin">
        <color indexed="64"/>
      </top>
      <bottom style="dashed">
        <color theme="1" tint="0.499984740745262"/>
      </bottom>
      <diagonal/>
    </border>
    <border>
      <left/>
      <right style="medium">
        <color indexed="64"/>
      </right>
      <top style="thin">
        <color indexed="64"/>
      </top>
      <bottom style="dashed">
        <color theme="1" tint="0.499984740745262"/>
      </bottom>
      <diagonal/>
    </border>
    <border>
      <left/>
      <right style="medium">
        <color indexed="64"/>
      </right>
      <top style="dashed">
        <color theme="1" tint="0.499984740745262"/>
      </top>
      <bottom style="dashed">
        <color theme="1" tint="0.499984740745262"/>
      </bottom>
      <diagonal/>
    </border>
    <border>
      <left style="thin">
        <color indexed="64"/>
      </left>
      <right style="dashed">
        <color theme="1" tint="0.499984740745262"/>
      </right>
      <top/>
      <bottom/>
      <diagonal/>
    </border>
    <border>
      <left/>
      <right style="dashed">
        <color theme="1" tint="0.499984740745262"/>
      </right>
      <top style="thin">
        <color indexed="64"/>
      </top>
      <bottom style="dashed">
        <color theme="1" tint="0.499984740745262"/>
      </bottom>
      <diagonal/>
    </border>
    <border>
      <left style="thin">
        <color indexed="64"/>
      </left>
      <right style="dashed">
        <color theme="1" tint="0.499984740745262"/>
      </right>
      <top/>
      <bottom style="thin">
        <color indexed="64"/>
      </bottom>
      <diagonal/>
    </border>
    <border>
      <left style="dashed">
        <color theme="1" tint="0.499984740745262"/>
      </left>
      <right style="medium">
        <color indexed="64"/>
      </right>
      <top style="dashed">
        <color theme="1" tint="0.499984740745262"/>
      </top>
      <bottom/>
      <diagonal/>
    </border>
    <border>
      <left/>
      <right/>
      <top/>
      <bottom style="dashed">
        <color theme="1" tint="0.499984740745262"/>
      </bottom>
      <diagonal/>
    </border>
    <border>
      <left style="thin">
        <color indexed="64"/>
      </left>
      <right style="thin">
        <color indexed="64"/>
      </right>
      <top style="dashed">
        <color theme="0"/>
      </top>
      <bottom/>
      <diagonal/>
    </border>
    <border>
      <left/>
      <right style="dashed">
        <color theme="1" tint="0.499984740745262"/>
      </right>
      <top style="dashed">
        <color theme="1" tint="0.499984740745262"/>
      </top>
      <bottom/>
      <diagonal/>
    </border>
    <border>
      <left style="dashed">
        <color theme="1" tint="0.499984740745262"/>
      </left>
      <right style="medium">
        <color indexed="64"/>
      </right>
      <top/>
      <bottom/>
      <diagonal/>
    </border>
    <border>
      <left style="thin">
        <color indexed="64"/>
      </left>
      <right style="dashed">
        <color theme="1" tint="0.499984740745262"/>
      </right>
      <top style="dashed">
        <color theme="1" tint="0.499984740745262"/>
      </top>
      <bottom/>
      <diagonal/>
    </border>
    <border>
      <left style="thin">
        <color indexed="64"/>
      </left>
      <right/>
      <top style="thin">
        <color indexed="64"/>
      </top>
      <bottom style="dashed">
        <color theme="1" tint="0.499984740745262"/>
      </bottom>
      <diagonal/>
    </border>
    <border>
      <left style="dashed">
        <color theme="1" tint="0.499984740745262"/>
      </left>
      <right style="thin">
        <color indexed="64"/>
      </right>
      <top style="dashed">
        <color theme="1" tint="0.499984740745262"/>
      </top>
      <bottom style="thin">
        <color indexed="64"/>
      </bottom>
      <diagonal/>
    </border>
    <border>
      <left/>
      <right style="thin">
        <color indexed="64"/>
      </right>
      <top style="thin">
        <color indexed="64"/>
      </top>
      <bottom style="dashed">
        <color theme="1" tint="0.499984740745262"/>
      </bottom>
      <diagonal/>
    </border>
    <border>
      <left style="thin">
        <color theme="1" tint="0.499984740745262"/>
      </left>
      <right/>
      <top/>
      <bottom style="dashed">
        <color theme="0"/>
      </bottom>
      <diagonal/>
    </border>
    <border>
      <left style="thin">
        <color theme="1" tint="0.499984740745262"/>
      </left>
      <right/>
      <top style="dashed">
        <color theme="0"/>
      </top>
      <bottom/>
      <diagonal/>
    </border>
    <border>
      <left/>
      <right style="thin">
        <color indexed="64"/>
      </right>
      <top style="dashed">
        <color theme="1" tint="0.499984740745262"/>
      </top>
      <bottom style="dashed">
        <color theme="1" tint="0.499984740745262"/>
      </bottom>
      <diagonal/>
    </border>
    <border>
      <left style="dashed">
        <color theme="0"/>
      </left>
      <right style="dashed">
        <color theme="1" tint="0.499984740745262"/>
      </right>
      <top/>
      <bottom/>
      <diagonal/>
    </border>
    <border>
      <left style="dashed">
        <color theme="0"/>
      </left>
      <right style="dashed">
        <color theme="1" tint="0.499984740745262"/>
      </right>
      <top/>
      <bottom style="thin">
        <color indexed="64"/>
      </bottom>
      <diagonal/>
    </border>
    <border>
      <left style="dashed">
        <color theme="1" tint="0.499984740745262"/>
      </left>
      <right style="thin">
        <color indexed="64"/>
      </right>
      <top style="thin">
        <color indexed="64"/>
      </top>
      <bottom style="dashed">
        <color theme="1" tint="0.499984740745262"/>
      </bottom>
      <diagonal/>
    </border>
    <border>
      <left style="thin">
        <color indexed="64"/>
      </left>
      <right style="dashed">
        <color theme="1" tint="0.499984740745262"/>
      </right>
      <top style="thin">
        <color indexed="64"/>
      </top>
      <bottom/>
      <diagonal/>
    </border>
    <border>
      <left style="thin">
        <color indexed="64"/>
      </left>
      <right style="dashed">
        <color theme="1" tint="0.499984740745262"/>
      </right>
      <top style="dashed">
        <color theme="1" tint="0.499984740745262"/>
      </top>
      <bottom style="thin">
        <color indexed="64"/>
      </bottom>
      <diagonal/>
    </border>
    <border>
      <left/>
      <right style="thin">
        <color indexed="64"/>
      </right>
      <top style="dashed">
        <color theme="1" tint="0.499984740745262"/>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medium">
        <color theme="0"/>
      </top>
      <bottom style="medium">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style="thin">
        <color theme="0"/>
      </left>
      <right style="thin">
        <color theme="1" tint="0.499984740745262"/>
      </right>
      <top style="thin">
        <color indexed="64"/>
      </top>
      <bottom style="thin">
        <color theme="0"/>
      </bottom>
      <diagonal/>
    </border>
    <border>
      <left style="thin">
        <color theme="0"/>
      </left>
      <right style="thin">
        <color theme="1" tint="0.499984740745262"/>
      </right>
      <top style="thin">
        <color theme="0"/>
      </top>
      <bottom style="thin">
        <color theme="0"/>
      </bottom>
      <diagonal/>
    </border>
    <border>
      <left style="thin">
        <color theme="0"/>
      </left>
      <right style="thin">
        <color theme="1" tint="0.499984740745262"/>
      </right>
      <top style="thin">
        <color theme="0"/>
      </top>
      <bottom/>
      <diagonal/>
    </border>
    <border>
      <left style="medium">
        <color theme="0"/>
      </left>
      <right style="thin">
        <color theme="1" tint="0.499984740745262"/>
      </right>
      <top style="medium">
        <color theme="0"/>
      </top>
      <bottom style="medium">
        <color theme="0"/>
      </bottom>
      <diagonal/>
    </border>
    <border>
      <left/>
      <right style="thin">
        <color indexed="64"/>
      </right>
      <top/>
      <bottom style="dashed">
        <color theme="1" tint="0.499984740745262"/>
      </bottom>
      <diagonal/>
    </border>
    <border>
      <left style="thin">
        <color indexed="64"/>
      </left>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diagonal/>
    </border>
    <border>
      <left/>
      <right style="medium">
        <color indexed="64"/>
      </right>
      <top/>
      <bottom style="dashed">
        <color theme="1" tint="0.499984740745262"/>
      </bottom>
      <diagonal/>
    </border>
    <border>
      <left style="thin">
        <color theme="1" tint="0.499984740745262"/>
      </left>
      <right style="thin">
        <color indexed="64"/>
      </right>
      <top style="thin">
        <color indexed="64"/>
      </top>
      <bottom style="thin">
        <color theme="0"/>
      </bottom>
      <diagonal/>
    </border>
    <border>
      <left style="thin">
        <color theme="1" tint="0.499984740745262"/>
      </left>
      <right style="thin">
        <color indexed="64"/>
      </right>
      <top style="thin">
        <color theme="0"/>
      </top>
      <bottom style="thin">
        <color theme="0"/>
      </bottom>
      <diagonal/>
    </border>
    <border>
      <left style="thin">
        <color theme="1" tint="0.499984740745262"/>
      </left>
      <right style="thin">
        <color indexed="64"/>
      </right>
      <top style="thin">
        <color theme="0"/>
      </top>
      <bottom/>
      <diagonal/>
    </border>
    <border>
      <left style="thin">
        <color theme="0"/>
      </left>
      <right style="thin">
        <color theme="1" tint="0.499984740745262"/>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theme="0"/>
      </top>
      <bottom style="thin">
        <color indexed="64"/>
      </bottom>
      <diagonal/>
    </border>
    <border>
      <left style="dashed">
        <color theme="1" tint="0.499984740745262"/>
      </left>
      <right style="dashed">
        <color theme="1" tint="0.499984740745262"/>
      </right>
      <top/>
      <bottom style="thin">
        <color indexed="64"/>
      </bottom>
      <diagonal/>
    </border>
    <border>
      <left style="medium">
        <color theme="0"/>
      </left>
      <right style="thin">
        <color theme="1" tint="0.499984740745262"/>
      </right>
      <top style="medium">
        <color theme="0"/>
      </top>
      <bottom/>
      <diagonal/>
    </border>
    <border>
      <left style="thin">
        <color indexed="64"/>
      </left>
      <right style="thin">
        <color indexed="64"/>
      </right>
      <top style="medium">
        <color theme="0"/>
      </top>
      <bottom/>
      <diagonal/>
    </border>
    <border>
      <left style="thin">
        <color theme="1" tint="0.499984740745262"/>
      </left>
      <right style="thin">
        <color indexed="64"/>
      </right>
      <top style="medium">
        <color theme="0"/>
      </top>
      <bottom style="medium">
        <color theme="0"/>
      </bottom>
      <diagonal/>
    </border>
    <border>
      <left style="thin">
        <color theme="1" tint="0.499984740745262"/>
      </left>
      <right style="thin">
        <color indexed="64"/>
      </right>
      <top style="medium">
        <color theme="0"/>
      </top>
      <bottom style="thin">
        <color indexed="64"/>
      </bottom>
      <diagonal/>
    </border>
    <border>
      <left style="thin">
        <color theme="0"/>
      </left>
      <right style="thin">
        <color indexed="64"/>
      </right>
      <top/>
      <bottom style="thin">
        <color theme="0"/>
      </bottom>
      <diagonal/>
    </border>
    <border>
      <left style="thin">
        <color indexed="64"/>
      </left>
      <right style="thin">
        <color indexed="64"/>
      </right>
      <top style="medium">
        <color theme="0"/>
      </top>
      <bottom style="thin">
        <color indexed="64"/>
      </bottom>
      <diagonal/>
    </border>
    <border>
      <left style="medium">
        <color indexed="64"/>
      </left>
      <right/>
      <top/>
      <bottom style="thin">
        <color theme="0"/>
      </bottom>
      <diagonal/>
    </border>
    <border>
      <left style="medium">
        <color indexed="64"/>
      </left>
      <right/>
      <top style="thin">
        <color theme="0"/>
      </top>
      <bottom/>
      <diagonal/>
    </border>
    <border>
      <left style="medium">
        <color indexed="64"/>
      </left>
      <right/>
      <top style="medium">
        <color theme="0"/>
      </top>
      <bottom style="medium">
        <color theme="0"/>
      </bottom>
      <diagonal/>
    </border>
    <border>
      <left style="medium">
        <color indexed="64"/>
      </left>
      <right/>
      <top style="medium">
        <color theme="0"/>
      </top>
      <bottom/>
      <diagonal/>
    </border>
    <border>
      <left style="thin">
        <color theme="1" tint="0.499984740745262"/>
      </left>
      <right style="thin">
        <color indexed="64"/>
      </right>
      <top style="thin">
        <color theme="0"/>
      </top>
      <bottom style="thin">
        <color indexed="64"/>
      </bottom>
      <diagonal/>
    </border>
    <border>
      <left/>
      <right style="dashed">
        <color theme="1" tint="0.499984740745262"/>
      </right>
      <top/>
      <bottom style="thin">
        <color indexed="64"/>
      </bottom>
      <diagonal/>
    </border>
    <border>
      <left style="thin">
        <color indexed="64"/>
      </left>
      <right/>
      <top/>
      <bottom style="dashed">
        <color theme="1" tint="0.499984740745262"/>
      </bottom>
      <diagonal/>
    </border>
    <border>
      <left style="medium">
        <color indexed="64"/>
      </left>
      <right style="thin">
        <color theme="1" tint="0.499984740745262"/>
      </right>
      <top style="thin">
        <color theme="0"/>
      </top>
      <bottom style="thin">
        <color theme="0"/>
      </bottom>
      <diagonal/>
    </border>
    <border>
      <left/>
      <right style="thin">
        <color theme="1" tint="0.499984740745262"/>
      </right>
      <top style="thin">
        <color theme="0"/>
      </top>
      <bottom style="thin">
        <color theme="0"/>
      </bottom>
      <diagonal/>
    </border>
    <border>
      <left style="thin">
        <color theme="1" tint="0.499984740745262"/>
      </left>
      <right style="thin">
        <color theme="1" tint="0.499984740745262"/>
      </right>
      <top style="thin">
        <color theme="0"/>
      </top>
      <bottom style="thin">
        <color theme="0"/>
      </bottom>
      <diagonal/>
    </border>
    <border>
      <left style="thin">
        <color theme="0"/>
      </left>
      <right style="thin">
        <color theme="1" tint="0.499984740745262"/>
      </right>
      <top/>
      <bottom style="thin">
        <color theme="0"/>
      </bottom>
      <diagonal/>
    </border>
    <border>
      <left/>
      <right style="thin">
        <color indexed="64"/>
      </right>
      <top/>
      <bottom style="thin">
        <color theme="0"/>
      </bottom>
      <diagonal/>
    </border>
    <border>
      <left style="thin">
        <color indexed="64"/>
      </left>
      <right style="thin">
        <color indexed="64"/>
      </right>
      <top/>
      <bottom style="thin">
        <color theme="0"/>
      </bottom>
      <diagonal/>
    </border>
    <border>
      <left style="medium">
        <color indexed="64"/>
      </left>
      <right/>
      <top/>
      <bottom style="thin">
        <color theme="1" tint="0.499984740745262"/>
      </bottom>
      <diagonal/>
    </border>
    <border>
      <left style="medium">
        <color theme="0"/>
      </left>
      <right style="thin">
        <color theme="1" tint="0.499984740745262"/>
      </right>
      <top/>
      <bottom style="medium">
        <color theme="0"/>
      </bottom>
      <diagonal/>
    </border>
    <border>
      <left style="thin">
        <color theme="1" tint="0.499984740745262"/>
      </left>
      <right style="thin">
        <color indexed="64"/>
      </right>
      <top/>
      <bottom style="medium">
        <color theme="0"/>
      </bottom>
      <diagonal/>
    </border>
    <border>
      <left style="thin">
        <color indexed="64"/>
      </left>
      <right style="thin">
        <color indexed="64"/>
      </right>
      <top/>
      <bottom style="medium">
        <color theme="0"/>
      </bottom>
      <diagonal/>
    </border>
    <border>
      <left style="medium">
        <color indexed="64"/>
      </left>
      <right/>
      <top/>
      <bottom style="medium">
        <color theme="0"/>
      </bottom>
      <diagonal/>
    </border>
    <border>
      <left style="thin">
        <color theme="1" tint="0.499984740745262"/>
      </left>
      <right style="thin">
        <color indexed="64"/>
      </right>
      <top/>
      <bottom style="thin">
        <color theme="0"/>
      </bottom>
      <diagonal/>
    </border>
    <border>
      <left style="medium">
        <color indexed="64"/>
      </left>
      <right style="thin">
        <color theme="1" tint="0.499984740745262"/>
      </right>
      <top style="thin">
        <color theme="0"/>
      </top>
      <bottom/>
      <diagonal/>
    </border>
    <border>
      <left/>
      <right style="thin">
        <color theme="1" tint="0.499984740745262"/>
      </right>
      <top style="thin">
        <color theme="0"/>
      </top>
      <bottom/>
      <diagonal/>
    </border>
    <border>
      <left style="thin">
        <color theme="1" tint="0.499984740745262"/>
      </left>
      <right style="thin">
        <color theme="1" tint="0.499984740745262"/>
      </right>
      <top style="thin">
        <color theme="0"/>
      </top>
      <bottom/>
      <diagonal/>
    </border>
    <border>
      <left style="medium">
        <color indexed="64"/>
      </left>
      <right style="thin">
        <color theme="1" tint="0.499984740745262"/>
      </right>
      <top/>
      <bottom style="thin">
        <color theme="0"/>
      </bottom>
      <diagonal/>
    </border>
    <border>
      <left/>
      <right style="thin">
        <color theme="1" tint="0.499984740745262"/>
      </right>
      <top/>
      <bottom style="thin">
        <color theme="0"/>
      </bottom>
      <diagonal/>
    </border>
    <border>
      <left style="thin">
        <color theme="1" tint="0.499984740745262"/>
      </left>
      <right style="thin">
        <color theme="1" tint="0.499984740745262"/>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dashed">
        <color theme="1" tint="0.499984740745262"/>
      </left>
      <right style="thin">
        <color indexed="64"/>
      </right>
      <top/>
      <bottom style="thin">
        <color indexed="64"/>
      </bottom>
      <diagonal/>
    </border>
    <border>
      <left style="thin">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top style="thin">
        <color indexed="64"/>
      </top>
      <bottom style="dashed">
        <color theme="1" tint="0.499984740745262"/>
      </bottom>
      <diagonal/>
    </border>
    <border>
      <left style="thin">
        <color indexed="64"/>
      </left>
      <right/>
      <top style="thin">
        <color indexed="64"/>
      </top>
      <bottom style="thin">
        <color theme="0"/>
      </bottom>
      <diagonal/>
    </border>
    <border>
      <left style="thin">
        <color theme="0"/>
      </left>
      <right style="thin">
        <color theme="1" tint="0.499984740745262"/>
      </right>
      <top style="thin">
        <color theme="0"/>
      </top>
      <bottom style="medium">
        <color indexed="64"/>
      </bottom>
      <diagonal/>
    </border>
    <border>
      <left/>
      <right style="thin">
        <color theme="0"/>
      </right>
      <top style="thin">
        <color theme="0"/>
      </top>
      <bottom style="medium">
        <color indexed="64"/>
      </bottom>
      <diagonal/>
    </border>
    <border>
      <left/>
      <right style="dashed">
        <color theme="1" tint="0.499984740745262"/>
      </right>
      <top/>
      <bottom style="medium">
        <color indexed="64"/>
      </bottom>
      <diagonal/>
    </border>
    <border>
      <left style="thin">
        <color indexed="64"/>
      </left>
      <right style="dashed">
        <color theme="1" tint="0.499984740745262"/>
      </right>
      <top/>
      <bottom style="medium">
        <color indexed="64"/>
      </bottom>
      <diagonal/>
    </border>
    <border>
      <left style="medium">
        <color indexed="64"/>
      </left>
      <right style="thin">
        <color theme="1" tint="0.499984740745262"/>
      </right>
      <top style="thin">
        <color theme="0"/>
      </top>
      <bottom style="medium">
        <color indexed="64"/>
      </bottom>
      <diagonal/>
    </border>
    <border>
      <left/>
      <right style="thin">
        <color theme="0"/>
      </right>
      <top style="medium">
        <color theme="0"/>
      </top>
      <bottom style="thin">
        <color theme="0"/>
      </bottom>
      <diagonal/>
    </border>
    <border>
      <left style="medium">
        <color indexed="64"/>
      </left>
      <right style="thin">
        <color theme="1" tint="0.499984740745262"/>
      </right>
      <top style="medium">
        <color theme="0"/>
      </top>
      <bottom style="thin">
        <color theme="0"/>
      </bottom>
      <diagonal/>
    </border>
    <border>
      <left style="medium">
        <color indexed="64"/>
      </left>
      <right style="thin">
        <color theme="1" tint="0.499984740745262"/>
      </right>
      <top style="medium">
        <color theme="0"/>
      </top>
      <bottom style="medium">
        <color theme="0"/>
      </bottom>
      <diagonal/>
    </border>
    <border>
      <left/>
      <right/>
      <top/>
      <bottom style="dashed">
        <color theme="0"/>
      </bottom>
      <diagonal/>
    </border>
    <border>
      <left/>
      <right/>
      <top style="dashed">
        <color theme="0"/>
      </top>
      <bottom style="dashed">
        <color theme="0"/>
      </bottom>
      <diagonal/>
    </border>
    <border>
      <left/>
      <right/>
      <top style="dashed">
        <color theme="0"/>
      </top>
      <bottom/>
      <diagonal/>
    </border>
    <border>
      <left/>
      <right style="dashed">
        <color theme="0"/>
      </right>
      <top style="thin">
        <color theme="0"/>
      </top>
      <bottom style="dashed">
        <color theme="0"/>
      </bottom>
      <diagonal/>
    </border>
    <border>
      <left/>
      <right style="dashed">
        <color theme="0"/>
      </right>
      <top style="dashed">
        <color theme="0"/>
      </top>
      <bottom style="dashed">
        <color theme="0"/>
      </bottom>
      <diagonal/>
    </border>
    <border>
      <left/>
      <right style="dashed">
        <color theme="0"/>
      </right>
      <top/>
      <bottom/>
      <diagonal/>
    </border>
    <border>
      <left/>
      <right style="dashed">
        <color theme="0"/>
      </right>
      <top style="medium">
        <color theme="0"/>
      </top>
      <bottom style="dashed">
        <color theme="0"/>
      </bottom>
      <diagonal/>
    </border>
    <border>
      <left/>
      <right style="dashed">
        <color theme="0"/>
      </right>
      <top/>
      <bottom style="dashed">
        <color theme="0"/>
      </bottom>
      <diagonal/>
    </border>
    <border>
      <left style="medium">
        <color indexed="64"/>
      </left>
      <right style="thin">
        <color theme="1" tint="0.499984740745262"/>
      </right>
      <top/>
      <bottom style="dashed">
        <color theme="0"/>
      </bottom>
      <diagonal/>
    </border>
    <border>
      <left style="medium">
        <color indexed="64"/>
      </left>
      <right style="thin">
        <color theme="1" tint="0.499984740745262"/>
      </right>
      <top style="dashed">
        <color theme="0"/>
      </top>
      <bottom style="dashed">
        <color theme="0"/>
      </bottom>
      <diagonal/>
    </border>
    <border>
      <left style="medium">
        <color indexed="64"/>
      </left>
      <right style="thin">
        <color theme="1" tint="0.499984740745262"/>
      </right>
      <top style="thin">
        <color theme="0"/>
      </top>
      <bottom style="dashed">
        <color theme="0"/>
      </bottom>
      <diagonal/>
    </border>
    <border>
      <left style="medium">
        <color indexed="64"/>
      </left>
      <right style="thin">
        <color theme="1" tint="0.499984740745262"/>
      </right>
      <top style="medium">
        <color theme="0"/>
      </top>
      <bottom style="dashed">
        <color theme="0"/>
      </bottom>
      <diagonal/>
    </border>
    <border>
      <left style="dashed">
        <color theme="1" tint="0.499984740745262"/>
      </left>
      <right style="dashed">
        <color theme="1" tint="0.499984740745262"/>
      </right>
      <top/>
      <bottom style="medium">
        <color indexed="64"/>
      </bottom>
      <diagonal/>
    </border>
    <border>
      <left/>
      <right style="dashed">
        <color theme="0"/>
      </right>
      <top style="dashed">
        <color theme="0"/>
      </top>
      <bottom/>
      <diagonal/>
    </border>
    <border>
      <left/>
      <right/>
      <top style="medium">
        <color theme="0"/>
      </top>
      <bottom/>
      <diagonal/>
    </border>
    <border>
      <left style="medium">
        <color indexed="64"/>
      </left>
      <right style="thin">
        <color theme="1" tint="0.499984740745262"/>
      </right>
      <top style="medium">
        <color theme="0"/>
      </top>
      <bottom/>
      <diagonal/>
    </border>
    <border>
      <left style="thin">
        <color theme="0"/>
      </left>
      <right/>
      <top style="thin">
        <color theme="0"/>
      </top>
      <bottom style="thin">
        <color theme="0"/>
      </bottom>
      <diagonal/>
    </border>
    <border>
      <left/>
      <right/>
      <top style="thin">
        <color theme="0"/>
      </top>
      <bottom style="thick">
        <color indexed="64"/>
      </bottom>
      <diagonal/>
    </border>
    <border>
      <left style="thin">
        <color theme="0"/>
      </left>
      <right style="medium">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style="medium">
        <color indexed="64"/>
      </right>
      <top/>
      <bottom style="thin">
        <color theme="0"/>
      </bottom>
      <diagonal/>
    </border>
    <border>
      <left/>
      <right style="medium">
        <color indexed="64"/>
      </right>
      <top style="thin">
        <color theme="0"/>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628">
    <xf numFmtId="0" fontId="0" fillId="0" borderId="0" xfId="0"/>
    <xf numFmtId="0" fontId="3" fillId="0" borderId="0" xfId="0" applyFont="1" applyAlignment="1">
      <alignment horizontal="left"/>
    </xf>
    <xf numFmtId="0" fontId="3" fillId="0" borderId="0" xfId="0" applyFont="1" applyAlignment="1">
      <alignment horizontal="left" wrapText="1"/>
    </xf>
    <xf numFmtId="0" fontId="3" fillId="2" borderId="0" xfId="0" applyFont="1" applyFill="1" applyAlignment="1">
      <alignment horizontal="left"/>
    </xf>
    <xf numFmtId="0" fontId="4" fillId="2" borderId="0" xfId="0" applyFont="1" applyFill="1" applyAlignment="1">
      <alignment horizontal="left"/>
    </xf>
    <xf numFmtId="0" fontId="7" fillId="2" borderId="0" xfId="0" applyFont="1" applyFill="1" applyAlignment="1">
      <alignment horizontal="left"/>
    </xf>
    <xf numFmtId="0" fontId="20" fillId="3" borderId="0" xfId="0" applyFont="1" applyFill="1" applyAlignment="1">
      <alignment horizontal="left" vertical="center"/>
    </xf>
    <xf numFmtId="0" fontId="0" fillId="2" borderId="0" xfId="0" applyFill="1" applyAlignment="1">
      <alignment wrapText="1"/>
    </xf>
    <xf numFmtId="0" fontId="0" fillId="0" borderId="0" xfId="0" applyAlignment="1">
      <alignment wrapText="1"/>
    </xf>
    <xf numFmtId="0" fontId="0" fillId="2" borderId="0" xfId="0" applyFill="1"/>
    <xf numFmtId="0" fontId="0" fillId="0" borderId="25" xfId="0" applyBorder="1" applyAlignment="1">
      <alignment wrapText="1"/>
    </xf>
    <xf numFmtId="0" fontId="13" fillId="0" borderId="25" xfId="0" applyFont="1" applyBorder="1" applyAlignment="1">
      <alignment wrapText="1"/>
    </xf>
    <xf numFmtId="0" fontId="3" fillId="6" borderId="0" xfId="0" applyFont="1" applyFill="1" applyAlignment="1">
      <alignment horizontal="left"/>
    </xf>
    <xf numFmtId="0" fontId="21" fillId="2" borderId="0" xfId="0" applyFont="1" applyFill="1" applyAlignment="1">
      <alignment horizontal="left" vertical="center" wrapText="1"/>
    </xf>
    <xf numFmtId="0" fontId="21" fillId="2" borderId="0" xfId="0" applyFont="1" applyFill="1" applyAlignment="1">
      <alignment horizontal="left" vertical="center"/>
    </xf>
    <xf numFmtId="0" fontId="0" fillId="2" borderId="0" xfId="0" applyFill="1" applyAlignment="1">
      <alignment vertical="center" wrapText="1"/>
    </xf>
    <xf numFmtId="0" fontId="20" fillId="3" borderId="3" xfId="0" applyFont="1" applyFill="1" applyBorder="1" applyAlignment="1">
      <alignment horizontal="left" vertical="center"/>
    </xf>
    <xf numFmtId="0" fontId="3" fillId="2" borderId="0" xfId="0" applyFont="1" applyFill="1" applyAlignment="1" applyProtection="1">
      <alignment horizontal="left"/>
      <protection locked="0"/>
    </xf>
    <xf numFmtId="0" fontId="3" fillId="0" borderId="0" xfId="0" applyFont="1" applyAlignment="1" applyProtection="1">
      <alignment horizontal="left"/>
      <protection locked="0"/>
    </xf>
    <xf numFmtId="0" fontId="6" fillId="0" borderId="27" xfId="0" applyFont="1" applyBorder="1" applyAlignment="1">
      <alignment vertical="center" wrapText="1"/>
    </xf>
    <xf numFmtId="0" fontId="0" fillId="3" borderId="7" xfId="0" applyFill="1" applyBorder="1" applyAlignment="1">
      <alignment wrapText="1"/>
    </xf>
    <xf numFmtId="1" fontId="0" fillId="7" borderId="29" xfId="0" applyNumberFormat="1" applyFill="1" applyBorder="1" applyAlignment="1">
      <alignment wrapText="1"/>
    </xf>
    <xf numFmtId="1" fontId="0" fillId="8" borderId="5" xfId="0" applyNumberFormat="1" applyFill="1" applyBorder="1" applyAlignment="1">
      <alignment wrapText="1"/>
    </xf>
    <xf numFmtId="1" fontId="0" fillId="6" borderId="5" xfId="0" applyNumberFormat="1" applyFill="1" applyBorder="1" applyAlignment="1">
      <alignment wrapText="1"/>
    </xf>
    <xf numFmtId="1" fontId="0" fillId="7" borderId="7" xfId="0" applyNumberFormat="1" applyFill="1" applyBorder="1" applyAlignment="1">
      <alignment wrapText="1"/>
    </xf>
    <xf numFmtId="1" fontId="0" fillId="3" borderId="5" xfId="0" applyNumberFormat="1" applyFill="1" applyBorder="1" applyAlignment="1">
      <alignment wrapText="1"/>
    </xf>
    <xf numFmtId="1" fontId="0" fillId="6" borderId="4" xfId="0" applyNumberFormat="1" applyFill="1" applyBorder="1" applyAlignment="1">
      <alignment wrapText="1"/>
    </xf>
    <xf numFmtId="0" fontId="0" fillId="2" borderId="0" xfId="0" applyFill="1" applyProtection="1">
      <protection locked="0"/>
    </xf>
    <xf numFmtId="0" fontId="0" fillId="0" borderId="0" xfId="0" applyProtection="1">
      <protection locked="0"/>
    </xf>
    <xf numFmtId="0" fontId="2" fillId="0" borderId="25" xfId="1" applyBorder="1" applyAlignment="1" applyProtection="1">
      <alignment horizontal="left" vertical="center" wrapText="1"/>
    </xf>
    <xf numFmtId="0" fontId="0" fillId="2" borderId="0" xfId="0" applyFill="1" applyAlignment="1">
      <alignment vertical="center"/>
    </xf>
    <xf numFmtId="0" fontId="0" fillId="0" borderId="0" xfId="0" applyAlignment="1">
      <alignment vertical="center"/>
    </xf>
    <xf numFmtId="0" fontId="2" fillId="0" borderId="0" xfId="1" applyBorder="1" applyAlignment="1" applyProtection="1">
      <alignment horizontal="left" vertical="center" wrapText="1"/>
    </xf>
    <xf numFmtId="0" fontId="22" fillId="9" borderId="0" xfId="0" applyFont="1" applyFill="1" applyAlignment="1">
      <alignment horizontal="center" vertical="center" wrapText="1"/>
    </xf>
    <xf numFmtId="0" fontId="13" fillId="10" borderId="25" xfId="0" applyFont="1" applyFill="1" applyBorder="1" applyAlignment="1">
      <alignment wrapText="1"/>
    </xf>
    <xf numFmtId="0" fontId="13" fillId="10" borderId="26" xfId="0" applyFont="1" applyFill="1" applyBorder="1" applyAlignment="1">
      <alignment wrapText="1"/>
    </xf>
    <xf numFmtId="0" fontId="18" fillId="10" borderId="25" xfId="0" applyFont="1" applyFill="1" applyBorder="1" applyAlignment="1">
      <alignment horizontal="left" vertical="center"/>
    </xf>
    <xf numFmtId="0" fontId="19" fillId="0" borderId="25" xfId="0" applyFont="1" applyBorder="1" applyAlignment="1">
      <alignment horizontal="center" wrapText="1"/>
    </xf>
    <xf numFmtId="0" fontId="20" fillId="9" borderId="0" xfId="0" applyFont="1" applyFill="1" applyAlignment="1">
      <alignment horizontal="left" vertical="center" wrapText="1"/>
    </xf>
    <xf numFmtId="0" fontId="23" fillId="9" borderId="0" xfId="0" applyFont="1" applyFill="1" applyAlignment="1">
      <alignment horizontal="left" wrapText="1"/>
    </xf>
    <xf numFmtId="0" fontId="23" fillId="9" borderId="5" xfId="0" applyFont="1" applyFill="1" applyBorder="1" applyAlignment="1">
      <alignment horizontal="left" wrapText="1"/>
    </xf>
    <xf numFmtId="0" fontId="8" fillId="9" borderId="1" xfId="0" applyFont="1" applyFill="1" applyBorder="1" applyAlignment="1">
      <alignment horizontal="left" vertical="center" wrapText="1"/>
    </xf>
    <xf numFmtId="0" fontId="20" fillId="9" borderId="30" xfId="0" applyFont="1" applyFill="1" applyBorder="1" applyAlignment="1">
      <alignment horizontal="left" vertical="center" wrapText="1"/>
    </xf>
    <xf numFmtId="0" fontId="23" fillId="9" borderId="31" xfId="0" applyFont="1" applyFill="1" applyBorder="1" applyAlignment="1">
      <alignment horizontal="left" wrapText="1"/>
    </xf>
    <xf numFmtId="0" fontId="20" fillId="9" borderId="25" xfId="0" applyFont="1" applyFill="1" applyBorder="1" applyAlignment="1">
      <alignment horizontal="center" vertical="center" wrapText="1"/>
    </xf>
    <xf numFmtId="0" fontId="23" fillId="9" borderId="26" xfId="0" applyFont="1" applyFill="1" applyBorder="1" applyAlignment="1">
      <alignment horizontal="left" wrapText="1"/>
    </xf>
    <xf numFmtId="0" fontId="23" fillId="9" borderId="32" xfId="0" applyFont="1" applyFill="1" applyBorder="1" applyAlignment="1">
      <alignment horizontal="left" wrapText="1"/>
    </xf>
    <xf numFmtId="0" fontId="6" fillId="10" borderId="27" xfId="0" applyFont="1" applyFill="1" applyBorder="1" applyAlignment="1">
      <alignment vertical="center" wrapText="1"/>
    </xf>
    <xf numFmtId="0" fontId="23" fillId="9" borderId="0" xfId="0" applyFont="1" applyFill="1" applyAlignment="1">
      <alignment horizontal="left" vertical="center"/>
    </xf>
    <xf numFmtId="0" fontId="24" fillId="9" borderId="1" xfId="0" applyFont="1" applyFill="1" applyBorder="1" applyAlignment="1">
      <alignment horizontal="left" vertical="center" wrapText="1"/>
    </xf>
    <xf numFmtId="0" fontId="6" fillId="11" borderId="8" xfId="0" applyFont="1" applyFill="1" applyBorder="1" applyAlignment="1" applyProtection="1">
      <alignment horizontal="center" vertical="center"/>
      <protection locked="0"/>
    </xf>
    <xf numFmtId="0" fontId="6" fillId="10" borderId="49"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52" xfId="0" applyFont="1" applyBorder="1" applyAlignment="1">
      <alignment horizontal="left" vertical="center" wrapText="1"/>
    </xf>
    <xf numFmtId="0" fontId="6" fillId="10" borderId="53" xfId="0" applyFont="1" applyFill="1" applyBorder="1" applyAlignment="1">
      <alignment horizontal="left" vertical="center" wrapText="1"/>
    </xf>
    <xf numFmtId="0" fontId="6" fillId="0" borderId="54" xfId="0" applyFont="1" applyBorder="1" applyAlignment="1">
      <alignment horizontal="left" vertical="center" wrapText="1"/>
    </xf>
    <xf numFmtId="0" fontId="6" fillId="10" borderId="55" xfId="0" applyFont="1" applyFill="1" applyBorder="1" applyAlignment="1">
      <alignment horizontal="left" vertical="center" wrapText="1"/>
    </xf>
    <xf numFmtId="0" fontId="6" fillId="0" borderId="57" xfId="0" applyFont="1" applyBorder="1" applyAlignment="1">
      <alignment horizontal="left" vertical="center" wrapText="1"/>
    </xf>
    <xf numFmtId="0" fontId="20" fillId="9" borderId="0" xfId="0" applyFont="1" applyFill="1" applyAlignment="1">
      <alignment horizontal="center" vertical="center" wrapText="1"/>
    </xf>
    <xf numFmtId="0" fontId="20" fillId="9" borderId="4" xfId="0" applyFont="1" applyFill="1" applyBorder="1" applyAlignment="1">
      <alignment horizontal="left" vertical="center" wrapText="1"/>
    </xf>
    <xf numFmtId="0" fontId="8"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7" fillId="9" borderId="3" xfId="0" applyFont="1" applyFill="1" applyBorder="1" applyAlignment="1">
      <alignment vertical="top" wrapText="1"/>
    </xf>
    <xf numFmtId="2" fontId="9" fillId="9" borderId="3" xfId="0" applyNumberFormat="1" applyFont="1" applyFill="1" applyBorder="1" applyAlignment="1">
      <alignment horizontal="left" vertical="center" wrapText="1"/>
    </xf>
    <xf numFmtId="0" fontId="6" fillId="9" borderId="8"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1" fontId="0" fillId="0" borderId="5" xfId="0" applyNumberFormat="1" applyBorder="1" applyAlignment="1">
      <alignment wrapText="1"/>
    </xf>
    <xf numFmtId="0" fontId="20" fillId="7" borderId="0" xfId="0" applyFont="1" applyFill="1" applyAlignment="1">
      <alignment horizontal="left" vertical="center"/>
    </xf>
    <xf numFmtId="0" fontId="0" fillId="7" borderId="5" xfId="0" applyFill="1" applyBorder="1"/>
    <xf numFmtId="0" fontId="0" fillId="7" borderId="0" xfId="0" applyFill="1"/>
    <xf numFmtId="0" fontId="20" fillId="7" borderId="0" xfId="0" applyFont="1" applyFill="1" applyAlignment="1">
      <alignment vertical="center"/>
    </xf>
    <xf numFmtId="0" fontId="20" fillId="7" borderId="12" xfId="0" applyFont="1" applyFill="1" applyBorder="1" applyAlignment="1">
      <alignment horizontal="left" vertical="center"/>
    </xf>
    <xf numFmtId="0" fontId="8" fillId="9" borderId="14"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7" fillId="9" borderId="15" xfId="0" applyFont="1" applyFill="1" applyBorder="1" applyAlignment="1">
      <alignment vertical="top" wrapText="1"/>
    </xf>
    <xf numFmtId="2" fontId="9" fillId="9" borderId="15" xfId="0" applyNumberFormat="1" applyFont="1" applyFill="1" applyBorder="1" applyAlignment="1">
      <alignment horizontal="left" vertical="center" wrapText="1"/>
    </xf>
    <xf numFmtId="0" fontId="20" fillId="9" borderId="16" xfId="0" applyFont="1" applyFill="1" applyBorder="1" applyAlignment="1">
      <alignment horizontal="left" vertical="center" wrapText="1"/>
    </xf>
    <xf numFmtId="0" fontId="24" fillId="9" borderId="14"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6" fillId="12" borderId="18" xfId="0" applyFont="1" applyFill="1" applyBorder="1" applyAlignment="1">
      <alignment horizontal="left" vertical="center" wrapText="1"/>
    </xf>
    <xf numFmtId="0" fontId="6" fillId="11" borderId="0" xfId="0" applyFont="1" applyFill="1" applyAlignment="1" applyProtection="1">
      <alignment vertical="center"/>
      <protection locked="0"/>
    </xf>
    <xf numFmtId="0" fontId="6" fillId="0" borderId="53" xfId="0" applyFont="1" applyBorder="1" applyAlignment="1">
      <alignment horizontal="left" vertical="center" wrapText="1"/>
    </xf>
    <xf numFmtId="0" fontId="5" fillId="11" borderId="64" xfId="0" applyFont="1" applyFill="1" applyBorder="1" applyAlignment="1" applyProtection="1">
      <alignment horizontal="center" vertical="center" wrapText="1"/>
      <protection locked="0"/>
    </xf>
    <xf numFmtId="0" fontId="5" fillId="11" borderId="68" xfId="0" applyFont="1" applyFill="1" applyBorder="1" applyAlignment="1" applyProtection="1">
      <alignment horizontal="center" vertical="center" wrapText="1"/>
      <protection locked="0"/>
    </xf>
    <xf numFmtId="0" fontId="6" fillId="0" borderId="96" xfId="0" applyFont="1" applyBorder="1" applyAlignment="1">
      <alignment horizontal="left" vertical="center" wrapText="1"/>
    </xf>
    <xf numFmtId="0" fontId="6" fillId="10" borderId="97" xfId="0" applyFont="1" applyFill="1" applyBorder="1" applyAlignment="1">
      <alignment horizontal="left" vertical="center" wrapText="1"/>
    </xf>
    <xf numFmtId="0" fontId="6" fillId="0" borderId="112" xfId="0" applyFont="1" applyBorder="1" applyAlignment="1">
      <alignment vertical="center" wrapText="1"/>
    </xf>
    <xf numFmtId="0" fontId="6" fillId="10" borderId="113" xfId="0" applyFont="1" applyFill="1" applyBorder="1" applyAlignment="1">
      <alignment vertical="center" wrapText="1"/>
    </xf>
    <xf numFmtId="0" fontId="6" fillId="0" borderId="113" xfId="0" applyFont="1" applyBorder="1" applyAlignment="1">
      <alignment vertical="center" wrapText="1"/>
    </xf>
    <xf numFmtId="0" fontId="6" fillId="0" borderId="114" xfId="0" applyFont="1" applyBorder="1" applyAlignment="1">
      <alignment vertical="center" wrapText="1"/>
    </xf>
    <xf numFmtId="0" fontId="6" fillId="10" borderId="114" xfId="0" applyFont="1" applyFill="1" applyBorder="1" applyAlignment="1">
      <alignment vertical="center" wrapText="1"/>
    </xf>
    <xf numFmtId="0" fontId="5" fillId="11" borderId="119" xfId="0" applyFont="1" applyFill="1" applyBorder="1" applyAlignment="1" applyProtection="1">
      <alignment horizontal="center" vertical="center" wrapText="1"/>
      <protection locked="0"/>
    </xf>
    <xf numFmtId="0" fontId="6" fillId="0" borderId="123" xfId="0" applyFont="1" applyBorder="1" applyAlignment="1">
      <alignment vertical="center" wrapText="1"/>
    </xf>
    <xf numFmtId="0" fontId="6" fillId="10" borderId="124" xfId="0" applyFont="1" applyFill="1" applyBorder="1" applyAlignment="1">
      <alignment vertical="center" wrapText="1"/>
    </xf>
    <xf numFmtId="0" fontId="6" fillId="0" borderId="124" xfId="0" applyFont="1" applyBorder="1" applyAlignment="1">
      <alignment vertical="center" wrapText="1"/>
    </xf>
    <xf numFmtId="0" fontId="6" fillId="0" borderId="125" xfId="0" applyFont="1" applyBorder="1" applyAlignment="1">
      <alignment vertical="center" wrapText="1"/>
    </xf>
    <xf numFmtId="0" fontId="6" fillId="10" borderId="125" xfId="0" applyFont="1" applyFill="1" applyBorder="1" applyAlignment="1">
      <alignment vertical="center" wrapText="1"/>
    </xf>
    <xf numFmtId="0" fontId="6" fillId="10" borderId="127" xfId="0" applyFont="1" applyFill="1" applyBorder="1" applyAlignment="1">
      <alignment vertical="center" wrapText="1"/>
    </xf>
    <xf numFmtId="0" fontId="6" fillId="0" borderId="133" xfId="0" applyFont="1" applyBorder="1" applyAlignment="1">
      <alignment vertical="center" wrapText="1"/>
    </xf>
    <xf numFmtId="0" fontId="6" fillId="10" borderId="133" xfId="0" applyFont="1" applyFill="1" applyBorder="1" applyAlignment="1">
      <alignment vertical="center" wrapText="1"/>
    </xf>
    <xf numFmtId="0" fontId="6" fillId="10" borderId="134" xfId="0" applyFont="1" applyFill="1" applyBorder="1" applyAlignment="1">
      <alignment vertical="center" wrapText="1"/>
    </xf>
    <xf numFmtId="0" fontId="25" fillId="12" borderId="18" xfId="0" applyFont="1" applyFill="1" applyBorder="1" applyAlignment="1">
      <alignment horizontal="left" vertical="center" wrapText="1"/>
    </xf>
    <xf numFmtId="0" fontId="6" fillId="0" borderId="141" xfId="0" applyFont="1" applyBorder="1" applyAlignment="1">
      <alignment vertical="center" wrapText="1"/>
    </xf>
    <xf numFmtId="0" fontId="6" fillId="0" borderId="134" xfId="0" applyFont="1" applyBorder="1" applyAlignment="1">
      <alignment vertical="center" wrapText="1"/>
    </xf>
    <xf numFmtId="0" fontId="6" fillId="10" borderId="141" xfId="0" applyFont="1" applyFill="1" applyBorder="1" applyAlignment="1">
      <alignment vertical="center" wrapText="1"/>
    </xf>
    <xf numFmtId="0" fontId="5" fillId="11" borderId="66" xfId="0" applyFont="1" applyFill="1" applyBorder="1" applyAlignment="1" applyProtection="1">
      <alignment horizontal="center" vertical="center" wrapText="1"/>
      <protection locked="0"/>
    </xf>
    <xf numFmtId="0" fontId="6" fillId="0" borderId="145" xfId="0" applyFont="1" applyBorder="1" applyAlignment="1">
      <alignment vertical="center" wrapText="1"/>
    </xf>
    <xf numFmtId="0" fontId="6" fillId="10" borderId="145" xfId="0" applyFont="1" applyFill="1" applyBorder="1" applyAlignment="1">
      <alignment vertical="center" wrapText="1"/>
    </xf>
    <xf numFmtId="0" fontId="6" fillId="0" borderId="148" xfId="0" applyFont="1" applyBorder="1" applyAlignment="1">
      <alignment vertical="center" wrapText="1"/>
    </xf>
    <xf numFmtId="0" fontId="6" fillId="0" borderId="152" xfId="0" applyFont="1" applyBorder="1" applyAlignment="1">
      <alignment vertical="center" wrapText="1"/>
    </xf>
    <xf numFmtId="0" fontId="6" fillId="0" borderId="155" xfId="0" applyFont="1" applyBorder="1" applyAlignment="1">
      <alignment vertical="center" wrapText="1"/>
    </xf>
    <xf numFmtId="0" fontId="6" fillId="10" borderId="157" xfId="0" applyFont="1" applyFill="1" applyBorder="1" applyAlignment="1">
      <alignment vertical="center" wrapText="1"/>
    </xf>
    <xf numFmtId="0" fontId="6" fillId="0" borderId="160" xfId="0" applyFont="1" applyBorder="1" applyAlignment="1">
      <alignment vertical="center" wrapText="1"/>
    </xf>
    <xf numFmtId="0" fontId="5" fillId="11" borderId="75" xfId="0" applyFont="1" applyFill="1" applyBorder="1" applyAlignment="1" applyProtection="1">
      <alignment horizontal="center" vertical="center" wrapText="1"/>
      <protection locked="0"/>
    </xf>
    <xf numFmtId="0" fontId="5" fillId="11" borderId="0" xfId="0" applyFont="1" applyFill="1" applyAlignment="1" applyProtection="1">
      <alignment horizontal="center" vertical="center" wrapText="1"/>
      <protection locked="0"/>
    </xf>
    <xf numFmtId="0" fontId="6" fillId="0" borderId="157" xfId="0" applyFont="1" applyBorder="1" applyAlignment="1">
      <alignment vertical="center" wrapText="1"/>
    </xf>
    <xf numFmtId="0" fontId="5" fillId="11" borderId="39" xfId="0" applyFont="1" applyFill="1" applyBorder="1" applyAlignment="1" applyProtection="1">
      <alignment horizontal="center" vertical="center" wrapText="1"/>
      <protection locked="0"/>
    </xf>
    <xf numFmtId="0" fontId="5" fillId="11" borderId="88" xfId="0" applyFont="1" applyFill="1" applyBorder="1" applyAlignment="1" applyProtection="1">
      <alignment horizontal="center" vertical="center" wrapText="1"/>
      <protection locked="0"/>
    </xf>
    <xf numFmtId="0" fontId="6" fillId="0" borderId="160" xfId="0" applyFont="1" applyBorder="1" applyAlignment="1">
      <alignment horizontal="left" vertical="center" wrapText="1"/>
    </xf>
    <xf numFmtId="0" fontId="6" fillId="0" borderId="162" xfId="0" applyFont="1" applyBorder="1" applyAlignment="1">
      <alignment vertical="center" wrapText="1"/>
    </xf>
    <xf numFmtId="0" fontId="6" fillId="10" borderId="32" xfId="0" applyFont="1" applyFill="1" applyBorder="1" applyAlignment="1">
      <alignment vertical="center" wrapText="1"/>
    </xf>
    <xf numFmtId="0" fontId="6" fillId="0" borderId="32" xfId="0" applyFont="1" applyBorder="1" applyAlignment="1">
      <alignment vertical="center" wrapText="1"/>
    </xf>
    <xf numFmtId="0" fontId="6" fillId="10" borderId="163" xfId="0" applyFont="1" applyFill="1" applyBorder="1" applyAlignment="1">
      <alignment vertical="center" wrapText="1"/>
    </xf>
    <xf numFmtId="0" fontId="5" fillId="11" borderId="101" xfId="0" applyFont="1" applyFill="1" applyBorder="1" applyAlignment="1" applyProtection="1">
      <alignment horizontal="center" vertical="center" wrapText="1"/>
      <protection locked="0"/>
    </xf>
    <xf numFmtId="0" fontId="5" fillId="11" borderId="69" xfId="0" applyFont="1" applyFill="1" applyBorder="1" applyAlignment="1" applyProtection="1">
      <alignment horizontal="center" vertical="center" wrapText="1"/>
      <protection locked="0"/>
    </xf>
    <xf numFmtId="0" fontId="5" fillId="11" borderId="65" xfId="0" applyFont="1" applyFill="1" applyBorder="1" applyAlignment="1" applyProtection="1">
      <alignment horizontal="center" vertical="center" wrapText="1"/>
      <protection locked="0"/>
    </xf>
    <xf numFmtId="0" fontId="5" fillId="11" borderId="164" xfId="0" applyFont="1" applyFill="1" applyBorder="1" applyAlignment="1" applyProtection="1">
      <alignment horizontal="center" vertical="center" wrapText="1"/>
      <protection locked="0"/>
    </xf>
    <xf numFmtId="0" fontId="5" fillId="11" borderId="72" xfId="0" applyFont="1" applyFill="1" applyBorder="1" applyAlignment="1" applyProtection="1">
      <alignment horizontal="center" vertical="center" wrapText="1"/>
      <protection locked="0"/>
    </xf>
    <xf numFmtId="0" fontId="6" fillId="10" borderId="172" xfId="0" applyFont="1" applyFill="1" applyBorder="1" applyAlignment="1">
      <alignment vertical="center" wrapText="1"/>
    </xf>
    <xf numFmtId="0" fontId="6" fillId="0" borderId="172" xfId="0" applyFont="1" applyBorder="1" applyAlignment="1">
      <alignment vertical="center" wrapText="1"/>
    </xf>
    <xf numFmtId="0" fontId="20" fillId="7" borderId="7" xfId="0" applyFont="1" applyFill="1" applyBorder="1" applyAlignment="1">
      <alignment horizontal="left" vertical="center"/>
    </xf>
    <xf numFmtId="0" fontId="20" fillId="7" borderId="5" xfId="0" applyFont="1" applyFill="1" applyBorder="1" applyAlignment="1">
      <alignment horizontal="left" vertical="center"/>
    </xf>
    <xf numFmtId="0" fontId="20" fillId="7" borderId="13" xfId="0" applyFont="1" applyFill="1" applyBorder="1" applyAlignment="1">
      <alignment horizontal="left" vertical="center"/>
    </xf>
    <xf numFmtId="0" fontId="20" fillId="7" borderId="8" xfId="0" applyFont="1" applyFill="1" applyBorder="1" applyAlignment="1">
      <alignment horizontal="left" vertical="center"/>
    </xf>
    <xf numFmtId="0" fontId="20" fillId="3" borderId="23" xfId="0" applyFont="1" applyFill="1" applyBorder="1" applyAlignment="1">
      <alignment horizontal="left" vertical="center"/>
    </xf>
    <xf numFmtId="0" fontId="20" fillId="3" borderId="24" xfId="0" applyFont="1" applyFill="1" applyBorder="1" applyAlignment="1">
      <alignment horizontal="left" vertical="center"/>
    </xf>
    <xf numFmtId="0" fontId="6" fillId="0" borderId="176" xfId="0" applyFont="1" applyBorder="1" applyAlignment="1">
      <alignment vertical="center" wrapText="1"/>
    </xf>
    <xf numFmtId="0" fontId="6" fillId="0" borderId="163" xfId="0" applyFont="1" applyBorder="1" applyAlignment="1">
      <alignment vertical="center" wrapText="1"/>
    </xf>
    <xf numFmtId="0" fontId="6" fillId="6" borderId="179" xfId="0" applyFont="1" applyFill="1" applyBorder="1" applyAlignment="1">
      <alignment horizontal="left" vertical="center" wrapText="1"/>
    </xf>
    <xf numFmtId="0" fontId="6" fillId="10" borderId="180" xfId="0" applyFont="1" applyFill="1" applyBorder="1" applyAlignment="1">
      <alignment horizontal="left" vertical="center" wrapText="1"/>
    </xf>
    <xf numFmtId="0" fontId="6" fillId="6" borderId="180" xfId="0" applyFont="1" applyFill="1" applyBorder="1" applyAlignment="1">
      <alignment horizontal="left" vertical="center" wrapText="1"/>
    </xf>
    <xf numFmtId="0" fontId="6" fillId="6" borderId="181" xfId="0" applyFont="1" applyFill="1" applyBorder="1" applyAlignment="1">
      <alignment horizontal="left" vertical="center" wrapText="1"/>
    </xf>
    <xf numFmtId="0" fontId="6" fillId="0" borderId="182" xfId="0" applyFont="1" applyBorder="1" applyAlignment="1">
      <alignment horizontal="left" vertical="center" wrapText="1"/>
    </xf>
    <xf numFmtId="0" fontId="6" fillId="10" borderId="183" xfId="0" applyFont="1" applyFill="1" applyBorder="1" applyAlignment="1">
      <alignment horizontal="left" vertical="center" wrapText="1"/>
    </xf>
    <xf numFmtId="0" fontId="6" fillId="0" borderId="183" xfId="0" applyFont="1" applyBorder="1" applyAlignment="1">
      <alignment horizontal="left" vertical="center" wrapText="1"/>
    </xf>
    <xf numFmtId="0" fontId="6" fillId="0" borderId="184" xfId="0" applyFont="1" applyBorder="1" applyAlignment="1">
      <alignment horizontal="left" vertical="center" wrapText="1"/>
    </xf>
    <xf numFmtId="0" fontId="6" fillId="10" borderId="182" xfId="0" applyFont="1" applyFill="1" applyBorder="1" applyAlignment="1">
      <alignment horizontal="left" vertical="center" wrapText="1"/>
    </xf>
    <xf numFmtId="0" fontId="6" fillId="0" borderId="185" xfId="0" applyFont="1" applyBorder="1" applyAlignment="1">
      <alignment horizontal="left" vertical="center" wrapText="1"/>
    </xf>
    <xf numFmtId="0" fontId="6" fillId="10" borderId="186" xfId="0" applyFont="1" applyFill="1" applyBorder="1" applyAlignment="1">
      <alignment horizontal="left" vertical="center" wrapText="1"/>
    </xf>
    <xf numFmtId="0" fontId="6" fillId="0" borderId="186" xfId="0" applyFont="1" applyBorder="1" applyAlignment="1">
      <alignment horizontal="left" vertical="center" wrapText="1"/>
    </xf>
    <xf numFmtId="0" fontId="7" fillId="11" borderId="173" xfId="0" applyFont="1" applyFill="1" applyBorder="1" applyAlignment="1" applyProtection="1">
      <alignment horizontal="left"/>
      <protection locked="0"/>
    </xf>
    <xf numFmtId="0" fontId="4" fillId="11" borderId="39" xfId="0" applyFont="1" applyFill="1" applyBorder="1" applyAlignment="1" applyProtection="1">
      <alignment horizontal="left"/>
      <protection locked="0"/>
    </xf>
    <xf numFmtId="0" fontId="7" fillId="11" borderId="39" xfId="0" applyFont="1" applyFill="1" applyBorder="1" applyAlignment="1" applyProtection="1">
      <alignment horizontal="left"/>
      <protection locked="0"/>
    </xf>
    <xf numFmtId="0" fontId="7" fillId="11" borderId="40" xfId="0" applyFont="1" applyFill="1" applyBorder="1" applyAlignment="1" applyProtection="1">
      <alignment horizontal="left"/>
      <protection locked="0"/>
    </xf>
    <xf numFmtId="0" fontId="7" fillId="11" borderId="75" xfId="0" applyFont="1" applyFill="1" applyBorder="1" applyAlignment="1" applyProtection="1">
      <alignment horizontal="left"/>
      <protection locked="0"/>
    </xf>
    <xf numFmtId="0" fontId="4" fillId="11" borderId="40" xfId="0" applyFont="1" applyFill="1" applyBorder="1" applyAlignment="1" applyProtection="1">
      <alignment horizontal="left"/>
      <protection locked="0"/>
    </xf>
    <xf numFmtId="17" fontId="6" fillId="11" borderId="86" xfId="0" applyNumberFormat="1" applyFont="1" applyFill="1" applyBorder="1" applyAlignment="1" applyProtection="1">
      <alignment horizontal="left" vertical="center" wrapText="1"/>
      <protection locked="0"/>
    </xf>
    <xf numFmtId="0" fontId="6" fillId="10" borderId="192" xfId="0" applyFont="1" applyFill="1" applyBorder="1" applyAlignment="1">
      <alignment horizontal="left" vertical="center" wrapText="1"/>
    </xf>
    <xf numFmtId="0" fontId="6" fillId="0" borderId="192" xfId="0" applyFont="1" applyBorder="1" applyAlignment="1">
      <alignment horizontal="left" vertical="center" wrapText="1"/>
    </xf>
    <xf numFmtId="0" fontId="6" fillId="10" borderId="0" xfId="0" applyFont="1" applyFill="1" applyAlignment="1">
      <alignment horizontal="left" vertical="center" wrapText="1"/>
    </xf>
    <xf numFmtId="0" fontId="6" fillId="10" borderId="193" xfId="0" applyFont="1" applyFill="1" applyBorder="1" applyAlignment="1">
      <alignment vertical="center" wrapText="1"/>
    </xf>
    <xf numFmtId="0" fontId="20" fillId="7" borderId="8" xfId="0" applyFont="1" applyFill="1" applyBorder="1" applyAlignment="1">
      <alignment vertical="center" wrapText="1"/>
    </xf>
    <xf numFmtId="0" fontId="0" fillId="7" borderId="7" xfId="0" applyFill="1" applyBorder="1"/>
    <xf numFmtId="0" fontId="6" fillId="0" borderId="193" xfId="0" applyFont="1" applyBorder="1" applyAlignment="1">
      <alignment vertical="center" wrapText="1"/>
    </xf>
    <xf numFmtId="17" fontId="6" fillId="11" borderId="66" xfId="0" applyNumberFormat="1" applyFont="1" applyFill="1" applyBorder="1" applyAlignment="1" applyProtection="1">
      <alignment horizontal="left" vertical="center" wrapText="1"/>
      <protection locked="0"/>
    </xf>
    <xf numFmtId="0" fontId="4" fillId="11" borderId="39" xfId="0" applyFont="1" applyFill="1" applyBorder="1" applyAlignment="1" applyProtection="1">
      <alignment horizontal="left" vertical="top"/>
      <protection locked="0"/>
    </xf>
    <xf numFmtId="0" fontId="7" fillId="11" borderId="40" xfId="0" applyFont="1" applyFill="1" applyBorder="1" applyAlignment="1" applyProtection="1">
      <alignment horizontal="left" vertical="top" wrapText="1"/>
      <protection locked="0"/>
    </xf>
    <xf numFmtId="0" fontId="7" fillId="11" borderId="39" xfId="0" applyFont="1" applyFill="1" applyBorder="1" applyAlignment="1" applyProtection="1">
      <alignment horizontal="left" vertical="top"/>
      <protection locked="0"/>
    </xf>
    <xf numFmtId="0" fontId="7" fillId="11" borderId="40" xfId="0" applyFont="1" applyFill="1" applyBorder="1" applyAlignment="1" applyProtection="1">
      <alignment horizontal="left" vertical="top"/>
      <protection locked="0"/>
    </xf>
    <xf numFmtId="0" fontId="20" fillId="9" borderId="31" xfId="0" applyFont="1" applyFill="1" applyBorder="1" applyAlignment="1">
      <alignment horizontal="left" vertical="center" wrapText="1"/>
    </xf>
    <xf numFmtId="0" fontId="20" fillId="9" borderId="162" xfId="0" applyFont="1" applyFill="1" applyBorder="1" applyAlignment="1">
      <alignment horizontal="left" vertical="center" wrapText="1"/>
    </xf>
    <xf numFmtId="0" fontId="20" fillId="9" borderId="195" xfId="0" applyFont="1" applyFill="1" applyBorder="1" applyAlignment="1">
      <alignment horizontal="left" vertical="center" wrapText="1"/>
    </xf>
    <xf numFmtId="0" fontId="8" fillId="9" borderId="28" xfId="0" applyFont="1" applyFill="1" applyBorder="1" applyAlignment="1">
      <alignment horizontal="left" vertical="center" wrapText="1"/>
    </xf>
    <xf numFmtId="0" fontId="24" fillId="9" borderId="28" xfId="0" applyFont="1" applyFill="1" applyBorder="1" applyAlignment="1">
      <alignment horizontal="left" vertical="center" wrapText="1"/>
    </xf>
    <xf numFmtId="0" fontId="20" fillId="9" borderId="196" xfId="0" applyFont="1" applyFill="1" applyBorder="1" applyAlignment="1">
      <alignment horizontal="left" vertical="center" wrapText="1"/>
    </xf>
    <xf numFmtId="0" fontId="20" fillId="9" borderId="32" xfId="0" applyFont="1" applyFill="1" applyBorder="1" applyAlignment="1">
      <alignment horizontal="left" vertical="center" wrapText="1"/>
    </xf>
    <xf numFmtId="0" fontId="26" fillId="9" borderId="196" xfId="0" applyFont="1" applyFill="1" applyBorder="1" applyAlignment="1">
      <alignment vertical="top" wrapText="1"/>
    </xf>
    <xf numFmtId="2" fontId="20" fillId="9" borderId="196" xfId="0" applyNumberFormat="1" applyFont="1" applyFill="1" applyBorder="1" applyAlignment="1">
      <alignment horizontal="left" vertical="center" wrapText="1"/>
    </xf>
    <xf numFmtId="2" fontId="20" fillId="9" borderId="25" xfId="0" applyNumberFormat="1" applyFont="1" applyFill="1" applyBorder="1" applyAlignment="1">
      <alignment horizontal="center" vertical="center" wrapText="1"/>
    </xf>
    <xf numFmtId="0" fontId="20" fillId="9" borderId="30" xfId="0" applyFont="1" applyFill="1" applyBorder="1" applyAlignment="1">
      <alignment horizontal="center" vertical="center" wrapText="1"/>
    </xf>
    <xf numFmtId="0" fontId="20" fillId="9" borderId="197" xfId="0" applyFont="1" applyFill="1" applyBorder="1" applyAlignment="1">
      <alignment horizontal="center" vertical="center" wrapText="1"/>
    </xf>
    <xf numFmtId="0" fontId="20" fillId="9" borderId="195" xfId="0" applyFont="1" applyFill="1" applyBorder="1" applyAlignment="1">
      <alignment horizontal="center" vertical="center" wrapText="1"/>
    </xf>
    <xf numFmtId="0" fontId="20" fillId="9" borderId="163" xfId="0" applyFont="1" applyFill="1" applyBorder="1" applyAlignment="1">
      <alignment horizontal="left" vertical="center" wrapText="1"/>
    </xf>
    <xf numFmtId="0" fontId="8" fillId="9" borderId="138" xfId="0" applyFont="1" applyFill="1" applyBorder="1" applyAlignment="1">
      <alignment horizontal="left" vertical="center" wrapText="1"/>
    </xf>
    <xf numFmtId="0" fontId="8" fillId="9" borderId="137" xfId="0" applyFont="1" applyFill="1" applyBorder="1" applyAlignment="1">
      <alignment horizontal="left" vertical="center" wrapText="1"/>
    </xf>
    <xf numFmtId="0" fontId="9" fillId="9" borderId="26" xfId="0" applyFont="1" applyFill="1" applyBorder="1" applyAlignment="1">
      <alignment horizontal="left" vertical="center" wrapText="1"/>
    </xf>
    <xf numFmtId="0" fontId="9" fillId="9" borderId="25" xfId="0" applyFont="1" applyFill="1" applyBorder="1" applyAlignment="1">
      <alignment horizontal="center" vertical="center" wrapText="1"/>
    </xf>
    <xf numFmtId="2" fontId="9" fillId="9" borderId="25" xfId="0" applyNumberFormat="1" applyFont="1" applyFill="1" applyBorder="1" applyAlignment="1">
      <alignment horizontal="center" vertical="center" wrapText="1"/>
    </xf>
    <xf numFmtId="0" fontId="9" fillId="9" borderId="32" xfId="0" applyFont="1" applyFill="1" applyBorder="1" applyAlignment="1">
      <alignment horizontal="left" vertical="center" wrapText="1"/>
    </xf>
    <xf numFmtId="0" fontId="24" fillId="9" borderId="138" xfId="0" applyFont="1" applyFill="1" applyBorder="1" applyAlignment="1">
      <alignment horizontal="left" vertical="center" wrapText="1"/>
    </xf>
    <xf numFmtId="0" fontId="24" fillId="9" borderId="137" xfId="0" applyFont="1" applyFill="1" applyBorder="1" applyAlignment="1">
      <alignment horizontal="left" vertical="center" wrapText="1"/>
    </xf>
    <xf numFmtId="0" fontId="9" fillId="9" borderId="198" xfId="0" applyFont="1" applyFill="1" applyBorder="1" applyAlignment="1">
      <alignment horizontal="left" vertical="center" wrapText="1"/>
    </xf>
    <xf numFmtId="17" fontId="6" fillId="11" borderId="67" xfId="0" applyNumberFormat="1" applyFont="1" applyFill="1" applyBorder="1" applyAlignment="1" applyProtection="1">
      <alignment horizontal="left" vertical="center" wrapText="1"/>
      <protection locked="0"/>
    </xf>
    <xf numFmtId="17" fontId="6" fillId="11" borderId="84" xfId="0" applyNumberFormat="1" applyFont="1" applyFill="1" applyBorder="1" applyAlignment="1" applyProtection="1">
      <alignment horizontal="left" vertical="center" wrapText="1"/>
      <protection locked="0"/>
    </xf>
    <xf numFmtId="17" fontId="20" fillId="11" borderId="66" xfId="0" applyNumberFormat="1" applyFont="1" applyFill="1" applyBorder="1" applyAlignment="1" applyProtection="1">
      <alignment horizontal="left" vertical="center"/>
      <protection locked="0"/>
    </xf>
    <xf numFmtId="17" fontId="20" fillId="11" borderId="84" xfId="0" applyNumberFormat="1" applyFont="1" applyFill="1" applyBorder="1" applyAlignment="1" applyProtection="1">
      <alignment horizontal="left" vertical="center"/>
      <protection locked="0"/>
    </xf>
    <xf numFmtId="17" fontId="6" fillId="11" borderId="174" xfId="0" applyNumberFormat="1" applyFont="1" applyFill="1" applyBorder="1" applyAlignment="1" applyProtection="1">
      <alignment horizontal="left" vertical="center" wrapText="1"/>
      <protection locked="0"/>
    </xf>
    <xf numFmtId="0" fontId="20" fillId="9" borderId="25" xfId="0" applyFont="1" applyFill="1" applyBorder="1" applyAlignment="1">
      <alignment horizontal="center" vertical="top" wrapText="1"/>
    </xf>
    <xf numFmtId="0" fontId="27" fillId="9" borderId="25" xfId="0" applyFont="1" applyFill="1" applyBorder="1" applyAlignment="1">
      <alignment horizontal="center" vertical="top" wrapText="1"/>
    </xf>
    <xf numFmtId="0" fontId="1" fillId="10" borderId="45" xfId="0" applyFont="1" applyFill="1" applyBorder="1" applyAlignment="1">
      <alignment horizontal="left" vertical="center" wrapText="1"/>
    </xf>
    <xf numFmtId="0" fontId="22" fillId="9" borderId="137" xfId="0" applyFont="1" applyFill="1" applyBorder="1" applyAlignment="1">
      <alignment vertical="center"/>
    </xf>
    <xf numFmtId="0" fontId="22" fillId="9" borderId="198" xfId="0" applyFont="1" applyFill="1" applyBorder="1" applyAlignment="1">
      <alignment vertical="center"/>
    </xf>
    <xf numFmtId="0" fontId="22" fillId="9" borderId="1" xfId="0" applyFont="1" applyFill="1" applyBorder="1" applyAlignment="1">
      <alignment vertical="center"/>
    </xf>
    <xf numFmtId="0" fontId="22" fillId="9" borderId="0" xfId="0" applyFont="1" applyFill="1" applyAlignment="1">
      <alignment vertical="center"/>
    </xf>
    <xf numFmtId="0" fontId="22" fillId="9" borderId="25" xfId="0" applyFont="1" applyFill="1" applyBorder="1" applyAlignment="1">
      <alignment vertical="center"/>
    </xf>
    <xf numFmtId="0" fontId="22" fillId="9" borderId="199" xfId="0" applyFont="1" applyFill="1" applyBorder="1" applyAlignment="1">
      <alignment vertical="center"/>
    </xf>
    <xf numFmtId="0" fontId="20" fillId="9" borderId="198" xfId="0" applyFont="1" applyFill="1" applyBorder="1" applyAlignment="1">
      <alignment horizontal="right" vertical="center"/>
    </xf>
    <xf numFmtId="0" fontId="22" fillId="9" borderId="25" xfId="0" applyFont="1" applyFill="1" applyBorder="1" applyAlignment="1">
      <alignment horizontal="left" vertical="center"/>
    </xf>
    <xf numFmtId="0" fontId="2" fillId="0" borderId="0" xfId="1" applyAlignment="1" applyProtection="1">
      <alignment wrapText="1"/>
      <protection locked="0"/>
    </xf>
    <xf numFmtId="0" fontId="17" fillId="9" borderId="0" xfId="0" applyFont="1" applyFill="1" applyAlignment="1">
      <alignment horizontal="center" vertical="center" wrapText="1"/>
    </xf>
    <xf numFmtId="0" fontId="6" fillId="7" borderId="20" xfId="0" applyFont="1" applyFill="1" applyBorder="1" applyAlignment="1">
      <alignment horizontal="left" vertical="center" wrapText="1"/>
    </xf>
    <xf numFmtId="17" fontId="6" fillId="11" borderId="103" xfId="0" applyNumberFormat="1"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protection locked="0"/>
    </xf>
    <xf numFmtId="0" fontId="5" fillId="0" borderId="51" xfId="0" applyFont="1" applyBorder="1" applyAlignment="1" applyProtection="1">
      <alignment horizontal="left" vertical="center" wrapText="1"/>
      <protection locked="0"/>
    </xf>
    <xf numFmtId="0" fontId="5" fillId="1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10" borderId="56" xfId="0" applyFont="1" applyFill="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63" xfId="0" applyFont="1" applyBorder="1" applyAlignment="1" applyProtection="1">
      <alignment horizontal="left" vertical="center" wrapText="1"/>
      <protection locked="0"/>
    </xf>
    <xf numFmtId="0" fontId="30" fillId="7" borderId="1" xfId="0" applyFont="1" applyFill="1" applyBorder="1" applyAlignment="1" applyProtection="1">
      <alignment horizontal="left" vertical="center"/>
      <protection locked="0"/>
    </xf>
    <xf numFmtId="0" fontId="31" fillId="12" borderId="17" xfId="0" applyFont="1" applyFill="1" applyBorder="1" applyAlignment="1" applyProtection="1">
      <alignment horizontal="left" vertical="center" wrapText="1"/>
      <protection locked="0"/>
    </xf>
    <xf numFmtId="0" fontId="1" fillId="7" borderId="6" xfId="0" applyFont="1" applyFill="1" applyBorder="1" applyAlignment="1" applyProtection="1">
      <alignment horizontal="left" vertical="center"/>
      <protection locked="0"/>
    </xf>
    <xf numFmtId="0" fontId="5" fillId="6" borderId="187" xfId="0" applyFont="1" applyFill="1" applyBorder="1" applyAlignment="1" applyProtection="1">
      <alignment horizontal="left" vertical="center" wrapText="1"/>
      <protection locked="0"/>
    </xf>
    <xf numFmtId="0" fontId="5" fillId="10" borderId="188" xfId="0" applyFont="1" applyFill="1" applyBorder="1" applyAlignment="1" applyProtection="1">
      <alignment horizontal="left" vertical="center" wrapText="1"/>
      <protection locked="0"/>
    </xf>
    <xf numFmtId="0" fontId="5" fillId="6" borderId="188" xfId="0" applyFont="1" applyFill="1" applyBorder="1" applyAlignment="1" applyProtection="1">
      <alignment horizontal="left" vertical="center" wrapText="1"/>
      <protection locked="0"/>
    </xf>
    <xf numFmtId="0" fontId="5" fillId="6" borderId="56" xfId="0" applyFont="1" applyFill="1" applyBorder="1" applyAlignment="1" applyProtection="1">
      <alignment horizontal="left" vertical="center" wrapText="1"/>
      <protection locked="0"/>
    </xf>
    <xf numFmtId="0" fontId="5" fillId="0" borderId="189" xfId="0" applyFont="1" applyBorder="1" applyAlignment="1" applyProtection="1">
      <alignment horizontal="left" vertical="center" wrapText="1"/>
      <protection locked="0"/>
    </xf>
    <xf numFmtId="0" fontId="5" fillId="0" borderId="188" xfId="0" applyFont="1" applyBorder="1" applyAlignment="1" applyProtection="1">
      <alignment horizontal="left" vertical="center" wrapText="1"/>
      <protection locked="0"/>
    </xf>
    <xf numFmtId="0" fontId="5" fillId="10" borderId="63" xfId="0" applyFont="1" applyFill="1" applyBorder="1" applyAlignment="1" applyProtection="1">
      <alignment horizontal="left" vertical="center" wrapText="1"/>
      <protection locked="0"/>
    </xf>
    <xf numFmtId="0" fontId="5" fillId="10" borderId="189" xfId="0" applyFont="1" applyFill="1" applyBorder="1" applyAlignment="1" applyProtection="1">
      <alignment horizontal="left" vertical="center" wrapText="1"/>
      <protection locked="0"/>
    </xf>
    <xf numFmtId="0" fontId="5" fillId="0" borderId="56" xfId="0" applyFont="1" applyBorder="1" applyAlignment="1" applyProtection="1">
      <alignment horizontal="left" vertical="center" wrapText="1"/>
      <protection locked="0"/>
    </xf>
    <xf numFmtId="0" fontId="5" fillId="0" borderId="190" xfId="0" applyFont="1" applyBorder="1" applyAlignment="1" applyProtection="1">
      <alignment horizontal="left" vertical="center" wrapText="1"/>
      <protection locked="0"/>
    </xf>
    <xf numFmtId="0" fontId="5" fillId="10" borderId="187" xfId="0" applyFont="1" applyFill="1" applyBorder="1" applyAlignment="1" applyProtection="1">
      <alignment horizontal="left" vertical="center" wrapText="1"/>
      <protection locked="0"/>
    </xf>
    <xf numFmtId="0" fontId="5" fillId="0" borderId="187" xfId="0" applyFont="1" applyBorder="1" applyAlignment="1" applyProtection="1">
      <alignment horizontal="left" vertical="center" wrapText="1"/>
      <protection locked="0"/>
    </xf>
    <xf numFmtId="0" fontId="5" fillId="0" borderId="115" xfId="0" applyFont="1" applyBorder="1" applyAlignment="1" applyProtection="1">
      <alignment horizontal="left" vertical="center" wrapText="1"/>
      <protection locked="0"/>
    </xf>
    <xf numFmtId="0" fontId="5" fillId="10" borderId="116" xfId="0" applyFont="1" applyFill="1" applyBorder="1" applyAlignment="1" applyProtection="1">
      <alignment horizontal="left" vertical="center" wrapText="1"/>
      <protection locked="0"/>
    </xf>
    <xf numFmtId="0" fontId="5" fillId="0" borderId="116" xfId="0" applyFont="1" applyBorder="1" applyAlignment="1" applyProtection="1">
      <alignment horizontal="left" vertical="center" wrapText="1"/>
      <protection locked="0"/>
    </xf>
    <xf numFmtId="0" fontId="5" fillId="0" borderId="117" xfId="0" applyFont="1" applyBorder="1" applyAlignment="1" applyProtection="1">
      <alignment horizontal="left" vertical="center" wrapText="1"/>
      <protection locked="0"/>
    </xf>
    <xf numFmtId="0" fontId="5" fillId="10" borderId="117" xfId="0" applyFont="1" applyFill="1" applyBorder="1" applyAlignment="1" applyProtection="1">
      <alignment horizontal="left" vertical="center" wrapText="1"/>
      <protection locked="0"/>
    </xf>
    <xf numFmtId="0" fontId="5" fillId="0" borderId="151" xfId="0" applyFont="1" applyBorder="1" applyAlignment="1" applyProtection="1">
      <alignment horizontal="left" vertical="center" wrapText="1"/>
      <protection locked="0"/>
    </xf>
    <xf numFmtId="0" fontId="5" fillId="10" borderId="118" xfId="0" applyFont="1" applyFill="1" applyBorder="1" applyAlignment="1" applyProtection="1">
      <alignment horizontal="left" vertical="center" wrapText="1"/>
      <protection locked="0"/>
    </xf>
    <xf numFmtId="0" fontId="5" fillId="0" borderId="118" xfId="0" applyFont="1" applyBorder="1" applyAlignment="1" applyProtection="1">
      <alignment horizontal="left" vertical="center" wrapText="1"/>
      <protection locked="0"/>
    </xf>
    <xf numFmtId="0" fontId="5" fillId="10" borderId="131" xfId="0" applyFont="1" applyFill="1" applyBorder="1" applyAlignment="1" applyProtection="1">
      <alignment horizontal="left" vertical="center" wrapText="1"/>
      <protection locked="0"/>
    </xf>
    <xf numFmtId="0" fontId="5" fillId="0" borderId="147" xfId="0" applyFont="1" applyBorder="1" applyAlignment="1" applyProtection="1">
      <alignment horizontal="left" vertical="center" wrapText="1"/>
      <protection locked="0"/>
    </xf>
    <xf numFmtId="0" fontId="5" fillId="10" borderId="126" xfId="0" applyFont="1" applyFill="1" applyBorder="1" applyAlignment="1" applyProtection="1">
      <alignment horizontal="left" vertical="center" wrapText="1"/>
      <protection locked="0"/>
    </xf>
    <xf numFmtId="0" fontId="5" fillId="0" borderId="137" xfId="0" applyFont="1" applyBorder="1" applyAlignment="1" applyProtection="1">
      <alignment horizontal="left" vertical="center" wrapText="1"/>
      <protection locked="0"/>
    </xf>
    <xf numFmtId="0" fontId="5" fillId="10" borderId="28" xfId="0" applyFont="1" applyFill="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138" xfId="0" applyFont="1" applyBorder="1" applyAlignment="1" applyProtection="1">
      <alignment horizontal="left" vertical="center" wrapText="1"/>
      <protection locked="0"/>
    </xf>
    <xf numFmtId="0" fontId="5" fillId="0" borderId="154" xfId="0" applyFont="1" applyBorder="1" applyAlignment="1" applyProtection="1">
      <alignment horizontal="left" vertical="center" wrapText="1"/>
      <protection locked="0"/>
    </xf>
    <xf numFmtId="0" fontId="5" fillId="10" borderId="139" xfId="0" applyFont="1" applyFill="1" applyBorder="1" applyAlignment="1" applyProtection="1">
      <alignment horizontal="left" vertical="center" wrapText="1"/>
      <protection locked="0"/>
    </xf>
    <xf numFmtId="0" fontId="5" fillId="0" borderId="140" xfId="0" applyFont="1" applyBorder="1" applyAlignment="1" applyProtection="1">
      <alignment horizontal="left" vertical="center" wrapText="1"/>
      <protection locked="0"/>
    </xf>
    <xf numFmtId="0" fontId="5" fillId="10" borderId="138" xfId="0" applyFont="1" applyFill="1" applyBorder="1" applyAlignment="1" applyProtection="1">
      <alignment horizontal="left" vertical="center" wrapText="1"/>
      <protection locked="0"/>
    </xf>
    <xf numFmtId="0" fontId="5" fillId="6" borderId="138" xfId="0" applyFont="1" applyFill="1" applyBorder="1" applyAlignment="1" applyProtection="1">
      <alignment horizontal="left" vertical="center" wrapText="1"/>
      <protection locked="0"/>
    </xf>
    <xf numFmtId="0" fontId="5" fillId="0" borderId="144" xfId="0" applyFont="1" applyBorder="1" applyAlignment="1" applyProtection="1">
      <alignment horizontal="left" vertical="center" wrapText="1"/>
      <protection locked="0"/>
    </xf>
    <xf numFmtId="0" fontId="5" fillId="10" borderId="144" xfId="0" applyFont="1" applyFill="1" applyBorder="1" applyAlignment="1" applyProtection="1">
      <alignment horizontal="left" vertical="center" wrapText="1"/>
      <protection locked="0"/>
    </xf>
    <xf numFmtId="0" fontId="5" fillId="0" borderId="156" xfId="0" applyFont="1" applyBorder="1" applyAlignment="1" applyProtection="1">
      <alignment horizontal="left" vertical="center" wrapText="1"/>
      <protection locked="0"/>
    </xf>
    <xf numFmtId="0" fontId="5" fillId="0" borderId="178" xfId="0" applyFont="1" applyBorder="1" applyAlignment="1" applyProtection="1">
      <alignment horizontal="left" vertical="center" wrapText="1"/>
      <protection locked="0"/>
    </xf>
    <xf numFmtId="0" fontId="5" fillId="10" borderId="178" xfId="0" applyFont="1" applyFill="1" applyBorder="1" applyAlignment="1" applyProtection="1">
      <alignment horizontal="left" vertical="center" wrapText="1"/>
      <protection locked="0"/>
    </xf>
    <xf numFmtId="0" fontId="5" fillId="0" borderId="194" xfId="0" applyFont="1" applyBorder="1" applyAlignment="1" applyProtection="1">
      <alignment horizontal="left" vertical="center" wrapText="1"/>
      <protection locked="0"/>
    </xf>
    <xf numFmtId="0" fontId="5" fillId="10" borderId="156" xfId="0" applyFont="1" applyFill="1" applyBorder="1" applyAlignment="1" applyProtection="1">
      <alignment horizontal="left" vertical="center" wrapText="1"/>
      <protection locked="0"/>
    </xf>
    <xf numFmtId="0" fontId="5" fillId="6" borderId="156" xfId="0" applyFont="1" applyFill="1" applyBorder="1" applyAlignment="1" applyProtection="1">
      <alignment horizontal="left" vertical="center" wrapText="1"/>
      <protection locked="0"/>
    </xf>
    <xf numFmtId="0" fontId="5" fillId="0" borderId="159" xfId="0" applyFont="1" applyBorder="1" applyAlignment="1" applyProtection="1">
      <alignment horizontal="left" vertical="center" wrapText="1"/>
      <protection locked="0"/>
    </xf>
    <xf numFmtId="0" fontId="5" fillId="6" borderId="144" xfId="0" applyFont="1" applyFill="1" applyBorder="1" applyAlignment="1" applyProtection="1">
      <alignment horizontal="left" vertical="center" wrapText="1"/>
      <protection locked="0"/>
    </xf>
    <xf numFmtId="0" fontId="5" fillId="10" borderId="175" xfId="0" applyFont="1" applyFill="1" applyBorder="1" applyAlignment="1" applyProtection="1">
      <alignment horizontal="left" vertical="center" wrapText="1"/>
      <protection locked="0"/>
    </xf>
    <xf numFmtId="0" fontId="5" fillId="0" borderId="177" xfId="0" applyFont="1" applyBorder="1" applyAlignment="1" applyProtection="1">
      <alignment horizontal="left" vertical="center" wrapText="1"/>
      <protection locked="0"/>
    </xf>
    <xf numFmtId="0" fontId="5" fillId="0" borderId="175" xfId="0" applyFont="1" applyBorder="1" applyAlignment="1" applyProtection="1">
      <alignment horizontal="left" vertical="center" wrapText="1"/>
      <protection locked="0"/>
    </xf>
    <xf numFmtId="0" fontId="5" fillId="0" borderId="126" xfId="0" applyFont="1" applyBorder="1" applyAlignment="1" applyProtection="1">
      <alignment horizontal="left" vertical="center" wrapText="1"/>
      <protection locked="0"/>
    </xf>
    <xf numFmtId="0" fontId="5" fillId="6" borderId="116" xfId="0" applyFont="1" applyFill="1" applyBorder="1" applyAlignment="1" applyProtection="1">
      <alignment horizontal="left" vertical="center" wrapText="1"/>
      <protection locked="0"/>
    </xf>
    <xf numFmtId="0" fontId="1" fillId="7" borderId="1" xfId="0" quotePrefix="1" applyFont="1" applyFill="1" applyBorder="1" applyAlignment="1" applyProtection="1">
      <alignment horizontal="left" vertical="center"/>
      <protection locked="0"/>
    </xf>
    <xf numFmtId="0" fontId="1" fillId="12" borderId="17" xfId="0" quotePrefix="1" applyFont="1" applyFill="1" applyBorder="1" applyAlignment="1" applyProtection="1">
      <alignment horizontal="left" vertical="center" wrapText="1"/>
      <protection locked="0"/>
    </xf>
    <xf numFmtId="0" fontId="1" fillId="12" borderId="17" xfId="0" applyFont="1" applyFill="1" applyBorder="1" applyAlignment="1" applyProtection="1">
      <alignment horizontal="left" vertical="center" wrapText="1"/>
      <protection locked="0"/>
    </xf>
    <xf numFmtId="0" fontId="30" fillId="7" borderId="0" xfId="0" applyFont="1" applyFill="1" applyAlignment="1" applyProtection="1">
      <alignment horizontal="left"/>
      <protection locked="0"/>
    </xf>
    <xf numFmtId="0" fontId="5" fillId="10" borderId="171" xfId="0" applyFont="1" applyFill="1" applyBorder="1" applyAlignment="1" applyProtection="1">
      <alignment horizontal="left" vertical="center" wrapText="1"/>
      <protection locked="0"/>
    </xf>
    <xf numFmtId="0" fontId="5" fillId="0" borderId="171" xfId="0" applyFont="1" applyBorder="1" applyAlignment="1" applyProtection="1">
      <alignment horizontal="left" vertical="center" wrapText="1"/>
      <protection locked="0"/>
    </xf>
    <xf numFmtId="0" fontId="1" fillId="0" borderId="25" xfId="0" applyFont="1" applyBorder="1" applyAlignment="1">
      <alignment wrapText="1"/>
    </xf>
    <xf numFmtId="0" fontId="0" fillId="3" borderId="8" xfId="0" applyFill="1" applyBorder="1" applyAlignment="1">
      <alignment wrapText="1"/>
    </xf>
    <xf numFmtId="0" fontId="20" fillId="7" borderId="26" xfId="0" applyFont="1" applyFill="1" applyBorder="1" applyAlignment="1">
      <alignment horizontal="left"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1" fillId="0" borderId="0" xfId="0" applyFont="1" applyAlignment="1" applyProtection="1">
      <alignment horizontal="center" vertical="center" wrapText="1"/>
      <protection locked="0"/>
    </xf>
    <xf numFmtId="1" fontId="0" fillId="13" borderId="7" xfId="0" applyNumberFormat="1" applyFill="1" applyBorder="1" applyAlignment="1">
      <alignment wrapText="1"/>
    </xf>
    <xf numFmtId="0" fontId="32" fillId="3" borderId="0" xfId="0" applyFont="1" applyFill="1" applyAlignment="1" applyProtection="1">
      <alignment horizontal="center" vertical="center" wrapText="1"/>
      <protection locked="0"/>
    </xf>
    <xf numFmtId="0" fontId="33" fillId="8" borderId="1" xfId="0" applyFont="1" applyFill="1" applyBorder="1" applyAlignment="1" applyProtection="1">
      <alignment horizontal="center" wrapText="1"/>
      <protection locked="0"/>
    </xf>
    <xf numFmtId="0" fontId="23" fillId="6" borderId="1" xfId="0" applyFont="1" applyFill="1" applyBorder="1" applyAlignment="1" applyProtection="1">
      <alignment horizontal="center" vertical="center" wrapText="1"/>
      <protection locked="0"/>
    </xf>
    <xf numFmtId="0" fontId="23" fillId="6" borderId="1" xfId="0" applyFont="1" applyFill="1" applyBorder="1" applyAlignment="1" applyProtection="1">
      <alignment horizontal="center" wrapText="1"/>
      <protection locked="0"/>
    </xf>
    <xf numFmtId="0" fontId="33" fillId="8" borderId="0" xfId="0" applyFont="1"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0" fillId="7" borderId="8" xfId="0" applyFont="1" applyFill="1" applyBorder="1" applyAlignment="1">
      <alignment horizontal="left" vertical="center" wrapText="1"/>
    </xf>
    <xf numFmtId="0" fontId="30" fillId="7" borderId="0" xfId="0" applyFont="1" applyFill="1" applyAlignment="1" applyProtection="1">
      <alignment horizontal="center" vertical="center" wrapText="1"/>
      <protection locked="0"/>
    </xf>
    <xf numFmtId="0" fontId="1" fillId="7" borderId="26" xfId="0" applyFont="1" applyFill="1" applyBorder="1" applyAlignment="1">
      <alignment horizontal="center" vertical="center" wrapText="1"/>
    </xf>
    <xf numFmtId="0" fontId="20" fillId="13" borderId="8" xfId="0" applyFont="1" applyFill="1" applyBorder="1" applyAlignment="1">
      <alignment horizontal="left" vertical="center" wrapText="1"/>
    </xf>
    <xf numFmtId="0" fontId="1" fillId="13" borderId="0" xfId="0" applyFont="1" applyFill="1" applyAlignment="1" applyProtection="1">
      <alignment horizontal="center" vertical="center" wrapText="1"/>
      <protection locked="0"/>
    </xf>
    <xf numFmtId="0" fontId="30" fillId="7" borderId="8" xfId="0"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34" fillId="14" borderId="25" xfId="0" applyFont="1" applyFill="1" applyBorder="1" applyAlignment="1">
      <alignment wrapText="1"/>
    </xf>
    <xf numFmtId="0" fontId="28" fillId="9" borderId="0" xfId="0" applyFont="1" applyFill="1" applyAlignment="1">
      <alignment horizontal="center"/>
    </xf>
    <xf numFmtId="0" fontId="20" fillId="7" borderId="0" xfId="0" applyFont="1" applyFill="1" applyAlignment="1">
      <alignment horizontal="left" vertical="center" wrapText="1"/>
    </xf>
    <xf numFmtId="0" fontId="20" fillId="7" borderId="5" xfId="0" applyFont="1" applyFill="1" applyBorder="1" applyAlignment="1">
      <alignment horizontal="left" vertical="center" wrapText="1"/>
    </xf>
    <xf numFmtId="0" fontId="22" fillId="9" borderId="195" xfId="0" applyFont="1" applyFill="1" applyBorder="1" applyAlignment="1">
      <alignment horizontal="center" vertical="center" wrapText="1"/>
    </xf>
    <xf numFmtId="0" fontId="22" fillId="9" borderId="26"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0" fillId="3" borderId="0" xfId="0" applyFont="1" applyFill="1" applyAlignment="1">
      <alignment horizontal="left" vertical="center" wrapText="1"/>
    </xf>
    <xf numFmtId="0" fontId="20" fillId="3" borderId="5" xfId="0" applyFont="1" applyFill="1" applyBorder="1" applyAlignment="1">
      <alignment horizontal="left" vertical="center" wrapText="1"/>
    </xf>
    <xf numFmtId="0" fontId="0" fillId="0" borderId="5" xfId="0" applyBorder="1" applyAlignment="1">
      <alignment wrapText="1"/>
    </xf>
    <xf numFmtId="0" fontId="20" fillId="9" borderId="198" xfId="0" applyFont="1" applyFill="1" applyBorder="1" applyAlignment="1">
      <alignment horizontal="center" vertical="center" wrapText="1"/>
    </xf>
    <xf numFmtId="0" fontId="0" fillId="9" borderId="200" xfId="0" applyFill="1" applyBorder="1" applyAlignment="1">
      <alignment horizontal="center" vertical="center" wrapText="1"/>
    </xf>
    <xf numFmtId="0" fontId="20" fillId="3" borderId="31" xfId="0" applyFont="1" applyFill="1" applyBorder="1" applyAlignment="1">
      <alignment horizontal="left" vertical="center" wrapText="1"/>
    </xf>
    <xf numFmtId="0" fontId="20" fillId="3" borderId="201" xfId="0" applyFont="1" applyFill="1" applyBorder="1" applyAlignment="1">
      <alignment horizontal="left" vertical="center" wrapText="1"/>
    </xf>
    <xf numFmtId="0" fontId="1" fillId="6" borderId="25" xfId="0" applyFont="1" applyFill="1" applyBorder="1" applyAlignment="1">
      <alignment wrapText="1"/>
    </xf>
    <xf numFmtId="0" fontId="1" fillId="0" borderId="26" xfId="0" applyFont="1" applyBorder="1" applyAlignment="1">
      <alignment wrapText="1"/>
    </xf>
    <xf numFmtId="0" fontId="1" fillId="9" borderId="8" xfId="0" applyFont="1" applyFill="1" applyBorder="1" applyAlignment="1">
      <alignment horizontal="left" vertical="center"/>
    </xf>
    <xf numFmtId="0" fontId="1" fillId="9" borderId="7" xfId="0" applyFont="1" applyFill="1" applyBorder="1" applyAlignment="1">
      <alignment horizontal="left" vertical="center"/>
    </xf>
    <xf numFmtId="0" fontId="1" fillId="2" borderId="0" xfId="0" applyFont="1" applyFill="1" applyAlignment="1">
      <alignment horizontal="left"/>
    </xf>
    <xf numFmtId="0" fontId="1" fillId="2" borderId="0" xfId="0" applyFont="1" applyFill="1" applyAlignment="1">
      <alignment horizontal="left" wrapText="1"/>
    </xf>
    <xf numFmtId="0" fontId="1" fillId="7" borderId="0" xfId="0" applyFont="1" applyFill="1" applyAlignment="1">
      <alignment horizontal="left" vertical="center"/>
    </xf>
    <xf numFmtId="0" fontId="1" fillId="7" borderId="5" xfId="0" applyFont="1" applyFill="1" applyBorder="1" applyAlignment="1">
      <alignment horizontal="left" vertical="center"/>
    </xf>
    <xf numFmtId="0" fontId="1" fillId="2" borderId="0" xfId="0" applyFont="1" applyFill="1" applyAlignment="1" applyProtection="1">
      <alignment horizontal="left"/>
      <protection locked="0"/>
    </xf>
    <xf numFmtId="0" fontId="1" fillId="4" borderId="0" xfId="0" applyFont="1" applyFill="1" applyAlignment="1" applyProtection="1">
      <alignment horizontal="left"/>
      <protection locked="0"/>
    </xf>
    <xf numFmtId="0" fontId="1" fillId="7" borderId="9" xfId="0" applyFont="1" applyFill="1" applyBorder="1" applyAlignment="1" applyProtection="1">
      <alignment horizontal="left" vertical="center"/>
      <protection locked="0"/>
    </xf>
    <xf numFmtId="0" fontId="1" fillId="7" borderId="12" xfId="0" applyFont="1" applyFill="1" applyBorder="1" applyAlignment="1">
      <alignment horizontal="left" vertical="center"/>
    </xf>
    <xf numFmtId="0" fontId="1" fillId="7" borderId="13" xfId="0" applyFont="1" applyFill="1" applyBorder="1" applyAlignment="1">
      <alignment horizontal="left" vertical="center"/>
    </xf>
    <xf numFmtId="0" fontId="1" fillId="11" borderId="39" xfId="0" applyFont="1" applyFill="1" applyBorder="1" applyAlignment="1" applyProtection="1">
      <alignment horizontal="center" vertical="center" wrapText="1"/>
      <protection locked="0"/>
    </xf>
    <xf numFmtId="0" fontId="1" fillId="11" borderId="37" xfId="0" applyFont="1" applyFill="1" applyBorder="1" applyAlignment="1" applyProtection="1">
      <alignment horizontal="center" vertical="center" wrapText="1"/>
      <protection locked="0"/>
    </xf>
    <xf numFmtId="0" fontId="1" fillId="0" borderId="22" xfId="0" applyFont="1" applyBorder="1" applyAlignment="1">
      <alignment horizontal="left" vertical="center" wrapText="1"/>
    </xf>
    <xf numFmtId="0" fontId="1" fillId="2" borderId="42" xfId="0" applyFont="1" applyFill="1" applyBorder="1" applyAlignment="1">
      <alignment horizontal="left" vertical="center" wrapText="1"/>
    </xf>
    <xf numFmtId="0" fontId="1" fillId="11" borderId="39" xfId="0" applyFont="1" applyFill="1" applyBorder="1" applyAlignment="1" applyProtection="1">
      <alignment horizontal="left" vertical="center" wrapText="1"/>
      <protection locked="0"/>
    </xf>
    <xf numFmtId="17" fontId="1" fillId="11" borderId="37" xfId="0" applyNumberFormat="1" applyFont="1" applyFill="1" applyBorder="1" applyAlignment="1" applyProtection="1">
      <alignment horizontal="left" vertical="center" wrapText="1"/>
      <protection locked="0"/>
    </xf>
    <xf numFmtId="0" fontId="1" fillId="11" borderId="38" xfId="0" applyFont="1" applyFill="1" applyBorder="1" applyAlignment="1" applyProtection="1">
      <alignment horizontal="left" vertical="center" wrapText="1"/>
      <protection locked="0"/>
    </xf>
    <xf numFmtId="0" fontId="1" fillId="11" borderId="40" xfId="0" applyFont="1" applyFill="1" applyBorder="1" applyAlignment="1" applyProtection="1">
      <alignment horizontal="center" vertical="center" wrapText="1"/>
      <protection locked="0"/>
    </xf>
    <xf numFmtId="0" fontId="1" fillId="11" borderId="33" xfId="0" applyFont="1" applyFill="1" applyBorder="1" applyAlignment="1" applyProtection="1">
      <alignment horizontal="center" vertical="center" wrapText="1"/>
      <protection locked="0"/>
    </xf>
    <xf numFmtId="0" fontId="1" fillId="10" borderId="21" xfId="0" applyFont="1" applyFill="1" applyBorder="1" applyAlignment="1">
      <alignment horizontal="left" vertical="center" wrapText="1"/>
    </xf>
    <xf numFmtId="0" fontId="1" fillId="11" borderId="40" xfId="0" applyFont="1" applyFill="1" applyBorder="1" applyAlignment="1" applyProtection="1">
      <alignment horizontal="left" vertical="center" wrapText="1"/>
      <protection locked="0"/>
    </xf>
    <xf numFmtId="0" fontId="1" fillId="11" borderId="33" xfId="0" applyFont="1" applyFill="1" applyBorder="1" applyAlignment="1" applyProtection="1">
      <alignment horizontal="left" vertical="center" wrapText="1"/>
      <protection locked="0"/>
    </xf>
    <xf numFmtId="0" fontId="1" fillId="11" borderId="34" xfId="0" applyFont="1" applyFill="1" applyBorder="1" applyAlignment="1" applyProtection="1">
      <alignment horizontal="left" vertical="center" wrapText="1"/>
      <protection locked="0"/>
    </xf>
    <xf numFmtId="0" fontId="1" fillId="0" borderId="45" xfId="0" applyFont="1" applyBorder="1" applyAlignment="1">
      <alignment horizontal="left" vertical="center" wrapText="1"/>
    </xf>
    <xf numFmtId="0" fontId="1" fillId="2" borderId="48" xfId="0" applyFont="1" applyFill="1" applyBorder="1" applyAlignment="1">
      <alignment horizontal="left" vertical="center" wrapText="1"/>
    </xf>
    <xf numFmtId="0" fontId="1" fillId="10" borderId="46"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0" borderId="46" xfId="0" applyFont="1" applyBorder="1" applyAlignment="1">
      <alignment horizontal="left" vertical="center" wrapText="1"/>
    </xf>
    <xf numFmtId="0" fontId="1" fillId="2" borderId="1" xfId="0" applyFont="1" applyFill="1" applyBorder="1" applyAlignment="1" applyProtection="1">
      <alignment horizontal="left"/>
      <protection locked="0"/>
    </xf>
    <xf numFmtId="0" fontId="1" fillId="11" borderId="41" xfId="0" applyFont="1" applyFill="1" applyBorder="1" applyAlignment="1" applyProtection="1">
      <alignment horizontal="center" vertical="center" wrapText="1"/>
      <protection locked="0"/>
    </xf>
    <xf numFmtId="0" fontId="1" fillId="11" borderId="35" xfId="0" applyFont="1" applyFill="1" applyBorder="1" applyAlignment="1" applyProtection="1">
      <alignment horizontal="center" vertical="center" wrapText="1"/>
      <protection locked="0"/>
    </xf>
    <xf numFmtId="0" fontId="1" fillId="0" borderId="47" xfId="0" applyFont="1" applyBorder="1" applyAlignment="1">
      <alignment horizontal="left" vertical="center" wrapText="1"/>
    </xf>
    <xf numFmtId="0" fontId="1" fillId="2" borderId="44" xfId="1" applyFont="1" applyFill="1" applyBorder="1" applyAlignment="1" applyProtection="1">
      <alignment vertical="center" wrapText="1"/>
    </xf>
    <xf numFmtId="0" fontId="1" fillId="11" borderId="41" xfId="0" applyFont="1" applyFill="1" applyBorder="1" applyAlignment="1" applyProtection="1">
      <alignment horizontal="left" vertical="center" wrapText="1"/>
      <protection locked="0"/>
    </xf>
    <xf numFmtId="0" fontId="1" fillId="11" borderId="35" xfId="0" applyFont="1" applyFill="1" applyBorder="1" applyAlignment="1" applyProtection="1">
      <alignment horizontal="left" vertical="center" wrapText="1"/>
      <protection locked="0"/>
    </xf>
    <xf numFmtId="0" fontId="1" fillId="11" borderId="36" xfId="0" applyFont="1" applyFill="1" applyBorder="1" applyAlignment="1" applyProtection="1">
      <alignment horizontal="left" vertical="center" wrapText="1"/>
      <protection locked="0"/>
    </xf>
    <xf numFmtId="0" fontId="1" fillId="12" borderId="18" xfId="0" applyFont="1" applyFill="1" applyBorder="1" applyAlignment="1">
      <alignment horizontal="center" vertical="center" wrapText="1"/>
    </xf>
    <xf numFmtId="0" fontId="1" fillId="12" borderId="18" xfId="0" applyFont="1" applyFill="1" applyBorder="1" applyAlignment="1">
      <alignment horizontal="left" vertical="center" wrapText="1"/>
    </xf>
    <xf numFmtId="0" fontId="1" fillId="12" borderId="19" xfId="0" applyFont="1" applyFill="1" applyBorder="1" applyAlignment="1">
      <alignment horizontal="left" vertical="center" wrapText="1"/>
    </xf>
    <xf numFmtId="0" fontId="1" fillId="7" borderId="0" xfId="0" applyFont="1" applyFill="1" applyAlignment="1">
      <alignment horizontal="center" vertical="center"/>
    </xf>
    <xf numFmtId="0" fontId="1" fillId="7" borderId="12" xfId="0" applyFont="1" applyFill="1" applyBorder="1" applyAlignment="1">
      <alignment horizontal="center" vertical="center"/>
    </xf>
    <xf numFmtId="0" fontId="1" fillId="11" borderId="62" xfId="0" applyFont="1" applyFill="1" applyBorder="1" applyAlignment="1" applyProtection="1">
      <alignment horizontal="center" vertical="center" wrapText="1"/>
      <protection locked="0"/>
    </xf>
    <xf numFmtId="0" fontId="1" fillId="0" borderId="58" xfId="0" applyFont="1" applyBorder="1" applyAlignment="1">
      <alignment horizontal="left" vertical="center" wrapText="1"/>
    </xf>
    <xf numFmtId="0" fontId="1" fillId="2" borderId="60" xfId="0" applyFont="1" applyFill="1" applyBorder="1" applyAlignment="1">
      <alignment horizontal="left" vertical="center" wrapText="1"/>
    </xf>
    <xf numFmtId="0" fontId="1" fillId="11" borderId="73" xfId="0" applyFont="1" applyFill="1" applyBorder="1" applyAlignment="1" applyProtection="1">
      <alignment horizontal="left" vertical="center"/>
      <protection locked="0"/>
    </xf>
    <xf numFmtId="0" fontId="1" fillId="11" borderId="76" xfId="0" applyFont="1" applyFill="1" applyBorder="1" applyAlignment="1" applyProtection="1">
      <alignment horizontal="left" vertical="center"/>
      <protection locked="0"/>
    </xf>
    <xf numFmtId="0" fontId="1" fillId="11" borderId="5" xfId="0" applyFont="1" applyFill="1" applyBorder="1" applyAlignment="1" applyProtection="1">
      <alignment horizontal="left" vertical="center"/>
      <protection locked="0"/>
    </xf>
    <xf numFmtId="0" fontId="1" fillId="11" borderId="67" xfId="0" applyFont="1" applyFill="1" applyBorder="1" applyAlignment="1" applyProtection="1">
      <alignment horizontal="center" vertical="center" wrapText="1"/>
      <protection locked="0"/>
    </xf>
    <xf numFmtId="0" fontId="1" fillId="10" borderId="59"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11" borderId="40" xfId="0" applyFont="1" applyFill="1" applyBorder="1" applyAlignment="1" applyProtection="1">
      <alignment horizontal="left" vertical="center"/>
      <protection locked="0"/>
    </xf>
    <xf numFmtId="0" fontId="1" fillId="11" borderId="74" xfId="0" applyFont="1" applyFill="1" applyBorder="1" applyAlignment="1" applyProtection="1">
      <alignment horizontal="left" vertical="center"/>
      <protection locked="0"/>
    </xf>
    <xf numFmtId="0" fontId="1" fillId="11" borderId="72" xfId="0" applyFont="1" applyFill="1" applyBorder="1" applyAlignment="1" applyProtection="1">
      <alignment horizontal="left" vertical="center"/>
      <protection locked="0"/>
    </xf>
    <xf numFmtId="0" fontId="1" fillId="11" borderId="66" xfId="0" applyFont="1" applyFill="1" applyBorder="1" applyAlignment="1" applyProtection="1">
      <alignment horizontal="center" vertical="center"/>
      <protection locked="0"/>
    </xf>
    <xf numFmtId="0" fontId="1" fillId="11" borderId="69" xfId="0" applyFont="1" applyFill="1" applyBorder="1" applyAlignment="1" applyProtection="1">
      <alignment horizontal="center" vertical="center"/>
      <protection locked="0"/>
    </xf>
    <xf numFmtId="0" fontId="1" fillId="0" borderId="59" xfId="0" applyFont="1" applyBorder="1" applyAlignment="1">
      <alignment horizontal="left" vertical="center" wrapText="1"/>
    </xf>
    <xf numFmtId="0" fontId="1" fillId="11" borderId="65" xfId="0" applyFont="1" applyFill="1" applyBorder="1" applyAlignment="1" applyProtection="1">
      <alignment horizontal="center" vertical="center"/>
      <protection locked="0"/>
    </xf>
    <xf numFmtId="0" fontId="1" fillId="11" borderId="75" xfId="0" applyFont="1" applyFill="1" applyBorder="1" applyAlignment="1" applyProtection="1">
      <alignment horizontal="left" vertical="center"/>
      <protection locked="0"/>
    </xf>
    <xf numFmtId="0" fontId="1" fillId="11" borderId="77" xfId="0" applyFont="1" applyFill="1" applyBorder="1" applyAlignment="1" applyProtection="1">
      <alignment horizontal="left" vertical="center"/>
      <protection locked="0"/>
    </xf>
    <xf numFmtId="0" fontId="1" fillId="11" borderId="62" xfId="0" applyFont="1" applyFill="1" applyBorder="1" applyAlignment="1" applyProtection="1">
      <alignment horizontal="center" vertical="center"/>
      <protection locked="0"/>
    </xf>
    <xf numFmtId="0" fontId="1" fillId="11" borderId="70" xfId="0" applyFont="1" applyFill="1" applyBorder="1" applyAlignment="1" applyProtection="1">
      <alignment horizontal="center" vertical="center"/>
      <protection locked="0"/>
    </xf>
    <xf numFmtId="0" fontId="1" fillId="11" borderId="34" xfId="0" applyFont="1" applyFill="1" applyBorder="1" applyAlignment="1" applyProtection="1">
      <alignment horizontal="left" vertical="center"/>
      <protection locked="0"/>
    </xf>
    <xf numFmtId="0" fontId="1" fillId="11" borderId="71" xfId="0" applyFont="1" applyFill="1" applyBorder="1" applyAlignment="1" applyProtection="1">
      <alignment horizontal="center" vertical="center"/>
      <protection locked="0"/>
    </xf>
    <xf numFmtId="0" fontId="1" fillId="11" borderId="39" xfId="0" applyFont="1" applyFill="1" applyBorder="1" applyAlignment="1" applyProtection="1">
      <alignment horizontal="left" vertical="center"/>
      <protection locked="0"/>
    </xf>
    <xf numFmtId="0" fontId="1" fillId="11" borderId="78" xfId="0" applyFont="1" applyFill="1" applyBorder="1" applyAlignment="1" applyProtection="1">
      <alignment horizontal="left" vertical="center"/>
      <protection locked="0"/>
    </xf>
    <xf numFmtId="0" fontId="1" fillId="11" borderId="67" xfId="0" applyFont="1" applyFill="1" applyBorder="1" applyAlignment="1" applyProtection="1">
      <alignment horizontal="center" vertical="center"/>
      <protection locked="0"/>
    </xf>
    <xf numFmtId="0" fontId="1" fillId="11" borderId="68" xfId="0" applyFont="1" applyFill="1" applyBorder="1" applyAlignment="1" applyProtection="1">
      <alignment horizontal="center" vertical="center"/>
      <protection locked="0"/>
    </xf>
    <xf numFmtId="0" fontId="1" fillId="11" borderId="103" xfId="0" applyFont="1" applyFill="1" applyBorder="1" applyAlignment="1" applyProtection="1">
      <alignment horizontal="center" vertical="center"/>
      <protection locked="0"/>
    </xf>
    <xf numFmtId="0" fontId="1" fillId="11" borderId="104" xfId="0" applyFont="1" applyFill="1" applyBorder="1" applyAlignment="1" applyProtection="1">
      <alignment horizontal="center" vertical="center"/>
      <protection locked="0"/>
    </xf>
    <xf numFmtId="0" fontId="1" fillId="10" borderId="20"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11" borderId="41" xfId="0" applyFont="1" applyFill="1" applyBorder="1" applyAlignment="1" applyProtection="1">
      <alignment horizontal="left" vertical="center"/>
      <protection locked="0"/>
    </xf>
    <xf numFmtId="0" fontId="1" fillId="11" borderId="79" xfId="0" applyFont="1" applyFill="1" applyBorder="1" applyAlignment="1" applyProtection="1">
      <alignment horizontal="left" vertical="center"/>
      <protection locked="0"/>
    </xf>
    <xf numFmtId="0" fontId="1" fillId="11" borderId="102" xfId="0" applyFont="1" applyFill="1" applyBorder="1" applyAlignment="1" applyProtection="1">
      <alignment horizontal="center" vertical="center"/>
      <protection locked="0"/>
    </xf>
    <xf numFmtId="0" fontId="1" fillId="11" borderId="0" xfId="0" applyFont="1" applyFill="1" applyAlignment="1" applyProtection="1">
      <alignment horizontal="center" vertical="center"/>
      <protection locked="0"/>
    </xf>
    <xf numFmtId="0" fontId="1" fillId="0" borderId="21" xfId="0" applyFont="1" applyBorder="1" applyAlignment="1">
      <alignment horizontal="left" vertical="center" wrapText="1"/>
    </xf>
    <xf numFmtId="0" fontId="1" fillId="2" borderId="21" xfId="0" applyFont="1" applyFill="1" applyBorder="1" applyAlignment="1">
      <alignment horizontal="left" vertical="center" wrapText="1"/>
    </xf>
    <xf numFmtId="0" fontId="1" fillId="11" borderId="80" xfId="0" applyFont="1" applyFill="1" applyBorder="1" applyAlignment="1" applyProtection="1">
      <alignment horizontal="left" vertical="center"/>
      <protection locked="0"/>
    </xf>
    <xf numFmtId="0" fontId="1" fillId="11" borderId="81" xfId="0" applyFont="1" applyFill="1" applyBorder="1" applyAlignment="1" applyProtection="1">
      <alignment horizontal="left" vertical="center"/>
      <protection locked="0"/>
    </xf>
    <xf numFmtId="0" fontId="1" fillId="11" borderId="82" xfId="0" applyFont="1" applyFill="1" applyBorder="1" applyAlignment="1" applyProtection="1">
      <alignment horizontal="left" vertical="center"/>
      <protection locked="0"/>
    </xf>
    <xf numFmtId="0" fontId="1" fillId="10" borderId="61" xfId="0" applyFont="1" applyFill="1" applyBorder="1" applyAlignment="1">
      <alignment horizontal="left" vertical="center" wrapText="1"/>
    </xf>
    <xf numFmtId="0" fontId="1" fillId="2" borderId="61" xfId="0" applyFont="1" applyFill="1" applyBorder="1" applyAlignment="1">
      <alignment horizontal="left" vertical="center" wrapText="1"/>
    </xf>
    <xf numFmtId="0" fontId="1" fillId="11" borderId="67" xfId="0" applyFont="1" applyFill="1" applyBorder="1" applyAlignment="1" applyProtection="1">
      <alignment horizontal="left" vertical="center"/>
      <protection locked="0"/>
    </xf>
    <xf numFmtId="0" fontId="1" fillId="11" borderId="83" xfId="0" applyFont="1" applyFill="1" applyBorder="1" applyAlignment="1" applyProtection="1">
      <alignment horizontal="left" vertical="center"/>
      <protection locked="0"/>
    </xf>
    <xf numFmtId="0" fontId="1" fillId="11" borderId="84" xfId="0" applyFont="1" applyFill="1" applyBorder="1" applyAlignment="1" applyProtection="1">
      <alignment horizontal="center" vertical="center"/>
      <protection locked="0"/>
    </xf>
    <xf numFmtId="0" fontId="1" fillId="11" borderId="92" xfId="0" applyFont="1" applyFill="1" applyBorder="1" applyAlignment="1" applyProtection="1">
      <alignment horizontal="center" vertical="center"/>
      <protection locked="0"/>
    </xf>
    <xf numFmtId="0" fontId="1" fillId="11" borderId="94" xfId="0" applyFont="1" applyFill="1" applyBorder="1" applyAlignment="1" applyProtection="1">
      <alignment horizontal="center" vertical="center"/>
      <protection locked="0"/>
    </xf>
    <xf numFmtId="0" fontId="1" fillId="0" borderId="89" xfId="0" applyFont="1" applyBorder="1" applyAlignment="1">
      <alignment horizontal="left" vertical="center" wrapText="1"/>
    </xf>
    <xf numFmtId="0" fontId="1" fillId="2" borderId="89" xfId="0" applyFont="1" applyFill="1" applyBorder="1" applyAlignment="1">
      <alignment horizontal="left" vertical="center" wrapText="1"/>
    </xf>
    <xf numFmtId="0" fontId="1" fillId="11" borderId="92" xfId="0" applyFont="1" applyFill="1" applyBorder="1" applyAlignment="1" applyProtection="1">
      <alignment horizontal="left" vertical="center"/>
      <protection locked="0"/>
    </xf>
    <xf numFmtId="0" fontId="1" fillId="11" borderId="0" xfId="0" applyFont="1" applyFill="1" applyAlignment="1" applyProtection="1">
      <alignment horizontal="left" vertical="center"/>
      <protection locked="0"/>
    </xf>
    <xf numFmtId="0" fontId="1" fillId="11" borderId="87" xfId="0" applyFont="1" applyFill="1" applyBorder="1" applyAlignment="1" applyProtection="1">
      <alignment horizontal="left" vertical="center"/>
      <protection locked="0"/>
    </xf>
    <xf numFmtId="0" fontId="1" fillId="11" borderId="101" xfId="0" applyFont="1" applyFill="1" applyBorder="1" applyAlignment="1" applyProtection="1">
      <alignment horizontal="center" vertical="center"/>
      <protection locked="0"/>
    </xf>
    <xf numFmtId="0" fontId="1" fillId="2" borderId="45" xfId="0" applyFont="1" applyFill="1" applyBorder="1" applyAlignment="1">
      <alignment horizontal="left" vertical="center" wrapText="1"/>
    </xf>
    <xf numFmtId="0" fontId="1" fillId="11" borderId="38" xfId="0" applyFont="1" applyFill="1" applyBorder="1" applyAlignment="1" applyProtection="1">
      <alignment horizontal="left" vertical="center"/>
      <protection locked="0"/>
    </xf>
    <xf numFmtId="0" fontId="1" fillId="11" borderId="99" xfId="0" applyFont="1" applyFill="1" applyBorder="1" applyAlignment="1" applyProtection="1">
      <alignment horizontal="center" vertical="center"/>
      <protection locked="0"/>
    </xf>
    <xf numFmtId="0" fontId="1" fillId="11" borderId="98" xfId="0" applyFont="1" applyFill="1" applyBorder="1" applyAlignment="1" applyProtection="1">
      <alignment horizontal="center" vertical="center"/>
      <protection locked="0"/>
    </xf>
    <xf numFmtId="0" fontId="1" fillId="11" borderId="74" xfId="0" applyFont="1" applyFill="1" applyBorder="1" applyAlignment="1" applyProtection="1">
      <alignment horizontal="center" vertical="center"/>
      <protection locked="0"/>
    </xf>
    <xf numFmtId="0" fontId="1" fillId="11" borderId="40" xfId="0" applyFont="1" applyFill="1" applyBorder="1" applyAlignment="1" applyProtection="1">
      <alignment horizontal="center" vertical="center"/>
      <protection locked="0"/>
    </xf>
    <xf numFmtId="0" fontId="1" fillId="10" borderId="43" xfId="0" applyFont="1" applyFill="1" applyBorder="1" applyAlignment="1">
      <alignment horizontal="left" vertical="center" wrapText="1"/>
    </xf>
    <xf numFmtId="0" fontId="1" fillId="11" borderId="100" xfId="0" applyFont="1" applyFill="1" applyBorder="1" applyAlignment="1" applyProtection="1">
      <alignment horizontal="center" vertical="center"/>
      <protection locked="0"/>
    </xf>
    <xf numFmtId="0" fontId="1" fillId="11" borderId="84" xfId="0" applyFont="1" applyFill="1" applyBorder="1" applyAlignment="1" applyProtection="1">
      <alignment horizontal="left" vertical="center" wrapText="1"/>
      <protection locked="0"/>
    </xf>
    <xf numFmtId="0" fontId="1" fillId="11" borderId="77" xfId="0" applyFont="1" applyFill="1" applyBorder="1" applyAlignment="1" applyProtection="1">
      <alignment horizontal="left" vertical="center" wrapText="1"/>
      <protection locked="0"/>
    </xf>
    <xf numFmtId="0" fontId="1" fillId="11" borderId="80" xfId="0" applyFont="1" applyFill="1" applyBorder="1" applyAlignment="1" applyProtection="1">
      <alignment horizontal="center" vertical="center"/>
      <protection locked="0"/>
    </xf>
    <xf numFmtId="0" fontId="1" fillId="11" borderId="95" xfId="0" applyFont="1" applyFill="1" applyBorder="1" applyAlignment="1" applyProtection="1">
      <alignment horizontal="center" vertical="center"/>
      <protection locked="0"/>
    </xf>
    <xf numFmtId="0" fontId="1" fillId="11" borderId="85" xfId="0" applyFont="1" applyFill="1" applyBorder="1" applyAlignment="1" applyProtection="1">
      <alignment horizontal="left" vertical="center"/>
      <protection locked="0"/>
    </xf>
    <xf numFmtId="0" fontId="1" fillId="11" borderId="72" xfId="0" applyFont="1" applyFill="1" applyBorder="1" applyAlignment="1" applyProtection="1">
      <alignment horizontal="center" vertical="center"/>
      <protection locked="0"/>
    </xf>
    <xf numFmtId="0" fontId="1" fillId="11" borderId="84" xfId="0" applyFont="1" applyFill="1" applyBorder="1" applyAlignment="1" applyProtection="1">
      <alignment horizontal="left" vertical="center"/>
      <protection locked="0"/>
    </xf>
    <xf numFmtId="0" fontId="1" fillId="11" borderId="86" xfId="0" applyFont="1" applyFill="1" applyBorder="1" applyAlignment="1" applyProtection="1">
      <alignment horizontal="center" vertical="center"/>
      <protection locked="0"/>
    </xf>
    <xf numFmtId="0" fontId="1" fillId="10" borderId="89" xfId="0" applyFont="1" applyFill="1" applyBorder="1" applyAlignment="1">
      <alignment horizontal="left" vertical="center" wrapText="1"/>
    </xf>
    <xf numFmtId="0" fontId="1" fillId="11" borderId="90" xfId="0" applyFont="1" applyFill="1" applyBorder="1" applyAlignment="1" applyProtection="1">
      <alignment horizontal="left" vertical="center"/>
      <protection locked="0"/>
    </xf>
    <xf numFmtId="0" fontId="1" fillId="11" borderId="91" xfId="0" applyFont="1" applyFill="1" applyBorder="1" applyAlignment="1" applyProtection="1">
      <alignment horizontal="left" vertical="center"/>
      <protection locked="0"/>
    </xf>
    <xf numFmtId="0" fontId="1" fillId="11" borderId="93" xfId="0" applyFont="1" applyFill="1" applyBorder="1" applyAlignment="1" applyProtection="1">
      <alignment horizontal="center" vertical="center"/>
      <protection locked="0"/>
    </xf>
    <xf numFmtId="0" fontId="1" fillId="11" borderId="64" xfId="0" applyFont="1" applyFill="1" applyBorder="1" applyAlignment="1" applyProtection="1">
      <alignment horizontal="center" vertical="center"/>
      <protection locked="0"/>
    </xf>
    <xf numFmtId="0" fontId="1" fillId="11" borderId="88" xfId="0" applyFont="1" applyFill="1" applyBorder="1" applyAlignment="1" applyProtection="1">
      <alignment horizontal="left" vertical="center"/>
      <protection locked="0"/>
    </xf>
    <xf numFmtId="0" fontId="1" fillId="11" borderId="86" xfId="0" applyFont="1" applyFill="1" applyBorder="1" applyAlignment="1" applyProtection="1">
      <alignment horizontal="left" vertical="center"/>
      <protection locked="0"/>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2" borderId="0" xfId="0" applyFont="1" applyFill="1" applyAlignment="1" applyProtection="1">
      <alignment horizontal="center"/>
      <protection locked="0"/>
    </xf>
    <xf numFmtId="0" fontId="1" fillId="9" borderId="0" xfId="0" applyFont="1" applyFill="1" applyAlignment="1">
      <alignment horizontal="left" vertical="center"/>
    </xf>
    <xf numFmtId="0" fontId="29" fillId="9" borderId="0" xfId="0" applyFont="1" applyFill="1" applyAlignment="1"/>
    <xf numFmtId="0" fontId="29" fillId="9" borderId="5" xfId="0" applyFont="1" applyFill="1" applyBorder="1" applyAlignment="1"/>
    <xf numFmtId="0" fontId="1" fillId="7" borderId="8" xfId="0" applyFont="1" applyFill="1" applyBorder="1" applyAlignment="1">
      <alignment horizontal="left"/>
    </xf>
    <xf numFmtId="0" fontId="1" fillId="7" borderId="7" xfId="0" applyFont="1" applyFill="1" applyBorder="1" applyAlignment="1">
      <alignment horizontal="left"/>
    </xf>
    <xf numFmtId="0" fontId="1" fillId="7" borderId="0" xfId="0" applyFont="1" applyFill="1" applyAlignment="1">
      <alignment horizontal="left"/>
    </xf>
    <xf numFmtId="0" fontId="1" fillId="7" borderId="5" xfId="0" applyFont="1" applyFill="1" applyBorder="1" applyAlignment="1">
      <alignment horizontal="left" wrapText="1"/>
    </xf>
    <xf numFmtId="0" fontId="1" fillId="4" borderId="0" xfId="0" applyFont="1" applyFill="1" applyAlignment="1">
      <alignment horizontal="left"/>
    </xf>
    <xf numFmtId="0" fontId="1" fillId="7" borderId="5" xfId="0" applyFont="1" applyFill="1" applyBorder="1" applyAlignment="1">
      <alignment horizontal="left"/>
    </xf>
    <xf numFmtId="0" fontId="1" fillId="11" borderId="78" xfId="0" applyFont="1" applyFill="1" applyBorder="1" applyAlignment="1" applyProtection="1">
      <alignment horizontal="left" vertical="top" wrapText="1"/>
      <protection locked="0"/>
    </xf>
    <xf numFmtId="0" fontId="1" fillId="11" borderId="78" xfId="0" applyFont="1" applyFill="1" applyBorder="1" applyAlignment="1" applyProtection="1">
      <alignment horizontal="left" vertical="top"/>
      <protection locked="0"/>
    </xf>
    <xf numFmtId="0" fontId="1" fillId="11" borderId="39" xfId="0" applyFont="1" applyFill="1" applyBorder="1" applyAlignment="1" applyProtection="1">
      <alignment horizontal="left" vertical="top"/>
      <protection locked="0"/>
    </xf>
    <xf numFmtId="0" fontId="1" fillId="11" borderId="122" xfId="0" applyFont="1" applyFill="1" applyBorder="1" applyAlignment="1" applyProtection="1">
      <alignment horizontal="left" vertical="top"/>
      <protection locked="0"/>
    </xf>
    <xf numFmtId="0" fontId="1" fillId="11" borderId="74" xfId="0" applyFont="1" applyFill="1" applyBorder="1" applyAlignment="1" applyProtection="1">
      <alignment horizontal="left" vertical="top" wrapText="1"/>
      <protection locked="0"/>
    </xf>
    <xf numFmtId="0" fontId="1" fillId="11" borderId="74" xfId="0" applyFont="1" applyFill="1" applyBorder="1" applyAlignment="1" applyProtection="1">
      <alignment horizontal="left" vertical="top"/>
      <protection locked="0"/>
    </xf>
    <xf numFmtId="0" fontId="1" fillId="11" borderId="40" xfId="0" applyFont="1" applyFill="1" applyBorder="1" applyAlignment="1" applyProtection="1">
      <alignment horizontal="left" vertical="top"/>
      <protection locked="0"/>
    </xf>
    <xf numFmtId="0" fontId="1" fillId="11" borderId="83" xfId="0" applyFont="1" applyFill="1" applyBorder="1" applyAlignment="1" applyProtection="1">
      <alignment horizontal="left" vertical="top" wrapText="1"/>
      <protection locked="0"/>
    </xf>
    <xf numFmtId="0" fontId="1" fillId="11" borderId="83" xfId="0" applyFont="1" applyFill="1" applyBorder="1" applyAlignment="1" applyProtection="1">
      <alignment horizontal="left" vertical="top"/>
      <protection locked="0"/>
    </xf>
    <xf numFmtId="0" fontId="1" fillId="11" borderId="191" xfId="0" applyFont="1" applyFill="1" applyBorder="1" applyAlignment="1" applyProtection="1">
      <alignment horizontal="left" vertical="top" wrapText="1"/>
      <protection locked="0"/>
    </xf>
    <xf numFmtId="0" fontId="1" fillId="11" borderId="75" xfId="0" applyFont="1" applyFill="1" applyBorder="1" applyAlignment="1" applyProtection="1">
      <alignment horizontal="left" vertical="top"/>
      <protection locked="0"/>
    </xf>
    <xf numFmtId="0" fontId="1" fillId="11" borderId="191" xfId="0" applyFont="1" applyFill="1" applyBorder="1" applyAlignment="1" applyProtection="1">
      <alignment horizontal="left" vertical="top"/>
      <protection locked="0"/>
    </xf>
    <xf numFmtId="0" fontId="1" fillId="11" borderId="5" xfId="0" applyFont="1" applyFill="1" applyBorder="1" applyAlignment="1" applyProtection="1">
      <alignment horizontal="left" vertical="top"/>
      <protection locked="0"/>
    </xf>
    <xf numFmtId="0" fontId="1" fillId="7" borderId="8" xfId="0" applyFont="1" applyFill="1" applyBorder="1" applyAlignment="1">
      <alignment horizontal="left" vertical="top"/>
    </xf>
    <xf numFmtId="0" fontId="1" fillId="7" borderId="7" xfId="0" applyFont="1" applyFill="1" applyBorder="1" applyAlignment="1">
      <alignment horizontal="left" vertical="top"/>
    </xf>
    <xf numFmtId="0" fontId="1" fillId="7" borderId="0" xfId="0" applyFont="1" applyFill="1" applyAlignment="1">
      <alignment horizontal="left" vertical="top"/>
    </xf>
    <xf numFmtId="0" fontId="1" fillId="7" borderId="5" xfId="0" applyFont="1" applyFill="1" applyBorder="1" applyAlignment="1">
      <alignment horizontal="left" vertical="top"/>
    </xf>
    <xf numFmtId="0" fontId="1" fillId="2" borderId="1" xfId="0" applyFont="1" applyFill="1" applyBorder="1" applyAlignment="1">
      <alignment horizontal="left"/>
    </xf>
    <xf numFmtId="0" fontId="1" fillId="11" borderId="77" xfId="0" applyFont="1" applyFill="1" applyBorder="1" applyAlignment="1" applyProtection="1">
      <alignment horizontal="left" vertical="top" wrapText="1"/>
      <protection locked="0"/>
    </xf>
    <xf numFmtId="0" fontId="1" fillId="11" borderId="77" xfId="0" applyFont="1" applyFill="1" applyBorder="1" applyAlignment="1" applyProtection="1">
      <alignment horizontal="left" vertical="top"/>
      <protection locked="0"/>
    </xf>
    <xf numFmtId="0" fontId="1" fillId="3" borderId="1" xfId="0" applyFont="1" applyFill="1" applyBorder="1" applyAlignment="1">
      <alignment horizontal="left" vertical="center"/>
    </xf>
    <xf numFmtId="0" fontId="1" fillId="5" borderId="0" xfId="0" applyFont="1" applyFill="1" applyAlignment="1">
      <alignment horizontal="left"/>
    </xf>
    <xf numFmtId="0" fontId="1" fillId="5" borderId="5" xfId="0" applyFont="1" applyFill="1" applyBorder="1" applyAlignment="1">
      <alignment horizontal="left"/>
    </xf>
    <xf numFmtId="0" fontId="1" fillId="11" borderId="85" xfId="0" applyFont="1" applyFill="1" applyBorder="1" applyAlignment="1" applyProtection="1">
      <alignment horizontal="center" vertical="center" wrapText="1"/>
      <protection locked="0"/>
    </xf>
    <xf numFmtId="0" fontId="1" fillId="11" borderId="95" xfId="0" applyFont="1" applyFill="1" applyBorder="1" applyAlignment="1" applyProtection="1">
      <alignment horizontal="center" vertical="center" wrapText="1"/>
      <protection locked="0"/>
    </xf>
    <xf numFmtId="0" fontId="1" fillId="0" borderId="110" xfId="0" applyFont="1" applyBorder="1" applyAlignment="1">
      <alignment vertical="center" wrapText="1"/>
    </xf>
    <xf numFmtId="0" fontId="1" fillId="2" borderId="105" xfId="0" applyFont="1" applyFill="1" applyBorder="1" applyAlignment="1">
      <alignment horizontal="left" vertical="center" wrapText="1"/>
    </xf>
    <xf numFmtId="0" fontId="1" fillId="11" borderId="80" xfId="0" applyFont="1" applyFill="1" applyBorder="1" applyAlignment="1" applyProtection="1">
      <alignment horizontal="left" vertical="center" wrapText="1"/>
      <protection locked="0"/>
    </xf>
    <xf numFmtId="0" fontId="1" fillId="11" borderId="81" xfId="0" applyFont="1" applyFill="1" applyBorder="1" applyAlignment="1" applyProtection="1">
      <alignment horizontal="left" vertical="center" wrapText="1"/>
      <protection locked="0"/>
    </xf>
    <xf numFmtId="0" fontId="1" fillId="11" borderId="82" xfId="0" applyFont="1" applyFill="1" applyBorder="1" applyAlignment="1" applyProtection="1">
      <alignment horizontal="left" vertical="center" wrapText="1"/>
      <protection locked="0"/>
    </xf>
    <xf numFmtId="0" fontId="1" fillId="11" borderId="119" xfId="0" applyFont="1" applyFill="1" applyBorder="1" applyAlignment="1" applyProtection="1">
      <alignment horizontal="center" vertical="center" wrapText="1"/>
      <protection locked="0"/>
    </xf>
    <xf numFmtId="0" fontId="1" fillId="10" borderId="108" xfId="0" applyFont="1" applyFill="1" applyBorder="1" applyAlignment="1">
      <alignment vertical="center" wrapText="1"/>
    </xf>
    <xf numFmtId="0" fontId="1" fillId="2" borderId="106" xfId="0" applyFont="1" applyFill="1" applyBorder="1" applyAlignment="1">
      <alignment horizontal="left" vertical="center" wrapText="1"/>
    </xf>
    <xf numFmtId="0" fontId="1" fillId="11" borderId="67" xfId="0" applyFont="1" applyFill="1" applyBorder="1" applyAlignment="1" applyProtection="1">
      <alignment horizontal="left" vertical="center" wrapText="1"/>
      <protection locked="0"/>
    </xf>
    <xf numFmtId="0" fontId="1" fillId="11" borderId="74" xfId="0" applyFont="1" applyFill="1" applyBorder="1" applyAlignment="1" applyProtection="1">
      <alignment horizontal="left" vertical="center" wrapText="1"/>
      <protection locked="0"/>
    </xf>
    <xf numFmtId="0" fontId="1" fillId="11" borderId="83" xfId="0" applyFont="1" applyFill="1" applyBorder="1" applyAlignment="1" applyProtection="1">
      <alignment horizontal="left" vertical="center" wrapText="1"/>
      <protection locked="0"/>
    </xf>
    <xf numFmtId="0" fontId="1" fillId="0" borderId="108" xfId="0" applyFont="1" applyBorder="1" applyAlignment="1">
      <alignment vertical="center" wrapText="1"/>
    </xf>
    <xf numFmtId="0" fontId="1" fillId="11" borderId="0" xfId="0" applyFont="1" applyFill="1" applyAlignment="1" applyProtection="1">
      <alignment horizontal="left" vertical="center" wrapText="1"/>
      <protection locked="0"/>
    </xf>
    <xf numFmtId="0" fontId="1" fillId="11" borderId="75" xfId="0" applyFont="1" applyFill="1" applyBorder="1" applyAlignment="1" applyProtection="1">
      <alignment horizontal="center" vertical="center" wrapText="1"/>
      <protection locked="0"/>
    </xf>
    <xf numFmtId="0" fontId="1" fillId="11" borderId="0" xfId="0" applyFont="1" applyFill="1" applyAlignment="1" applyProtection="1">
      <alignment horizontal="center" vertical="center" wrapText="1"/>
      <protection locked="0"/>
    </xf>
    <xf numFmtId="0" fontId="1" fillId="11" borderId="92" xfId="0" applyFont="1" applyFill="1" applyBorder="1" applyAlignment="1" applyProtection="1">
      <alignment horizontal="left" vertical="center" wrapText="1"/>
      <protection locked="0"/>
    </xf>
    <xf numFmtId="0" fontId="1" fillId="11" borderId="121" xfId="0" applyFont="1" applyFill="1" applyBorder="1" applyAlignment="1" applyProtection="1">
      <alignment horizontal="left" vertical="center" wrapText="1"/>
      <protection locked="0"/>
    </xf>
    <xf numFmtId="0" fontId="1" fillId="11" borderId="5" xfId="0" applyFont="1" applyFill="1" applyBorder="1" applyAlignment="1" applyProtection="1">
      <alignment horizontal="left" vertical="center" wrapText="1"/>
      <protection locked="0"/>
    </xf>
    <xf numFmtId="0" fontId="1" fillId="0" borderId="114" xfId="0" applyFont="1" applyBorder="1" applyAlignment="1">
      <alignment vertical="center" wrapText="1"/>
    </xf>
    <xf numFmtId="0" fontId="1" fillId="2" borderId="30" xfId="0" applyFont="1" applyFill="1" applyBorder="1" applyAlignment="1">
      <alignment horizontal="left" vertical="center" wrapText="1"/>
    </xf>
    <xf numFmtId="0" fontId="1" fillId="10" borderId="111" xfId="0" applyFont="1" applyFill="1" applyBorder="1" applyAlignment="1">
      <alignment vertical="center" wrapText="1"/>
    </xf>
    <xf numFmtId="0" fontId="1" fillId="11" borderId="72" xfId="0" applyFont="1" applyFill="1" applyBorder="1" applyAlignment="1" applyProtection="1">
      <alignment horizontal="left" vertical="center" wrapText="1"/>
      <protection locked="0"/>
    </xf>
    <xf numFmtId="0" fontId="1" fillId="0" borderId="111" xfId="0" applyFont="1" applyBorder="1" applyAlignment="1">
      <alignment vertical="center" wrapText="1"/>
    </xf>
    <xf numFmtId="0" fontId="1" fillId="2" borderId="107" xfId="0" applyFont="1" applyFill="1" applyBorder="1" applyAlignment="1">
      <alignment horizontal="left" vertical="center" wrapText="1"/>
    </xf>
    <xf numFmtId="0" fontId="1" fillId="7" borderId="0" xfId="0" applyFont="1" applyFill="1" applyAlignment="1">
      <alignment horizontal="left" vertical="center" wrapText="1"/>
    </xf>
    <xf numFmtId="0" fontId="1" fillId="11" borderId="66" xfId="0" applyFont="1" applyFill="1" applyBorder="1" applyAlignment="1" applyProtection="1">
      <alignment horizontal="center" vertical="center" wrapText="1"/>
      <protection locked="0"/>
    </xf>
    <xf numFmtId="0" fontId="1" fillId="0" borderId="153" xfId="0" applyFont="1" applyBorder="1" applyAlignment="1">
      <alignment vertical="center" wrapText="1"/>
    </xf>
    <xf numFmtId="0" fontId="1" fillId="2" borderId="135" xfId="0" applyFont="1" applyFill="1" applyBorder="1" applyAlignment="1">
      <alignment horizontal="left" vertical="center" wrapText="1"/>
    </xf>
    <xf numFmtId="0" fontId="1" fillId="11" borderId="66" xfId="0" applyFont="1" applyFill="1" applyBorder="1" applyAlignment="1" applyProtection="1">
      <alignment horizontal="left" vertical="center"/>
      <protection locked="0"/>
    </xf>
    <xf numFmtId="0" fontId="1" fillId="11" borderId="122" xfId="0" applyFont="1" applyFill="1" applyBorder="1" applyAlignment="1" applyProtection="1">
      <alignment horizontal="left" vertical="center"/>
      <protection locked="0"/>
    </xf>
    <xf numFmtId="0" fontId="1" fillId="10" borderId="109" xfId="0" applyFont="1" applyFill="1" applyBorder="1" applyAlignment="1">
      <alignment vertical="center" wrapText="1"/>
    </xf>
    <xf numFmtId="0" fontId="1" fillId="2" borderId="106" xfId="0" applyFont="1" applyFill="1" applyBorder="1" applyAlignment="1">
      <alignment horizontal="left" vertical="center"/>
    </xf>
    <xf numFmtId="0" fontId="1" fillId="11" borderId="119" xfId="0" applyFont="1" applyFill="1" applyBorder="1" applyAlignment="1" applyProtection="1">
      <alignment horizontal="center" vertical="center"/>
      <protection locked="0"/>
    </xf>
    <xf numFmtId="0" fontId="1" fillId="0" borderId="109" xfId="0" applyFont="1" applyBorder="1" applyAlignment="1">
      <alignment vertical="center" wrapText="1"/>
    </xf>
    <xf numFmtId="0" fontId="1" fillId="10" borderId="132" xfId="0" applyFont="1" applyFill="1" applyBorder="1" applyAlignment="1">
      <alignment vertical="center" wrapText="1"/>
    </xf>
    <xf numFmtId="0" fontId="1" fillId="12" borderId="18" xfId="0" applyFont="1" applyFill="1" applyBorder="1" applyAlignment="1">
      <alignment horizontal="left" vertical="center"/>
    </xf>
    <xf numFmtId="0" fontId="1" fillId="0" borderId="149" xfId="0" applyFont="1" applyBorder="1" applyAlignment="1">
      <alignment vertical="center" wrapText="1"/>
    </xf>
    <xf numFmtId="0" fontId="1" fillId="2" borderId="135" xfId="0" applyFont="1" applyFill="1" applyBorder="1" applyAlignment="1">
      <alignment horizontal="left" vertical="center"/>
    </xf>
    <xf numFmtId="0" fontId="1" fillId="11" borderId="12" xfId="0" applyFont="1" applyFill="1" applyBorder="1" applyAlignment="1" applyProtection="1">
      <alignment horizontal="center" vertical="center"/>
      <protection locked="0"/>
    </xf>
    <xf numFmtId="0" fontId="1" fillId="10" borderId="128" xfId="0" applyFont="1" applyFill="1" applyBorder="1" applyAlignment="1">
      <alignment vertical="center" wrapText="1"/>
    </xf>
    <xf numFmtId="0" fontId="1" fillId="2" borderId="129" xfId="0" applyFont="1" applyFill="1" applyBorder="1" applyAlignment="1">
      <alignment horizontal="left" vertical="center"/>
    </xf>
    <xf numFmtId="0" fontId="1" fillId="11" borderId="130" xfId="0" applyFont="1" applyFill="1" applyBorder="1" applyAlignment="1" applyProtection="1">
      <alignment horizontal="left" vertical="center"/>
      <protection locked="0"/>
    </xf>
    <xf numFmtId="0" fontId="1" fillId="11" borderId="13" xfId="0" applyFont="1" applyFill="1" applyBorder="1" applyAlignment="1" applyProtection="1">
      <alignment horizontal="left" vertical="center"/>
      <protection locked="0"/>
    </xf>
    <xf numFmtId="0" fontId="1" fillId="2" borderId="0" xfId="0" applyFont="1" applyFill="1" applyAlignment="1">
      <alignment horizontal="center"/>
    </xf>
    <xf numFmtId="0" fontId="1" fillId="0" borderId="0" xfId="0" applyFont="1" applyAlignment="1">
      <alignment horizontal="left"/>
    </xf>
    <xf numFmtId="0" fontId="1" fillId="0" borderId="0" xfId="0" applyFont="1" applyAlignment="1">
      <alignment horizontal="left" wrapText="1"/>
    </xf>
    <xf numFmtId="0" fontId="1" fillId="7" borderId="8" xfId="0" applyFont="1" applyFill="1" applyBorder="1" applyAlignment="1">
      <alignment horizontal="left" vertical="center"/>
    </xf>
    <xf numFmtId="0" fontId="1" fillId="11" borderId="78" xfId="0" applyFont="1" applyFill="1" applyBorder="1" applyAlignment="1" applyProtection="1">
      <alignment horizontal="left"/>
      <protection locked="0"/>
    </xf>
    <xf numFmtId="0" fontId="1" fillId="11" borderId="39" xfId="0" applyFont="1" applyFill="1" applyBorder="1" applyAlignment="1" applyProtection="1">
      <alignment horizontal="left"/>
      <protection locked="0"/>
    </xf>
    <xf numFmtId="0" fontId="1" fillId="11" borderId="122" xfId="0" applyFont="1" applyFill="1" applyBorder="1" applyAlignment="1" applyProtection="1">
      <alignment horizontal="left"/>
      <protection locked="0"/>
    </xf>
    <xf numFmtId="0" fontId="1" fillId="11" borderId="74" xfId="0" applyFont="1" applyFill="1" applyBorder="1" applyAlignment="1" applyProtection="1">
      <alignment horizontal="left"/>
      <protection locked="0"/>
    </xf>
    <xf numFmtId="0" fontId="1" fillId="11" borderId="40" xfId="0" applyFont="1" applyFill="1" applyBorder="1" applyAlignment="1" applyProtection="1">
      <alignment horizontal="left"/>
      <protection locked="0"/>
    </xf>
    <xf numFmtId="0" fontId="1" fillId="11" borderId="83" xfId="0" applyFont="1" applyFill="1" applyBorder="1" applyAlignment="1" applyProtection="1">
      <alignment horizontal="left"/>
      <protection locked="0"/>
    </xf>
    <xf numFmtId="0" fontId="1" fillId="11" borderId="77" xfId="0" applyFont="1" applyFill="1" applyBorder="1" applyAlignment="1" applyProtection="1">
      <alignment horizontal="left"/>
      <protection locked="0"/>
    </xf>
    <xf numFmtId="0" fontId="1" fillId="11" borderId="75" xfId="0" applyFont="1" applyFill="1" applyBorder="1" applyAlignment="1" applyProtection="1">
      <alignment horizontal="left"/>
      <protection locked="0"/>
    </xf>
    <xf numFmtId="0" fontId="1" fillId="11" borderId="5" xfId="0" applyFont="1" applyFill="1" applyBorder="1" applyAlignment="1" applyProtection="1">
      <alignment horizontal="left"/>
      <protection locked="0"/>
    </xf>
    <xf numFmtId="0" fontId="1" fillId="11" borderId="130" xfId="0" applyFont="1" applyFill="1" applyBorder="1" applyAlignment="1" applyProtection="1">
      <alignment horizontal="left"/>
      <protection locked="0"/>
    </xf>
    <xf numFmtId="0" fontId="1" fillId="11" borderId="142" xfId="0" applyFont="1" applyFill="1" applyBorder="1" applyAlignment="1" applyProtection="1">
      <alignment horizontal="left"/>
      <protection locked="0"/>
    </xf>
    <xf numFmtId="0" fontId="1" fillId="11" borderId="13" xfId="0" applyFont="1" applyFill="1" applyBorder="1" applyAlignment="1" applyProtection="1">
      <alignment horizontal="left"/>
      <protection locked="0"/>
    </xf>
    <xf numFmtId="0" fontId="1" fillId="3" borderId="3" xfId="0" applyFont="1" applyFill="1" applyBorder="1" applyAlignment="1">
      <alignment horizontal="left"/>
    </xf>
    <xf numFmtId="0" fontId="1" fillId="3" borderId="4" xfId="0" applyFont="1" applyFill="1" applyBorder="1" applyAlignment="1">
      <alignment horizontal="left"/>
    </xf>
    <xf numFmtId="0" fontId="1" fillId="11" borderId="80" xfId="0" applyFont="1" applyFill="1" applyBorder="1" applyAlignment="1" applyProtection="1">
      <alignment horizontal="center" vertical="center" wrapText="1"/>
      <protection locked="0"/>
    </xf>
    <xf numFmtId="0" fontId="1" fillId="11" borderId="122" xfId="0" applyFont="1" applyFill="1" applyBorder="1" applyAlignment="1" applyProtection="1">
      <alignment horizontal="left" vertical="center" wrapText="1"/>
      <protection locked="0"/>
    </xf>
    <xf numFmtId="0" fontId="1" fillId="11" borderId="66" xfId="0" applyFont="1" applyFill="1" applyBorder="1" applyAlignment="1" applyProtection="1">
      <alignment horizontal="left" vertical="center" wrapText="1"/>
      <protection locked="0"/>
    </xf>
    <xf numFmtId="0" fontId="1" fillId="11" borderId="78" xfId="0" applyFont="1" applyFill="1" applyBorder="1" applyAlignment="1" applyProtection="1">
      <alignment horizontal="left" vertical="center" wrapText="1"/>
      <protection locked="0"/>
    </xf>
    <xf numFmtId="0" fontId="1" fillId="11" borderId="86" xfId="0" applyFont="1" applyFill="1" applyBorder="1" applyAlignment="1" applyProtection="1">
      <alignment horizontal="center" vertical="center" wrapText="1"/>
      <protection locked="0"/>
    </xf>
    <xf numFmtId="0" fontId="1" fillId="0" borderId="128" xfId="0" applyFont="1" applyBorder="1" applyAlignment="1">
      <alignment vertical="center" wrapText="1"/>
    </xf>
    <xf numFmtId="0" fontId="1" fillId="2" borderId="129" xfId="0" applyFont="1" applyFill="1" applyBorder="1" applyAlignment="1">
      <alignment horizontal="left" vertical="center" wrapText="1"/>
    </xf>
    <xf numFmtId="0" fontId="1" fillId="11" borderId="86" xfId="0" applyFont="1" applyFill="1" applyBorder="1" applyAlignment="1" applyProtection="1">
      <alignment horizontal="left" vertical="center" wrapText="1"/>
      <protection locked="0"/>
    </xf>
    <xf numFmtId="0" fontId="1" fillId="11" borderId="130" xfId="0" applyFont="1" applyFill="1" applyBorder="1" applyAlignment="1" applyProtection="1">
      <alignment horizontal="left" vertical="center" wrapText="1"/>
      <protection locked="0"/>
    </xf>
    <xf numFmtId="0" fontId="1" fillId="7" borderId="150" xfId="0" applyFont="1" applyFill="1" applyBorder="1" applyAlignment="1" applyProtection="1">
      <alignment horizontal="left" vertical="center"/>
      <protection locked="0"/>
    </xf>
    <xf numFmtId="0" fontId="1" fillId="7" borderId="12" xfId="0" applyFont="1" applyFill="1" applyBorder="1" applyAlignment="1">
      <alignment horizontal="left" vertical="center" wrapText="1"/>
    </xf>
    <xf numFmtId="0" fontId="1" fillId="2" borderId="148" xfId="0" applyFont="1" applyFill="1" applyBorder="1" applyAlignment="1">
      <alignment horizontal="left" vertical="center"/>
    </xf>
    <xf numFmtId="0" fontId="1" fillId="2" borderId="113" xfId="0" applyFont="1" applyFill="1" applyBorder="1" applyAlignment="1">
      <alignment horizontal="left" vertical="center" wrapText="1"/>
    </xf>
    <xf numFmtId="0" fontId="1" fillId="0" borderId="136" xfId="0" applyFont="1" applyBorder="1" applyAlignment="1">
      <alignment vertical="center" wrapText="1"/>
    </xf>
    <xf numFmtId="0" fontId="1" fillId="2" borderId="127" xfId="0" applyFont="1" applyFill="1" applyBorder="1" applyAlignment="1">
      <alignment horizontal="left" vertical="center" wrapText="1"/>
    </xf>
    <xf numFmtId="0" fontId="1" fillId="11" borderId="142" xfId="0" applyFont="1" applyFill="1" applyBorder="1" applyAlignment="1" applyProtection="1">
      <alignment horizontal="left" vertical="center"/>
      <protection locked="0"/>
    </xf>
    <xf numFmtId="0" fontId="1" fillId="11" borderId="88" xfId="0" applyFont="1" applyFill="1" applyBorder="1" applyAlignment="1" applyProtection="1">
      <alignment horizontal="center" vertical="center"/>
      <protection locked="0"/>
    </xf>
    <xf numFmtId="0" fontId="1" fillId="11" borderId="142" xfId="0" applyFont="1" applyFill="1" applyBorder="1" applyAlignment="1" applyProtection="1">
      <alignment horizontal="center" vertical="center"/>
      <protection locked="0"/>
    </xf>
    <xf numFmtId="0" fontId="1" fillId="11" borderId="143" xfId="0" applyFont="1" applyFill="1" applyBorder="1" applyAlignment="1" applyProtection="1">
      <alignment horizontal="left" vertical="center"/>
      <protection locked="0"/>
    </xf>
    <xf numFmtId="0" fontId="1" fillId="2" borderId="106" xfId="0" applyFont="1" applyFill="1" applyBorder="1" applyAlignment="1">
      <alignment horizontal="left" wrapText="1"/>
    </xf>
    <xf numFmtId="0" fontId="1" fillId="11" borderId="120" xfId="0" applyFont="1" applyFill="1" applyBorder="1" applyAlignment="1" applyProtection="1">
      <alignment horizontal="left" vertical="center" wrapText="1"/>
      <protection locked="0"/>
    </xf>
    <xf numFmtId="0" fontId="1" fillId="11" borderId="120" xfId="0" applyFont="1" applyFill="1" applyBorder="1" applyAlignment="1" applyProtection="1">
      <alignment horizontal="left" vertical="center"/>
      <protection locked="0"/>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 fillId="11" borderId="78" xfId="0" applyFont="1" applyFill="1" applyBorder="1" applyAlignment="1" applyProtection="1">
      <alignment horizontal="left" wrapText="1"/>
      <protection locked="0"/>
    </xf>
    <xf numFmtId="0" fontId="1" fillId="3" borderId="0" xfId="0" applyFont="1" applyFill="1" applyAlignment="1">
      <alignment horizontal="left"/>
    </xf>
    <xf numFmtId="0" fontId="1" fillId="3" borderId="5" xfId="0" applyFont="1" applyFill="1" applyBorder="1" applyAlignment="1">
      <alignment horizontal="left"/>
    </xf>
    <xf numFmtId="0" fontId="1" fillId="5" borderId="3" xfId="0" applyFont="1" applyFill="1" applyBorder="1" applyAlignment="1">
      <alignment horizontal="left"/>
    </xf>
    <xf numFmtId="0" fontId="1" fillId="5" borderId="4" xfId="0" applyFont="1" applyFill="1" applyBorder="1" applyAlignment="1">
      <alignment horizontal="left"/>
    </xf>
    <xf numFmtId="0" fontId="1" fillId="11" borderId="88" xfId="0" applyFont="1" applyFill="1" applyBorder="1" applyAlignment="1" applyProtection="1">
      <alignment horizontal="center" vertical="center" wrapText="1"/>
      <protection locked="0"/>
    </xf>
    <xf numFmtId="0" fontId="1" fillId="0" borderId="161" xfId="0" applyFont="1" applyBorder="1" applyAlignment="1">
      <alignment vertical="center" wrapText="1"/>
    </xf>
    <xf numFmtId="0" fontId="1" fillId="2" borderId="161" xfId="0" applyFont="1" applyFill="1" applyBorder="1" applyAlignment="1">
      <alignment horizontal="left" vertical="center" wrapText="1"/>
    </xf>
    <xf numFmtId="0" fontId="1" fillId="11" borderId="72" xfId="0" applyFont="1" applyFill="1" applyBorder="1" applyAlignment="1" applyProtection="1">
      <alignment horizontal="center" vertical="center" wrapText="1"/>
      <protection locked="0"/>
    </xf>
    <xf numFmtId="0" fontId="1" fillId="10" borderId="146" xfId="0" applyFont="1" applyFill="1" applyBorder="1" applyAlignment="1">
      <alignment vertical="center" wrapText="1"/>
    </xf>
    <xf numFmtId="0" fontId="1" fillId="2" borderId="146" xfId="0" applyFont="1" applyFill="1" applyBorder="1" applyAlignment="1">
      <alignment horizontal="left" vertical="center" wrapText="1"/>
    </xf>
    <xf numFmtId="0" fontId="1" fillId="0" borderId="146" xfId="0" applyFont="1" applyBorder="1" applyAlignment="1">
      <alignment vertical="center" wrapText="1"/>
    </xf>
    <xf numFmtId="0" fontId="1" fillId="10" borderId="158" xfId="0" applyFont="1" applyFill="1" applyBorder="1" applyAlignment="1">
      <alignment vertical="center" wrapText="1"/>
    </xf>
    <xf numFmtId="0" fontId="1" fillId="2" borderId="158" xfId="0" applyFont="1" applyFill="1" applyBorder="1" applyAlignment="1">
      <alignment horizontal="left" vertical="center" wrapText="1"/>
    </xf>
    <xf numFmtId="0" fontId="1" fillId="11" borderId="75" xfId="0" applyFont="1" applyFill="1" applyBorder="1" applyAlignment="1" applyProtection="1">
      <alignment horizontal="left" vertical="center" wrapText="1"/>
      <protection locked="0"/>
    </xf>
    <xf numFmtId="0" fontId="1" fillId="12" borderId="19" xfId="0" applyFont="1" applyFill="1" applyBorder="1" applyAlignment="1" applyProtection="1">
      <alignment horizontal="left" vertical="center" wrapText="1"/>
      <protection locked="0"/>
    </xf>
    <xf numFmtId="0" fontId="1" fillId="11" borderId="39" xfId="0" applyFont="1" applyFill="1" applyBorder="1" applyAlignment="1" applyProtection="1">
      <alignment horizontal="center" vertical="center"/>
      <protection locked="0"/>
    </xf>
    <xf numFmtId="0" fontId="1" fillId="2" borderId="161" xfId="0" applyFont="1" applyFill="1" applyBorder="1" applyAlignment="1">
      <alignment horizontal="left" vertical="center"/>
    </xf>
    <xf numFmtId="0" fontId="1" fillId="2" borderId="146" xfId="0" applyFont="1" applyFill="1" applyBorder="1" applyAlignment="1">
      <alignment horizontal="left" vertical="center"/>
    </xf>
    <xf numFmtId="0" fontId="1" fillId="11" borderId="75" xfId="0" applyFont="1" applyFill="1" applyBorder="1" applyAlignment="1" applyProtection="1">
      <alignment horizontal="center" vertical="center"/>
      <protection locked="0"/>
    </xf>
    <xf numFmtId="0" fontId="1" fillId="0" borderId="158" xfId="0" applyFont="1" applyBorder="1" applyAlignment="1">
      <alignment vertical="center" wrapText="1"/>
    </xf>
    <xf numFmtId="0" fontId="1" fillId="2" borderId="158" xfId="0" applyFont="1" applyFill="1" applyBorder="1" applyAlignment="1">
      <alignment horizontal="left" vertical="center"/>
    </xf>
    <xf numFmtId="0" fontId="1" fillId="11" borderId="191" xfId="0" applyFont="1" applyFill="1" applyBorder="1" applyAlignment="1" applyProtection="1">
      <alignment horizontal="left"/>
      <protection locked="0"/>
    </xf>
    <xf numFmtId="0" fontId="1" fillId="11" borderId="173" xfId="0" applyFont="1" applyFill="1" applyBorder="1" applyAlignment="1" applyProtection="1">
      <alignment horizontal="left"/>
      <protection locked="0"/>
    </xf>
    <xf numFmtId="0" fontId="1" fillId="7" borderId="0" xfId="0" applyFont="1" applyFill="1" applyAlignment="1" applyProtection="1">
      <alignment horizontal="left"/>
      <protection locked="0"/>
    </xf>
    <xf numFmtId="0" fontId="1" fillId="11" borderId="143" xfId="0" applyFont="1" applyFill="1" applyBorder="1" applyAlignment="1" applyProtection="1">
      <alignment horizontal="center" vertical="center" wrapText="1"/>
      <protection locked="0"/>
    </xf>
    <xf numFmtId="0" fontId="1" fillId="11" borderId="101" xfId="0" applyFont="1" applyFill="1" applyBorder="1" applyAlignment="1" applyProtection="1">
      <alignment horizontal="center" vertical="center" wrapText="1"/>
      <protection locked="0"/>
    </xf>
    <xf numFmtId="0" fontId="1" fillId="0" borderId="112" xfId="0" applyFont="1" applyBorder="1" applyAlignment="1">
      <alignment vertical="center" wrapText="1"/>
    </xf>
    <xf numFmtId="0" fontId="1" fillId="11" borderId="143" xfId="0" applyFont="1" applyFill="1" applyBorder="1" applyAlignment="1" applyProtection="1">
      <alignment horizontal="left" vertical="center" wrapText="1"/>
      <protection locked="0"/>
    </xf>
    <xf numFmtId="0" fontId="1" fillId="11" borderId="65" xfId="0" applyFont="1" applyFill="1" applyBorder="1" applyAlignment="1" applyProtection="1">
      <alignment horizontal="center" vertical="center" wrapText="1"/>
      <protection locked="0"/>
    </xf>
    <xf numFmtId="0" fontId="1" fillId="10" borderId="113" xfId="0" applyFont="1" applyFill="1" applyBorder="1" applyAlignment="1">
      <alignment vertical="center" wrapText="1"/>
    </xf>
    <xf numFmtId="0" fontId="1" fillId="0" borderId="113" xfId="0" applyFont="1" applyBorder="1" applyAlignment="1">
      <alignment vertical="center" wrapText="1"/>
    </xf>
    <xf numFmtId="0" fontId="1" fillId="11" borderId="164" xfId="0" applyFont="1" applyFill="1" applyBorder="1" applyAlignment="1" applyProtection="1">
      <alignment horizontal="center" vertical="center" wrapText="1"/>
      <protection locked="0"/>
    </xf>
    <xf numFmtId="0" fontId="1" fillId="10" borderId="127" xfId="0" applyFont="1" applyFill="1" applyBorder="1" applyAlignment="1">
      <alignment vertical="center" wrapText="1"/>
    </xf>
    <xf numFmtId="0" fontId="1" fillId="2" borderId="110" xfId="0" applyFont="1" applyFill="1" applyBorder="1" applyAlignment="1">
      <alignment horizontal="left" vertical="center"/>
    </xf>
    <xf numFmtId="0" fontId="1" fillId="2" borderId="108" xfId="0" applyFont="1" applyFill="1" applyBorder="1" applyAlignment="1">
      <alignment horizontal="left" vertical="center"/>
    </xf>
    <xf numFmtId="0" fontId="1" fillId="0" borderId="127" xfId="0" applyFont="1" applyBorder="1" applyAlignment="1">
      <alignment vertical="center" wrapText="1"/>
    </xf>
    <xf numFmtId="0" fontId="1" fillId="2" borderId="128" xfId="0" applyFont="1" applyFill="1" applyBorder="1" applyAlignment="1">
      <alignment horizontal="left" vertical="center"/>
    </xf>
    <xf numFmtId="0" fontId="1" fillId="11" borderId="85" xfId="0" applyFont="1" applyFill="1" applyBorder="1" applyAlignment="1" applyProtection="1">
      <alignment horizontal="center" vertical="center"/>
      <protection locked="0"/>
    </xf>
    <xf numFmtId="0" fontId="1" fillId="2" borderId="112" xfId="0" applyFont="1" applyFill="1" applyBorder="1" applyAlignment="1">
      <alignment horizontal="left" vertical="center" wrapText="1"/>
    </xf>
    <xf numFmtId="0" fontId="1" fillId="10" borderId="166" xfId="0" applyFont="1" applyFill="1" applyBorder="1" applyAlignment="1">
      <alignment vertical="center" wrapText="1"/>
    </xf>
    <xf numFmtId="0" fontId="1" fillId="2" borderId="128" xfId="0" applyFont="1" applyFill="1" applyBorder="1" applyAlignment="1">
      <alignment horizontal="left" vertical="center" wrapText="1"/>
    </xf>
    <xf numFmtId="0" fontId="1" fillId="0" borderId="167" xfId="0" applyFont="1" applyBorder="1" applyAlignment="1">
      <alignment vertical="center" wrapText="1"/>
    </xf>
    <xf numFmtId="0" fontId="1" fillId="2" borderId="110" xfId="0" applyFont="1" applyFill="1" applyBorder="1" applyAlignment="1">
      <alignment horizontal="left" vertical="center" wrapText="1"/>
    </xf>
    <xf numFmtId="0" fontId="1" fillId="10" borderId="168" xfId="0" applyFont="1" applyFill="1" applyBorder="1" applyAlignment="1">
      <alignment vertical="center" wrapText="1"/>
    </xf>
    <xf numFmtId="0" fontId="1" fillId="2" borderId="108" xfId="0" applyFont="1" applyFill="1" applyBorder="1" applyAlignment="1">
      <alignment horizontal="left" vertical="center" wrapText="1"/>
    </xf>
    <xf numFmtId="0" fontId="1" fillId="0" borderId="168" xfId="0" applyFont="1" applyBorder="1" applyAlignment="1">
      <alignment vertical="center" wrapText="1"/>
    </xf>
    <xf numFmtId="0" fontId="1" fillId="0" borderId="165" xfId="0" applyFont="1" applyBorder="1" applyAlignment="1">
      <alignment vertical="center" wrapText="1"/>
    </xf>
    <xf numFmtId="0" fontId="1" fillId="2" borderId="105" xfId="0" applyFont="1" applyFill="1" applyBorder="1" applyAlignment="1">
      <alignment horizontal="left" vertical="center"/>
    </xf>
    <xf numFmtId="0" fontId="1" fillId="11" borderId="88" xfId="0" applyFont="1" applyFill="1" applyBorder="1" applyAlignment="1" applyProtection="1">
      <alignment horizontal="left" vertical="center" wrapText="1"/>
      <protection locked="0"/>
    </xf>
    <xf numFmtId="0" fontId="1" fillId="10" borderId="165" xfId="0" applyFont="1" applyFill="1" applyBorder="1" applyAlignment="1">
      <alignment vertical="center" wrapText="1"/>
    </xf>
    <xf numFmtId="0" fontId="1" fillId="11" borderId="169" xfId="0" applyFont="1" applyFill="1" applyBorder="1" applyAlignment="1" applyProtection="1">
      <alignment horizontal="center" vertical="center"/>
      <protection locked="0"/>
    </xf>
    <xf numFmtId="0" fontId="1" fillId="2" borderId="112" xfId="0" applyFont="1" applyFill="1" applyBorder="1" applyAlignment="1">
      <alignment horizontal="left" vertical="center"/>
    </xf>
    <xf numFmtId="0" fontId="1" fillId="11" borderId="169" xfId="0" applyFont="1" applyFill="1" applyBorder="1" applyAlignment="1" applyProtection="1">
      <alignment horizontal="left" vertical="center"/>
      <protection locked="0"/>
    </xf>
    <xf numFmtId="0" fontId="1" fillId="2" borderId="113" xfId="0" applyFont="1" applyFill="1" applyBorder="1" applyAlignment="1">
      <alignment horizontal="left" vertical="center"/>
    </xf>
    <xf numFmtId="0" fontId="1" fillId="2" borderId="114" xfId="0" applyFont="1" applyFill="1" applyBorder="1" applyAlignment="1">
      <alignment horizontal="left" vertical="center"/>
    </xf>
    <xf numFmtId="0" fontId="1" fillId="0" borderId="170" xfId="0" applyFont="1" applyBorder="1" applyAlignment="1">
      <alignment vertical="center" wrapText="1"/>
    </xf>
    <xf numFmtId="0" fontId="1" fillId="7" borderId="12" xfId="0" applyFont="1" applyFill="1" applyBorder="1" applyAlignment="1">
      <alignment horizontal="left"/>
    </xf>
    <xf numFmtId="0" fontId="1" fillId="7" borderId="13" xfId="0" applyFont="1" applyFill="1" applyBorder="1" applyAlignment="1">
      <alignment horizontal="left"/>
    </xf>
    <xf numFmtId="0" fontId="1" fillId="11" borderId="39" xfId="0" applyFont="1" applyFill="1" applyBorder="1" applyAlignment="1" applyProtection="1">
      <alignment horizontal="left" wrapText="1"/>
      <protection locked="0"/>
    </xf>
    <xf numFmtId="0" fontId="1" fillId="11" borderId="4" xfId="0" applyFont="1" applyFill="1" applyBorder="1" applyAlignment="1" applyProtection="1">
      <alignment horizontal="left"/>
      <protection locked="0"/>
    </xf>
    <xf numFmtId="0" fontId="1" fillId="7" borderId="202" xfId="0" applyFont="1" applyFill="1" applyBorder="1" applyAlignment="1">
      <alignment horizontal="left"/>
    </xf>
    <xf numFmtId="0" fontId="1" fillId="7" borderId="10" xfId="0" applyFont="1" applyFill="1" applyBorder="1" applyAlignment="1">
      <alignment horizontal="left"/>
    </xf>
    <xf numFmtId="0" fontId="1" fillId="7" borderId="11" xfId="0" applyFont="1" applyFill="1" applyBorder="1" applyAlignment="1">
      <alignment horizontal="left"/>
    </xf>
    <xf numFmtId="0" fontId="1" fillId="11" borderId="66" xfId="0" applyFont="1" applyFill="1" applyBorder="1" applyAlignment="1" applyProtection="1">
      <alignment horizontal="left"/>
      <protection locked="0"/>
    </xf>
    <xf numFmtId="0" fontId="1" fillId="11" borderId="174" xfId="0" applyFont="1" applyFill="1" applyBorder="1" applyAlignment="1" applyProtection="1">
      <alignment horizontal="left"/>
      <protection locked="0"/>
    </xf>
    <xf numFmtId="0" fontId="1" fillId="8" borderId="0" xfId="0" applyFont="1" applyFill="1" applyAlignment="1">
      <alignment wrapText="1"/>
    </xf>
    <xf numFmtId="0" fontId="1" fillId="6" borderId="0" xfId="0" applyFont="1" applyFill="1" applyAlignment="1">
      <alignment horizontal="left" vertical="center" wrapText="1"/>
    </xf>
    <xf numFmtId="9" fontId="1" fillId="8" borderId="5" xfId="2" applyFont="1" applyFill="1" applyBorder="1" applyAlignment="1" applyProtection="1">
      <alignment wrapText="1"/>
    </xf>
    <xf numFmtId="0" fontId="1" fillId="6" borderId="0" xfId="0" applyFont="1" applyFill="1" applyAlignment="1">
      <alignment wrapText="1"/>
    </xf>
    <xf numFmtId="1" fontId="1" fillId="6" borderId="5" xfId="2" applyNumberFormat="1" applyFont="1" applyFill="1" applyBorder="1" applyAlignment="1" applyProtection="1">
      <alignment wrapText="1"/>
    </xf>
    <xf numFmtId="0" fontId="1" fillId="3" borderId="0" xfId="0" applyFont="1" applyFill="1" applyAlignment="1">
      <alignment wrapText="1"/>
    </xf>
    <xf numFmtId="1" fontId="1" fillId="7" borderId="29" xfId="0" applyNumberFormat="1" applyFont="1" applyFill="1" applyBorder="1" applyAlignment="1">
      <alignment wrapText="1"/>
    </xf>
    <xf numFmtId="1" fontId="1" fillId="7" borderId="7" xfId="0" applyNumberFormat="1" applyFont="1" applyFill="1" applyBorder="1" applyAlignment="1">
      <alignment wrapText="1"/>
    </xf>
    <xf numFmtId="0" fontId="1" fillId="6" borderId="3" xfId="0" applyFont="1" applyFill="1" applyBorder="1" applyAlignment="1">
      <alignment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1C2B11"/>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4882445</xdr:colOff>
      <xdr:row>49</xdr:row>
      <xdr:rowOff>50530</xdr:rowOff>
    </xdr:from>
    <xdr:to>
      <xdr:col>0</xdr:col>
      <xdr:colOff>7126111</xdr:colOff>
      <xdr:row>50</xdr:row>
      <xdr:rowOff>114326</xdr:rowOff>
    </xdr:to>
    <xdr:pic>
      <xdr:nvPicPr>
        <xdr:cNvPr id="3" name="Picture 2">
          <a:extLst>
            <a:ext uri="{FF2B5EF4-FFF2-40B4-BE49-F238E27FC236}">
              <a16:creationId xmlns:a16="http://schemas.microsoft.com/office/drawing/2014/main" id="{4499BF1F-DFAC-43C6-AF27-47085726A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2445" y="14542641"/>
          <a:ext cx="2243666" cy="4236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iscenter.org/" TargetMode="External"/><Relationship Id="rId1" Type="http://schemas.openxmlformats.org/officeDocument/2006/relationships/hyperlink" Target="http://www.sdrg.org/ctcresourc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99"/>
    <pageSetUpPr fitToPage="1"/>
  </sheetPr>
  <dimension ref="A1:Y202"/>
  <sheetViews>
    <sheetView tabSelected="1" zoomScale="90" zoomScaleNormal="90" workbookViewId="0">
      <selection activeCell="A5" sqref="A5"/>
    </sheetView>
  </sheetViews>
  <sheetFormatPr defaultRowHeight="12.6"/>
  <cols>
    <col min="1" max="1" width="176.140625" style="8" customWidth="1"/>
    <col min="2" max="2" width="48.5703125" style="9" customWidth="1"/>
    <col min="3" max="25" width="9.140625" style="9" customWidth="1"/>
  </cols>
  <sheetData>
    <row r="1" spans="1:1" ht="73.5" customHeight="1">
      <c r="A1" s="33" t="s">
        <v>0</v>
      </c>
    </row>
    <row r="2" spans="1:1" ht="15">
      <c r="A2" s="296" t="s">
        <v>1</v>
      </c>
    </row>
    <row r="3" spans="1:1" ht="27.95">
      <c r="A3" s="37" t="s">
        <v>2</v>
      </c>
    </row>
    <row r="4" spans="1:1" ht="18.75" customHeight="1">
      <c r="A4" s="10"/>
    </row>
    <row r="5" spans="1:1" ht="15.6">
      <c r="A5" s="34" t="s">
        <v>3</v>
      </c>
    </row>
    <row r="6" spans="1:1" ht="28.5" customHeight="1">
      <c r="A6" s="276" t="s">
        <v>4</v>
      </c>
    </row>
    <row r="7" spans="1:1" ht="18.75" customHeight="1">
      <c r="A7" s="276"/>
    </row>
    <row r="8" spans="1:1" ht="15.6">
      <c r="A8" s="34" t="s">
        <v>5</v>
      </c>
    </row>
    <row r="9" spans="1:1" ht="56.25" customHeight="1">
      <c r="A9" s="276" t="s">
        <v>6</v>
      </c>
    </row>
    <row r="10" spans="1:1" ht="18.75" customHeight="1">
      <c r="A10" s="10"/>
    </row>
    <row r="11" spans="1:1" ht="18.75" customHeight="1">
      <c r="A11" s="36" t="s">
        <v>7</v>
      </c>
    </row>
    <row r="12" spans="1:1" ht="18.75" customHeight="1">
      <c r="A12" s="11" t="s">
        <v>8</v>
      </c>
    </row>
    <row r="13" spans="1:1" ht="18.75" customHeight="1">
      <c r="A13" s="276" t="s">
        <v>9</v>
      </c>
    </row>
    <row r="14" spans="1:1" ht="30" customHeight="1">
      <c r="A14" s="276" t="s">
        <v>10</v>
      </c>
    </row>
    <row r="15" spans="1:1" ht="31.5" customHeight="1">
      <c r="A15" s="276" t="s">
        <v>11</v>
      </c>
    </row>
    <row r="16" spans="1:1" ht="58.5" customHeight="1">
      <c r="A16" s="276" t="s">
        <v>12</v>
      </c>
    </row>
    <row r="17" spans="1:1" ht="18.75" customHeight="1">
      <c r="A17" s="276" t="s">
        <v>13</v>
      </c>
    </row>
    <row r="18" spans="1:1" ht="25.5" customHeight="1">
      <c r="A18" s="276" t="s">
        <v>14</v>
      </c>
    </row>
    <row r="19" spans="1:1" ht="18.75" customHeight="1">
      <c r="A19" s="10"/>
    </row>
    <row r="20" spans="1:1" ht="15.6">
      <c r="A20" s="11" t="s">
        <v>15</v>
      </c>
    </row>
    <row r="21" spans="1:1" ht="28.5" customHeight="1">
      <c r="A21" s="310" t="s">
        <v>16</v>
      </c>
    </row>
    <row r="22" spans="1:1" ht="18.75" customHeight="1">
      <c r="A22" s="310" t="s">
        <v>17</v>
      </c>
    </row>
    <row r="23" spans="1:1" ht="18.75" customHeight="1">
      <c r="A23" s="310" t="s">
        <v>18</v>
      </c>
    </row>
    <row r="24" spans="1:1" ht="18.75" customHeight="1">
      <c r="A24" s="310" t="s">
        <v>19</v>
      </c>
    </row>
    <row r="25" spans="1:1" ht="24.6" customHeight="1">
      <c r="A25" s="276" t="s">
        <v>20</v>
      </c>
    </row>
    <row r="26" spans="1:1" ht="18.75" customHeight="1">
      <c r="A26" s="276"/>
    </row>
    <row r="27" spans="1:1" ht="15.6">
      <c r="A27" s="11" t="s">
        <v>21</v>
      </c>
    </row>
    <row r="28" spans="1:1" ht="18.600000000000001" customHeight="1">
      <c r="A28" s="311" t="s">
        <v>22</v>
      </c>
    </row>
    <row r="29" spans="1:1" ht="25.5" customHeight="1">
      <c r="A29" s="276" t="s">
        <v>23</v>
      </c>
    </row>
    <row r="30" spans="1:1" ht="33.75" customHeight="1">
      <c r="A30" s="276" t="s">
        <v>24</v>
      </c>
    </row>
    <row r="31" spans="1:1" ht="18.75" customHeight="1">
      <c r="A31" s="276" t="s">
        <v>25</v>
      </c>
    </row>
    <row r="32" spans="1:1" ht="18.75" customHeight="1">
      <c r="A32" s="276"/>
    </row>
    <row r="33" spans="1:1" ht="15.6">
      <c r="A33" s="34" t="s">
        <v>26</v>
      </c>
    </row>
    <row r="34" spans="1:1" ht="28.5" customHeight="1">
      <c r="A34" s="276" t="s">
        <v>27</v>
      </c>
    </row>
    <row r="35" spans="1:1" ht="18.75" customHeight="1">
      <c r="A35" s="276" t="s">
        <v>28</v>
      </c>
    </row>
    <row r="36" spans="1:1" ht="33.75" customHeight="1">
      <c r="A36" s="276" t="s">
        <v>29</v>
      </c>
    </row>
    <row r="37" spans="1:1" ht="33.75" customHeight="1">
      <c r="A37" s="276" t="s">
        <v>30</v>
      </c>
    </row>
    <row r="38" spans="1:1" ht="18.75" customHeight="1">
      <c r="A38" s="276"/>
    </row>
    <row r="39" spans="1:1" ht="15.6">
      <c r="A39" s="35" t="s">
        <v>31</v>
      </c>
    </row>
    <row r="40" spans="1:1" ht="18.75" customHeight="1">
      <c r="A40" s="276" t="s">
        <v>32</v>
      </c>
    </row>
    <row r="41" spans="1:1" ht="30.75" customHeight="1">
      <c r="A41" s="276" t="s">
        <v>33</v>
      </c>
    </row>
    <row r="42" spans="1:1" ht="18.75" customHeight="1">
      <c r="A42" s="276" t="s">
        <v>34</v>
      </c>
    </row>
    <row r="43" spans="1:1" ht="18.75" customHeight="1">
      <c r="A43" s="276" t="s">
        <v>35</v>
      </c>
    </row>
    <row r="44" spans="1:1" ht="32.450000000000003" customHeight="1">
      <c r="A44" s="276" t="s">
        <v>36</v>
      </c>
    </row>
    <row r="45" spans="1:1" ht="18.75" customHeight="1">
      <c r="A45" s="276" t="s">
        <v>37</v>
      </c>
    </row>
    <row r="46" spans="1:1" ht="18.75" customHeight="1">
      <c r="A46" s="276"/>
    </row>
    <row r="47" spans="1:1" ht="15.6">
      <c r="A47" s="11" t="s">
        <v>38</v>
      </c>
    </row>
    <row r="48" spans="1:1" ht="18.75" customHeight="1">
      <c r="A48" s="276" t="s">
        <v>39</v>
      </c>
    </row>
    <row r="49" spans="1:25" s="28" customFormat="1" ht="18.75" customHeight="1">
      <c r="A49" s="208" t="s">
        <v>40</v>
      </c>
      <c r="B49" s="27"/>
      <c r="C49" s="27"/>
      <c r="D49" s="27"/>
      <c r="E49" s="27"/>
      <c r="F49" s="27"/>
      <c r="G49" s="27"/>
      <c r="H49" s="27"/>
      <c r="I49" s="27"/>
      <c r="J49" s="27"/>
      <c r="K49" s="27"/>
      <c r="L49" s="27"/>
      <c r="M49" s="27"/>
      <c r="N49" s="27"/>
      <c r="O49" s="27"/>
      <c r="P49" s="27"/>
      <c r="Q49" s="27"/>
      <c r="R49" s="27"/>
      <c r="S49" s="27"/>
      <c r="T49" s="27"/>
      <c r="U49" s="27"/>
      <c r="V49" s="27"/>
      <c r="W49" s="27"/>
      <c r="X49" s="27"/>
      <c r="Y49" s="27"/>
    </row>
    <row r="50" spans="1:25" s="31" customFormat="1" ht="28.5" customHeight="1">
      <c r="A50" s="29" t="s">
        <v>41</v>
      </c>
      <c r="B50" s="30"/>
      <c r="C50" s="30"/>
      <c r="D50" s="30"/>
      <c r="E50" s="30"/>
      <c r="F50" s="30"/>
      <c r="G50" s="30"/>
      <c r="H50" s="30"/>
      <c r="I50" s="30"/>
      <c r="J50" s="30"/>
      <c r="K50" s="30"/>
      <c r="L50" s="30"/>
      <c r="M50" s="30"/>
      <c r="N50" s="30"/>
      <c r="O50" s="30"/>
      <c r="P50" s="30"/>
      <c r="Q50" s="30"/>
      <c r="R50" s="30"/>
      <c r="S50" s="30"/>
      <c r="T50" s="30"/>
      <c r="U50" s="30"/>
      <c r="V50" s="30"/>
      <c r="W50" s="30"/>
      <c r="X50" s="30"/>
      <c r="Y50" s="30"/>
    </row>
    <row r="51" spans="1:25" s="31" customFormat="1" ht="28.5" customHeight="1">
      <c r="A51" s="32"/>
      <c r="B51" s="30"/>
      <c r="C51" s="30"/>
      <c r="D51" s="30"/>
      <c r="E51" s="30"/>
      <c r="F51" s="30"/>
      <c r="G51" s="30"/>
      <c r="H51" s="30"/>
      <c r="I51" s="30"/>
      <c r="J51" s="30"/>
      <c r="K51" s="30"/>
      <c r="L51" s="30"/>
      <c r="M51" s="30"/>
      <c r="N51" s="30"/>
      <c r="O51" s="30"/>
      <c r="P51" s="30"/>
      <c r="Q51" s="30"/>
      <c r="R51" s="30"/>
      <c r="S51" s="30"/>
      <c r="T51" s="30"/>
      <c r="U51" s="30"/>
      <c r="V51" s="30"/>
      <c r="W51" s="30"/>
      <c r="X51" s="30"/>
      <c r="Y51" s="30"/>
    </row>
    <row r="52" spans="1:25" ht="66.75" customHeight="1">
      <c r="A52" s="209" t="s">
        <v>42</v>
      </c>
    </row>
    <row r="53" spans="1:25" ht="63" customHeight="1">
      <c r="A53" s="7"/>
    </row>
    <row r="54" spans="1:25" s="9" customFormat="1">
      <c r="A54" s="7"/>
    </row>
    <row r="55" spans="1:25" s="9" customFormat="1">
      <c r="A55" s="7"/>
    </row>
    <row r="56" spans="1:25" s="9" customFormat="1">
      <c r="A56" s="7"/>
    </row>
    <row r="57" spans="1:25" s="9" customFormat="1">
      <c r="A57" s="7"/>
    </row>
    <row r="58" spans="1:25" s="9" customFormat="1">
      <c r="A58" s="7"/>
    </row>
    <row r="59" spans="1:25" s="9" customFormat="1">
      <c r="A59" s="7"/>
    </row>
    <row r="60" spans="1:25" s="9" customFormat="1">
      <c r="A60" s="7"/>
    </row>
    <row r="61" spans="1:25" s="9" customFormat="1">
      <c r="A61" s="7"/>
    </row>
    <row r="62" spans="1:25" s="9" customFormat="1">
      <c r="A62" s="7"/>
    </row>
    <row r="63" spans="1:25" s="9" customFormat="1">
      <c r="A63" s="7"/>
    </row>
    <row r="64" spans="1:25" s="9" customFormat="1">
      <c r="A64" s="7"/>
    </row>
    <row r="65" spans="1:1" s="9" customFormat="1">
      <c r="A65" s="7"/>
    </row>
    <row r="66" spans="1:1" s="9" customFormat="1">
      <c r="A66" s="7"/>
    </row>
    <row r="67" spans="1:1" s="9" customFormat="1">
      <c r="A67" s="15"/>
    </row>
    <row r="68" spans="1:1" s="9" customFormat="1">
      <c r="A68" s="7"/>
    </row>
    <row r="69" spans="1:1" s="9" customFormat="1">
      <c r="A69" s="7"/>
    </row>
    <row r="70" spans="1:1" s="9" customFormat="1">
      <c r="A70" s="7"/>
    </row>
    <row r="71" spans="1:1" s="9" customFormat="1">
      <c r="A71" s="7"/>
    </row>
    <row r="72" spans="1:1" s="9" customFormat="1">
      <c r="A72" s="7"/>
    </row>
    <row r="73" spans="1:1" s="9" customFormat="1">
      <c r="A73" s="7"/>
    </row>
    <row r="74" spans="1:1" s="9" customFormat="1">
      <c r="A74" s="7"/>
    </row>
    <row r="75" spans="1:1" s="9" customFormat="1">
      <c r="A75" s="7"/>
    </row>
    <row r="76" spans="1:1" s="9" customFormat="1">
      <c r="A76" s="7"/>
    </row>
    <row r="77" spans="1:1" s="9" customFormat="1">
      <c r="A77" s="7"/>
    </row>
    <row r="78" spans="1:1" s="9" customFormat="1">
      <c r="A78" s="7"/>
    </row>
    <row r="79" spans="1:1" s="9" customFormat="1">
      <c r="A79" s="7"/>
    </row>
    <row r="80" spans="1:1" s="9" customFormat="1">
      <c r="A80" s="7"/>
    </row>
    <row r="81" spans="1:1" s="9" customFormat="1">
      <c r="A81" s="7"/>
    </row>
    <row r="82" spans="1:1" s="9" customFormat="1">
      <c r="A82" s="7"/>
    </row>
    <row r="83" spans="1:1" s="9" customFormat="1">
      <c r="A83" s="7"/>
    </row>
    <row r="84" spans="1:1" s="9" customFormat="1">
      <c r="A84" s="7"/>
    </row>
    <row r="85" spans="1:1" s="9" customFormat="1">
      <c r="A85" s="7"/>
    </row>
    <row r="86" spans="1:1" s="9" customFormat="1">
      <c r="A86" s="7"/>
    </row>
    <row r="87" spans="1:1" s="9" customFormat="1">
      <c r="A87" s="7"/>
    </row>
    <row r="88" spans="1:1" s="9" customFormat="1">
      <c r="A88" s="7"/>
    </row>
    <row r="89" spans="1:1" s="9" customFormat="1">
      <c r="A89" s="7"/>
    </row>
    <row r="90" spans="1:1" s="9" customFormat="1">
      <c r="A90" s="7"/>
    </row>
    <row r="91" spans="1:1" s="9" customFormat="1">
      <c r="A91" s="7"/>
    </row>
    <row r="92" spans="1:1" s="9" customFormat="1">
      <c r="A92" s="7"/>
    </row>
    <row r="93" spans="1:1" s="9" customFormat="1">
      <c r="A93" s="7"/>
    </row>
    <row r="94" spans="1:1" s="9" customFormat="1">
      <c r="A94" s="7"/>
    </row>
    <row r="95" spans="1:1" s="9" customFormat="1">
      <c r="A95" s="7"/>
    </row>
    <row r="96" spans="1:1" s="9" customFormat="1">
      <c r="A96" s="7"/>
    </row>
    <row r="97" spans="1:1" s="9" customFormat="1">
      <c r="A97" s="7"/>
    </row>
    <row r="98" spans="1:1" s="9" customFormat="1">
      <c r="A98" s="7"/>
    </row>
    <row r="99" spans="1:1" s="9" customFormat="1">
      <c r="A99" s="7"/>
    </row>
    <row r="100" spans="1:1" s="9" customFormat="1">
      <c r="A100" s="7"/>
    </row>
    <row r="101" spans="1:1" s="9" customFormat="1">
      <c r="A101" s="7"/>
    </row>
    <row r="102" spans="1:1" s="9" customFormat="1">
      <c r="A102" s="7"/>
    </row>
    <row r="103" spans="1:1" s="9" customFormat="1">
      <c r="A103" s="7"/>
    </row>
    <row r="104" spans="1:1" s="9" customFormat="1">
      <c r="A104" s="7"/>
    </row>
    <row r="105" spans="1:1" s="9" customFormat="1">
      <c r="A105" s="7"/>
    </row>
    <row r="106" spans="1:1" s="9" customFormat="1">
      <c r="A106" s="7"/>
    </row>
    <row r="107" spans="1:1" s="9" customFormat="1">
      <c r="A107" s="7"/>
    </row>
    <row r="108" spans="1:1" s="9" customFormat="1">
      <c r="A108" s="7"/>
    </row>
    <row r="109" spans="1:1" s="9" customFormat="1">
      <c r="A109" s="7"/>
    </row>
    <row r="110" spans="1:1" s="9" customFormat="1">
      <c r="A110" s="7"/>
    </row>
    <row r="111" spans="1:1" s="9" customFormat="1">
      <c r="A111" s="7"/>
    </row>
    <row r="112" spans="1:1" s="9" customFormat="1">
      <c r="A112" s="7"/>
    </row>
    <row r="113" spans="1:1" s="9" customFormat="1">
      <c r="A113" s="7"/>
    </row>
    <row r="114" spans="1:1" s="9" customFormat="1">
      <c r="A114" s="7"/>
    </row>
    <row r="115" spans="1:1" s="9" customFormat="1">
      <c r="A115" s="7"/>
    </row>
    <row r="116" spans="1:1" s="9" customFormat="1">
      <c r="A116" s="7"/>
    </row>
    <row r="117" spans="1:1" s="9" customFormat="1">
      <c r="A117" s="7"/>
    </row>
    <row r="118" spans="1:1" s="9" customFormat="1">
      <c r="A118" s="7"/>
    </row>
    <row r="119" spans="1:1" s="9" customFormat="1">
      <c r="A119" s="7"/>
    </row>
    <row r="120" spans="1:1" s="9" customFormat="1">
      <c r="A120" s="7"/>
    </row>
    <row r="121" spans="1:1" s="9" customFormat="1">
      <c r="A121" s="7"/>
    </row>
    <row r="122" spans="1:1" s="9" customFormat="1">
      <c r="A122" s="7"/>
    </row>
    <row r="123" spans="1:1" s="9" customFormat="1">
      <c r="A123" s="7"/>
    </row>
    <row r="124" spans="1:1" s="9" customFormat="1">
      <c r="A124" s="7"/>
    </row>
    <row r="125" spans="1:1" s="9" customFormat="1">
      <c r="A125" s="7"/>
    </row>
    <row r="126" spans="1:1" s="9" customFormat="1">
      <c r="A126" s="7"/>
    </row>
    <row r="127" spans="1:1" s="9" customFormat="1">
      <c r="A127" s="7"/>
    </row>
    <row r="128" spans="1:1" s="9" customFormat="1">
      <c r="A128" s="7"/>
    </row>
    <row r="129" spans="1:1" s="9" customFormat="1">
      <c r="A129" s="7"/>
    </row>
    <row r="130" spans="1:1" s="9" customFormat="1">
      <c r="A130" s="7"/>
    </row>
    <row r="131" spans="1:1" s="9" customFormat="1">
      <c r="A131" s="7"/>
    </row>
    <row r="132" spans="1:1" s="9" customFormat="1">
      <c r="A132" s="7"/>
    </row>
    <row r="133" spans="1:1" s="9" customFormat="1">
      <c r="A133" s="7"/>
    </row>
    <row r="134" spans="1:1" s="9" customFormat="1">
      <c r="A134" s="7"/>
    </row>
    <row r="135" spans="1:1" s="9" customFormat="1">
      <c r="A135" s="7"/>
    </row>
    <row r="136" spans="1:1" s="9" customFormat="1">
      <c r="A136" s="7"/>
    </row>
    <row r="137" spans="1:1" s="9" customFormat="1">
      <c r="A137" s="7"/>
    </row>
    <row r="138" spans="1:1" s="9" customFormat="1">
      <c r="A138" s="7"/>
    </row>
    <row r="139" spans="1:1" s="9" customFormat="1">
      <c r="A139" s="7"/>
    </row>
    <row r="140" spans="1:1" s="9" customFormat="1">
      <c r="A140" s="7"/>
    </row>
    <row r="141" spans="1:1" s="9" customFormat="1">
      <c r="A141" s="7"/>
    </row>
    <row r="142" spans="1:1" s="9" customFormat="1">
      <c r="A142" s="7"/>
    </row>
    <row r="143" spans="1:1" s="9" customFormat="1">
      <c r="A143" s="7"/>
    </row>
    <row r="144" spans="1:1" s="9" customFormat="1">
      <c r="A144" s="7"/>
    </row>
    <row r="145" spans="1:1" s="9" customFormat="1">
      <c r="A145" s="7"/>
    </row>
    <row r="146" spans="1:1" s="9" customFormat="1">
      <c r="A146" s="7"/>
    </row>
    <row r="147" spans="1:1" s="9" customFormat="1">
      <c r="A147" s="7"/>
    </row>
    <row r="148" spans="1:1" s="9" customFormat="1">
      <c r="A148" s="7"/>
    </row>
    <row r="149" spans="1:1" s="9" customFormat="1">
      <c r="A149" s="7"/>
    </row>
    <row r="150" spans="1:1" s="9" customFormat="1">
      <c r="A150" s="7"/>
    </row>
    <row r="151" spans="1:1" s="9" customFormat="1">
      <c r="A151" s="7"/>
    </row>
    <row r="152" spans="1:1" s="9" customFormat="1">
      <c r="A152" s="7"/>
    </row>
    <row r="153" spans="1:1" s="9" customFormat="1">
      <c r="A153" s="7"/>
    </row>
    <row r="154" spans="1:1" s="9" customFormat="1">
      <c r="A154" s="7"/>
    </row>
    <row r="155" spans="1:1" s="9" customFormat="1">
      <c r="A155" s="7"/>
    </row>
    <row r="156" spans="1:1" s="9" customFormat="1">
      <c r="A156" s="7"/>
    </row>
    <row r="157" spans="1:1" s="9" customFormat="1">
      <c r="A157" s="7"/>
    </row>
    <row r="158" spans="1:1" s="9" customFormat="1">
      <c r="A158" s="7"/>
    </row>
    <row r="159" spans="1:1" s="9" customFormat="1">
      <c r="A159" s="7"/>
    </row>
    <row r="160" spans="1:1" s="9" customFormat="1">
      <c r="A160" s="7"/>
    </row>
    <row r="161" spans="1:1" s="9" customFormat="1">
      <c r="A161" s="7"/>
    </row>
    <row r="162" spans="1:1" s="9" customFormat="1">
      <c r="A162" s="7"/>
    </row>
    <row r="163" spans="1:1" s="9" customFormat="1">
      <c r="A163" s="7"/>
    </row>
    <row r="164" spans="1:1" s="9" customFormat="1">
      <c r="A164" s="7"/>
    </row>
    <row r="165" spans="1:1" s="9" customFormat="1">
      <c r="A165" s="7"/>
    </row>
    <row r="166" spans="1:1" s="9" customFormat="1">
      <c r="A166" s="7"/>
    </row>
    <row r="167" spans="1:1" s="9" customFormat="1">
      <c r="A167" s="7"/>
    </row>
    <row r="168" spans="1:1" s="9" customFormat="1">
      <c r="A168" s="7"/>
    </row>
    <row r="169" spans="1:1" s="9" customFormat="1">
      <c r="A169" s="7"/>
    </row>
    <row r="170" spans="1:1" s="9" customFormat="1">
      <c r="A170" s="7"/>
    </row>
    <row r="171" spans="1:1" s="9" customFormat="1">
      <c r="A171" s="7"/>
    </row>
    <row r="172" spans="1:1" s="9" customFormat="1">
      <c r="A172" s="7"/>
    </row>
    <row r="173" spans="1:1" s="9" customFormat="1">
      <c r="A173" s="7"/>
    </row>
    <row r="174" spans="1:1" s="9" customFormat="1">
      <c r="A174" s="7"/>
    </row>
    <row r="175" spans="1:1" s="9" customFormat="1">
      <c r="A175" s="7"/>
    </row>
    <row r="176" spans="1:1" s="9" customFormat="1">
      <c r="A176" s="7"/>
    </row>
    <row r="177" spans="1:1" s="9" customFormat="1">
      <c r="A177" s="7"/>
    </row>
    <row r="178" spans="1:1" s="9" customFormat="1">
      <c r="A178" s="7"/>
    </row>
    <row r="179" spans="1:1" s="9" customFormat="1">
      <c r="A179" s="7"/>
    </row>
    <row r="180" spans="1:1" s="9" customFormat="1">
      <c r="A180" s="7"/>
    </row>
    <row r="181" spans="1:1" s="9" customFormat="1">
      <c r="A181" s="7"/>
    </row>
    <row r="182" spans="1:1" s="9" customFormat="1">
      <c r="A182" s="7"/>
    </row>
    <row r="183" spans="1:1" s="9" customFormat="1">
      <c r="A183" s="7"/>
    </row>
    <row r="184" spans="1:1" s="9" customFormat="1">
      <c r="A184" s="7"/>
    </row>
    <row r="185" spans="1:1" s="9" customFormat="1">
      <c r="A185" s="7"/>
    </row>
    <row r="186" spans="1:1" s="9" customFormat="1">
      <c r="A186" s="7"/>
    </row>
    <row r="187" spans="1:1" s="9" customFormat="1">
      <c r="A187" s="7"/>
    </row>
    <row r="188" spans="1:1" s="9" customFormat="1">
      <c r="A188" s="7"/>
    </row>
    <row r="189" spans="1:1" s="9" customFormat="1">
      <c r="A189" s="7"/>
    </row>
    <row r="190" spans="1:1" s="9" customFormat="1">
      <c r="A190" s="7"/>
    </row>
    <row r="191" spans="1:1" s="9" customFormat="1">
      <c r="A191" s="7"/>
    </row>
    <row r="192" spans="1:1" s="9" customFormat="1">
      <c r="A192" s="7"/>
    </row>
    <row r="193" spans="1:1" s="9" customFormat="1">
      <c r="A193" s="7"/>
    </row>
    <row r="194" spans="1:1" s="9" customFormat="1">
      <c r="A194" s="7"/>
    </row>
    <row r="195" spans="1:1" s="9" customFormat="1">
      <c r="A195" s="7"/>
    </row>
    <row r="196" spans="1:1" s="9" customFormat="1">
      <c r="A196" s="7"/>
    </row>
    <row r="197" spans="1:1" s="9" customFormat="1">
      <c r="A197" s="7"/>
    </row>
    <row r="198" spans="1:1" s="9" customFormat="1">
      <c r="A198" s="7"/>
    </row>
    <row r="199" spans="1:1" s="9" customFormat="1">
      <c r="A199" s="7"/>
    </row>
    <row r="200" spans="1:1" s="9" customFormat="1">
      <c r="A200" s="7"/>
    </row>
    <row r="201" spans="1:1" s="9" customFormat="1">
      <c r="A201" s="7"/>
    </row>
    <row r="202" spans="1:1" s="9" customFormat="1">
      <c r="A202" s="8"/>
    </row>
  </sheetData>
  <sheetProtection password="E392" sheet="1"/>
  <hyperlinks>
    <hyperlink ref="A49" r:id="rId1" tooltip="Download CTC curricula from SAMHSA" xr:uid="{00000000-0004-0000-0000-000000000000}"/>
    <hyperlink ref="A50" r:id="rId2" xr:uid="{00000000-0004-0000-0000-000001000000}"/>
  </hyperlinks>
  <printOptions horizontalCentered="1"/>
  <pageMargins left="0.25" right="0.25" top="0.25" bottom="0.25" header="0.31496062992126" footer="0.31496062992126"/>
  <pageSetup scale="77" fitToHeight="2"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tint="0.79998168889431442"/>
    <pageSetUpPr fitToPage="1"/>
  </sheetPr>
  <dimension ref="A1:AL357"/>
  <sheetViews>
    <sheetView zoomScale="70" zoomScaleNormal="70" workbookViewId="0">
      <selection activeCell="C7" sqref="C7"/>
    </sheetView>
  </sheetViews>
  <sheetFormatPr defaultColWidth="9.140625" defaultRowHeight="12.6"/>
  <cols>
    <col min="1" max="1" width="7.42578125" style="1" customWidth="1"/>
    <col min="2" max="2" width="37" style="1" customWidth="1"/>
    <col min="3" max="4" width="23.28515625" style="1" customWidth="1"/>
    <col min="5" max="5" width="55.42578125" style="1" customWidth="1"/>
    <col min="6" max="6" width="18.85546875" style="1" customWidth="1"/>
    <col min="7" max="7" width="8.7109375" style="1" customWidth="1"/>
    <col min="8" max="8" width="16.7109375" style="1" customWidth="1"/>
    <col min="9" max="9" width="56.85546875" style="1" customWidth="1"/>
    <col min="10" max="38" width="9.140625" style="3"/>
    <col min="39" max="16384" width="9.140625" style="1"/>
  </cols>
  <sheetData>
    <row r="1" spans="1:38" ht="36.950000000000003" customHeight="1">
      <c r="A1" s="300" t="s">
        <v>365</v>
      </c>
      <c r="B1" s="301"/>
      <c r="C1" s="302"/>
      <c r="D1" s="206" t="s">
        <v>44</v>
      </c>
      <c r="E1" s="80"/>
      <c r="F1" s="64"/>
      <c r="G1" s="64"/>
      <c r="H1" s="64"/>
      <c r="I1" s="65"/>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row>
    <row r="2" spans="1:38" s="2" customFormat="1" ht="62.45" customHeight="1">
      <c r="A2" s="184"/>
      <c r="B2" s="191"/>
      <c r="C2" s="186" t="s">
        <v>305</v>
      </c>
      <c r="D2" s="186" t="s">
        <v>306</v>
      </c>
      <c r="E2" s="187" t="s">
        <v>47</v>
      </c>
      <c r="F2" s="186" t="s">
        <v>48</v>
      </c>
      <c r="G2" s="186" t="s">
        <v>233</v>
      </c>
      <c r="H2" s="186" t="s">
        <v>366</v>
      </c>
      <c r="I2" s="44" t="s">
        <v>174</v>
      </c>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row>
    <row r="3" spans="1:38" s="2" customFormat="1" ht="9" customHeight="1" thickBot="1">
      <c r="A3" s="72"/>
      <c r="B3" s="73"/>
      <c r="C3" s="74"/>
      <c r="D3" s="73"/>
      <c r="E3" s="75"/>
      <c r="F3" s="73"/>
      <c r="G3" s="73"/>
      <c r="H3" s="73"/>
      <c r="I3" s="76"/>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row>
    <row r="4" spans="1:38" ht="15.6" customHeight="1" thickTop="1">
      <c r="A4" s="212" t="s">
        <v>52</v>
      </c>
      <c r="B4" s="67"/>
      <c r="C4" s="316"/>
      <c r="D4" s="316"/>
      <c r="E4" s="316"/>
      <c r="F4" s="316"/>
      <c r="G4" s="316"/>
      <c r="H4" s="316"/>
      <c r="I4" s="317"/>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row>
    <row r="5" spans="1:38" ht="15.6">
      <c r="A5" s="577">
        <v>5.0999999999999996</v>
      </c>
      <c r="B5" s="67" t="s">
        <v>367</v>
      </c>
      <c r="C5" s="316"/>
      <c r="D5" s="316"/>
      <c r="E5" s="316"/>
      <c r="F5" s="316"/>
      <c r="G5" s="316"/>
      <c r="H5" s="316"/>
      <c r="I5" s="317"/>
      <c r="J5" s="315"/>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1:38" ht="9.9499999999999993" customHeight="1">
      <c r="A6" s="320"/>
      <c r="B6" s="71"/>
      <c r="C6" s="321"/>
      <c r="D6" s="321"/>
      <c r="E6" s="321"/>
      <c r="F6" s="321"/>
      <c r="G6" s="321"/>
      <c r="H6" s="321"/>
      <c r="I6" s="322"/>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row>
    <row r="7" spans="1:38" ht="39">
      <c r="A7" s="235" t="s">
        <v>368</v>
      </c>
      <c r="B7" s="86" t="s">
        <v>369</v>
      </c>
      <c r="C7" s="578"/>
      <c r="D7" s="579"/>
      <c r="E7" s="580" t="s">
        <v>370</v>
      </c>
      <c r="F7" s="469"/>
      <c r="G7" s="581"/>
      <c r="H7" s="471"/>
      <c r="I7" s="530"/>
      <c r="J7" s="314"/>
      <c r="K7" s="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row>
    <row r="8" spans="1:38" ht="65.099999999999994">
      <c r="A8" s="236">
        <v>5.1100000000000003</v>
      </c>
      <c r="B8" s="87" t="s">
        <v>371</v>
      </c>
      <c r="C8" s="493"/>
      <c r="D8" s="582"/>
      <c r="E8" s="583" t="s">
        <v>372</v>
      </c>
      <c r="F8" s="475"/>
      <c r="G8" s="581"/>
      <c r="H8" s="532"/>
      <c r="I8" s="530"/>
      <c r="J8" s="314"/>
      <c r="K8" s="5"/>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row>
    <row r="9" spans="1:38" ht="75.95" customHeight="1">
      <c r="A9" s="237">
        <v>5.12</v>
      </c>
      <c r="B9" s="88" t="s">
        <v>373</v>
      </c>
      <c r="C9" s="493"/>
      <c r="D9" s="582"/>
      <c r="E9" s="584" t="s">
        <v>374</v>
      </c>
      <c r="F9" s="475"/>
      <c r="G9" s="581"/>
      <c r="H9" s="532"/>
      <c r="I9" s="530"/>
      <c r="J9" s="314"/>
      <c r="K9" s="5"/>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row>
    <row r="10" spans="1:38" ht="65.099999999999994">
      <c r="A10" s="236">
        <v>5.14</v>
      </c>
      <c r="B10" s="87" t="s">
        <v>375</v>
      </c>
      <c r="C10" s="493"/>
      <c r="D10" s="582"/>
      <c r="E10" s="583" t="s">
        <v>376</v>
      </c>
      <c r="F10" s="475"/>
      <c r="G10" s="581"/>
      <c r="H10" s="532"/>
      <c r="I10" s="530"/>
      <c r="J10" s="314"/>
      <c r="K10" s="5"/>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row>
    <row r="11" spans="1:38" ht="72.95" customHeight="1">
      <c r="A11" s="237">
        <v>5.15</v>
      </c>
      <c r="B11" s="88" t="s">
        <v>377</v>
      </c>
      <c r="C11" s="493"/>
      <c r="D11" s="582"/>
      <c r="E11" s="584" t="s">
        <v>378</v>
      </c>
      <c r="F11" s="475"/>
      <c r="G11" s="581"/>
      <c r="H11" s="532"/>
      <c r="I11" s="530"/>
      <c r="J11" s="314"/>
      <c r="K11" s="5"/>
      <c r="L11" s="314" t="s">
        <v>379</v>
      </c>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row>
    <row r="12" spans="1:38" ht="65.099999999999994">
      <c r="A12" s="245">
        <v>5.16</v>
      </c>
      <c r="B12" s="97" t="s">
        <v>380</v>
      </c>
      <c r="C12" s="533"/>
      <c r="D12" s="585"/>
      <c r="E12" s="586" t="s">
        <v>381</v>
      </c>
      <c r="F12" s="535"/>
      <c r="G12" s="480"/>
      <c r="H12" s="537"/>
      <c r="I12" s="485"/>
      <c r="J12" s="314"/>
      <c r="K12" s="5"/>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row>
    <row r="13" spans="1:38" ht="33" customHeight="1" thickBot="1">
      <c r="A13" s="272">
        <v>5.0999999999999996</v>
      </c>
      <c r="B13" s="79" t="s">
        <v>382</v>
      </c>
      <c r="C13" s="349">
        <f>SUM(C7:C12)</f>
        <v>0</v>
      </c>
      <c r="D13" s="349">
        <f>SUM(D7:D12)</f>
        <v>0</v>
      </c>
      <c r="E13" s="350"/>
      <c r="F13" s="350"/>
      <c r="G13" s="350"/>
      <c r="H13" s="350"/>
      <c r="I13" s="351"/>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row>
    <row r="14" spans="1:38" ht="9.9499999999999993" customHeight="1" thickTop="1">
      <c r="A14" s="212"/>
      <c r="B14" s="67"/>
      <c r="C14" s="352"/>
      <c r="D14" s="352"/>
      <c r="E14" s="316"/>
      <c r="F14" s="316"/>
      <c r="G14" s="492"/>
      <c r="H14" s="492"/>
      <c r="I14" s="317"/>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row>
    <row r="15" spans="1:38" ht="15.6">
      <c r="A15" s="577">
        <v>5.2</v>
      </c>
      <c r="B15" s="67" t="s">
        <v>383</v>
      </c>
      <c r="C15" s="352"/>
      <c r="D15" s="352"/>
      <c r="E15" s="316"/>
      <c r="F15" s="316"/>
      <c r="G15" s="492"/>
      <c r="H15" s="492"/>
      <c r="I15" s="317"/>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row>
    <row r="16" spans="1:38" ht="9.9499999999999993" customHeight="1">
      <c r="A16" s="320"/>
      <c r="B16" s="71"/>
      <c r="C16" s="353"/>
      <c r="D16" s="353"/>
      <c r="E16" s="321"/>
      <c r="F16" s="321"/>
      <c r="G16" s="321"/>
      <c r="H16" s="321"/>
      <c r="I16" s="322"/>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row>
    <row r="17" spans="1:38" ht="57.6" customHeight="1">
      <c r="A17" s="235">
        <v>5.21</v>
      </c>
      <c r="B17" s="92" t="s">
        <v>384</v>
      </c>
      <c r="C17" s="117"/>
      <c r="D17" s="123"/>
      <c r="E17" s="580" t="s">
        <v>385</v>
      </c>
      <c r="F17" s="587"/>
      <c r="G17" s="427"/>
      <c r="H17" s="391"/>
      <c r="I17" s="497"/>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row>
    <row r="18" spans="1:38" ht="69" customHeight="1">
      <c r="A18" s="236">
        <v>5.22</v>
      </c>
      <c r="B18" s="93" t="s">
        <v>386</v>
      </c>
      <c r="C18" s="127"/>
      <c r="D18" s="124"/>
      <c r="E18" s="583" t="s">
        <v>387</v>
      </c>
      <c r="F18" s="588"/>
      <c r="G18" s="365"/>
      <c r="H18" s="364"/>
      <c r="I18" s="396"/>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row>
    <row r="19" spans="1:38" ht="69" customHeight="1">
      <c r="A19" s="237">
        <v>5.23</v>
      </c>
      <c r="B19" s="94" t="s">
        <v>388</v>
      </c>
      <c r="C19" s="117"/>
      <c r="D19" s="125"/>
      <c r="E19" s="584" t="s">
        <v>389</v>
      </c>
      <c r="F19" s="588"/>
      <c r="G19" s="427"/>
      <c r="H19" s="377"/>
      <c r="I19" s="497"/>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row>
    <row r="20" spans="1:38" ht="69" customHeight="1">
      <c r="A20" s="236">
        <v>5.24</v>
      </c>
      <c r="B20" s="93" t="s">
        <v>390</v>
      </c>
      <c r="C20" s="127"/>
      <c r="D20" s="124"/>
      <c r="E20" s="583" t="s">
        <v>391</v>
      </c>
      <c r="F20" s="588"/>
      <c r="G20" s="365"/>
      <c r="H20" s="364"/>
      <c r="I20" s="396"/>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row>
    <row r="21" spans="1:38" ht="57.6" customHeight="1">
      <c r="A21" s="268">
        <v>5.25</v>
      </c>
      <c r="B21" s="102" t="s">
        <v>392</v>
      </c>
      <c r="C21" s="114"/>
      <c r="D21" s="126"/>
      <c r="E21" s="589" t="s">
        <v>393</v>
      </c>
      <c r="F21" s="590"/>
      <c r="G21" s="403"/>
      <c r="H21" s="509"/>
      <c r="I21" s="359"/>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row>
    <row r="22" spans="1:38" ht="33" customHeight="1" thickBot="1">
      <c r="A22" s="272">
        <v>5.2</v>
      </c>
      <c r="B22" s="79" t="s">
        <v>394</v>
      </c>
      <c r="C22" s="349">
        <f>SUM(C17:C21)</f>
        <v>0</v>
      </c>
      <c r="D22" s="349">
        <f>SUM(D17:D21)</f>
        <v>0</v>
      </c>
      <c r="E22" s="350"/>
      <c r="F22" s="350"/>
      <c r="G22" s="503"/>
      <c r="H22" s="503"/>
      <c r="I22" s="351"/>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row>
    <row r="23" spans="1:38" ht="9.9499999999999993" customHeight="1" thickTop="1">
      <c r="A23" s="212"/>
      <c r="B23" s="67"/>
      <c r="C23" s="352"/>
      <c r="D23" s="352"/>
      <c r="E23" s="316"/>
      <c r="F23" s="316"/>
      <c r="G23" s="316"/>
      <c r="H23" s="316"/>
      <c r="I23" s="317"/>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row>
    <row r="24" spans="1:38" ht="15.6">
      <c r="A24" s="212">
        <v>5.3</v>
      </c>
      <c r="B24" s="67" t="s">
        <v>395</v>
      </c>
      <c r="C24" s="352"/>
      <c r="D24" s="352"/>
      <c r="E24" s="316"/>
      <c r="F24" s="316"/>
      <c r="G24" s="316"/>
      <c r="H24" s="316"/>
      <c r="I24" s="317"/>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row>
    <row r="25" spans="1:38" ht="9.9499999999999993" customHeight="1">
      <c r="A25" s="320"/>
      <c r="B25" s="71"/>
      <c r="C25" s="353"/>
      <c r="D25" s="353"/>
      <c r="E25" s="321"/>
      <c r="F25" s="321"/>
      <c r="G25" s="321"/>
      <c r="H25" s="321"/>
      <c r="I25" s="322"/>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row>
    <row r="26" spans="1:38" ht="42.6" customHeight="1">
      <c r="A26" s="235">
        <v>5.31</v>
      </c>
      <c r="B26" s="86" t="s">
        <v>396</v>
      </c>
      <c r="C26" s="591"/>
      <c r="D26" s="545"/>
      <c r="E26" s="468" t="s">
        <v>397</v>
      </c>
      <c r="F26" s="592"/>
      <c r="G26" s="427"/>
      <c r="H26" s="391"/>
      <c r="I26" s="497"/>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row>
    <row r="27" spans="1:38" ht="65.099999999999994">
      <c r="A27" s="236">
        <v>5.32</v>
      </c>
      <c r="B27" s="87" t="s">
        <v>398</v>
      </c>
      <c r="C27" s="569"/>
      <c r="D27" s="545"/>
      <c r="E27" s="474" t="s">
        <v>399</v>
      </c>
      <c r="F27" s="541" t="s">
        <v>400</v>
      </c>
      <c r="G27" s="427"/>
      <c r="H27" s="377"/>
      <c r="I27" s="497"/>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row>
    <row r="28" spans="1:38" ht="60" customHeight="1">
      <c r="A28" s="237">
        <v>5.33</v>
      </c>
      <c r="B28" s="88" t="s">
        <v>401</v>
      </c>
      <c r="C28" s="569"/>
      <c r="D28" s="545"/>
      <c r="E28" s="479" t="s">
        <v>402</v>
      </c>
      <c r="F28" s="541" t="s">
        <v>400</v>
      </c>
      <c r="G28" s="427"/>
      <c r="H28" s="377"/>
      <c r="I28" s="497"/>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row>
    <row r="29" spans="1:38" ht="117">
      <c r="A29" s="236">
        <v>5.34</v>
      </c>
      <c r="B29" s="87" t="s">
        <v>403</v>
      </c>
      <c r="C29" s="569"/>
      <c r="D29" s="545"/>
      <c r="E29" s="474" t="s">
        <v>404</v>
      </c>
      <c r="F29" s="541" t="s">
        <v>405</v>
      </c>
      <c r="G29" s="427"/>
      <c r="H29" s="377"/>
      <c r="I29" s="497"/>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row>
    <row r="30" spans="1:38" ht="65.099999999999994">
      <c r="A30" s="269">
        <v>5.35</v>
      </c>
      <c r="B30" s="88" t="s">
        <v>406</v>
      </c>
      <c r="C30" s="569"/>
      <c r="D30" s="545"/>
      <c r="E30" s="479" t="s">
        <v>407</v>
      </c>
      <c r="F30" s="541" t="s">
        <v>405</v>
      </c>
      <c r="G30" s="427"/>
      <c r="H30" s="377"/>
      <c r="I30" s="497"/>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row>
    <row r="31" spans="1:38" ht="39">
      <c r="A31" s="245">
        <v>5.36</v>
      </c>
      <c r="B31" s="90" t="s">
        <v>408</v>
      </c>
      <c r="C31" s="546"/>
      <c r="D31" s="387"/>
      <c r="E31" s="593" t="s">
        <v>409</v>
      </c>
      <c r="F31" s="594"/>
      <c r="G31" s="403"/>
      <c r="H31" s="509"/>
      <c r="I31" s="359"/>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row>
    <row r="32" spans="1:38" ht="33" customHeight="1" thickBot="1">
      <c r="A32" s="272">
        <v>5.3</v>
      </c>
      <c r="B32" s="79" t="s">
        <v>410</v>
      </c>
      <c r="C32" s="349">
        <f>SUM(C26:C31)</f>
        <v>0</v>
      </c>
      <c r="D32" s="349">
        <f>SUM(D26:D31)</f>
        <v>0</v>
      </c>
      <c r="E32" s="350"/>
      <c r="F32" s="350"/>
      <c r="G32" s="350"/>
      <c r="H32" s="350"/>
      <c r="I32" s="351"/>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row>
    <row r="33" spans="1:38" ht="9.9499999999999993" customHeight="1" thickTop="1">
      <c r="A33" s="212"/>
      <c r="B33" s="67"/>
      <c r="C33" s="352"/>
      <c r="D33" s="352"/>
      <c r="E33" s="316"/>
      <c r="F33" s="316"/>
      <c r="G33" s="316"/>
      <c r="H33" s="316"/>
      <c r="I33" s="317"/>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row>
    <row r="34" spans="1:38" ht="15.6">
      <c r="A34" s="212">
        <v>5.4</v>
      </c>
      <c r="B34" s="67" t="s">
        <v>411</v>
      </c>
      <c r="C34" s="352"/>
      <c r="D34" s="352"/>
      <c r="E34" s="316"/>
      <c r="F34" s="316"/>
      <c r="G34" s="316"/>
      <c r="H34" s="316"/>
      <c r="I34" s="317"/>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row>
    <row r="35" spans="1:38" ht="9.9499999999999993" customHeight="1">
      <c r="A35" s="320"/>
      <c r="B35" s="71"/>
      <c r="C35" s="353"/>
      <c r="D35" s="353"/>
      <c r="E35" s="321"/>
      <c r="F35" s="321"/>
      <c r="G35" s="321"/>
      <c r="H35" s="321"/>
      <c r="I35" s="322"/>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row>
    <row r="36" spans="1:38" ht="33.950000000000003" customHeight="1">
      <c r="A36" s="235">
        <v>5.41</v>
      </c>
      <c r="B36" s="92" t="s">
        <v>412</v>
      </c>
      <c r="C36" s="591"/>
      <c r="D36" s="545"/>
      <c r="E36" s="595" t="s">
        <v>413</v>
      </c>
      <c r="F36" s="596"/>
      <c r="G36" s="427"/>
      <c r="H36" s="391"/>
      <c r="I36" s="497"/>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row>
    <row r="37" spans="1:38" ht="39">
      <c r="A37" s="236">
        <v>5.42</v>
      </c>
      <c r="B37" s="93" t="s">
        <v>414</v>
      </c>
      <c r="C37" s="569"/>
      <c r="D37" s="545"/>
      <c r="E37" s="597" t="s">
        <v>415</v>
      </c>
      <c r="F37" s="598" t="s">
        <v>416</v>
      </c>
      <c r="G37" s="427"/>
      <c r="H37" s="377"/>
      <c r="I37" s="497"/>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row>
    <row r="38" spans="1:38" ht="39">
      <c r="A38" s="237">
        <v>5.43</v>
      </c>
      <c r="B38" s="94" t="s">
        <v>417</v>
      </c>
      <c r="C38" s="569"/>
      <c r="D38" s="545"/>
      <c r="E38" s="599" t="s">
        <v>418</v>
      </c>
      <c r="F38" s="598" t="s">
        <v>419</v>
      </c>
      <c r="G38" s="427"/>
      <c r="H38" s="377"/>
      <c r="I38" s="497"/>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row>
    <row r="39" spans="1:38" ht="78" customHeight="1">
      <c r="A39" s="236">
        <v>5.44</v>
      </c>
      <c r="B39" s="93" t="s">
        <v>420</v>
      </c>
      <c r="C39" s="569"/>
      <c r="D39" s="545"/>
      <c r="E39" s="597" t="s">
        <v>421</v>
      </c>
      <c r="F39" s="598" t="s">
        <v>416</v>
      </c>
      <c r="G39" s="427"/>
      <c r="H39" s="377"/>
      <c r="I39" s="497"/>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row>
    <row r="40" spans="1:38" ht="38.450000000000003" customHeight="1">
      <c r="A40" s="237">
        <v>5.45</v>
      </c>
      <c r="B40" s="94" t="s">
        <v>422</v>
      </c>
      <c r="C40" s="569"/>
      <c r="D40" s="545"/>
      <c r="E40" s="599" t="s">
        <v>423</v>
      </c>
      <c r="F40" s="598"/>
      <c r="G40" s="427"/>
      <c r="H40" s="377"/>
      <c r="I40" s="497"/>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row>
    <row r="41" spans="1:38" ht="41.45" customHeight="1">
      <c r="A41" s="236">
        <v>5.46</v>
      </c>
      <c r="B41" s="93" t="s">
        <v>424</v>
      </c>
      <c r="C41" s="569"/>
      <c r="D41" s="545"/>
      <c r="E41" s="597" t="s">
        <v>425</v>
      </c>
      <c r="F41" s="598"/>
      <c r="G41" s="427"/>
      <c r="H41" s="377"/>
      <c r="I41" s="497"/>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row r="42" spans="1:38" ht="44.1" customHeight="1">
      <c r="A42" s="268">
        <v>5.47</v>
      </c>
      <c r="B42" s="102" t="s">
        <v>426</v>
      </c>
      <c r="C42" s="546"/>
      <c r="D42" s="387"/>
      <c r="E42" s="600" t="s">
        <v>427</v>
      </c>
      <c r="F42" s="594"/>
      <c r="G42" s="403"/>
      <c r="H42" s="509"/>
      <c r="I42" s="359"/>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row r="43" spans="1:38" ht="33" customHeight="1" thickBot="1">
      <c r="A43" s="272">
        <v>5.4</v>
      </c>
      <c r="B43" s="79" t="s">
        <v>428</v>
      </c>
      <c r="C43" s="349">
        <f>SUM(C36:C42)</f>
        <v>0</v>
      </c>
      <c r="D43" s="349">
        <f>SUM(D36:D42)</f>
        <v>0</v>
      </c>
      <c r="E43" s="350"/>
      <c r="F43" s="350"/>
      <c r="G43" s="503"/>
      <c r="H43" s="503"/>
      <c r="I43" s="351"/>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row>
    <row r="44" spans="1:38" ht="9.9499999999999993" customHeight="1" thickTop="1">
      <c r="A44" s="212"/>
      <c r="B44" s="67"/>
      <c r="C44" s="352"/>
      <c r="D44" s="352"/>
      <c r="E44" s="316"/>
      <c r="F44" s="316"/>
      <c r="G44" s="316"/>
      <c r="H44" s="316"/>
      <c r="I44" s="317"/>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row>
    <row r="45" spans="1:38" ht="15.6">
      <c r="A45" s="212">
        <v>5.5</v>
      </c>
      <c r="B45" s="67" t="s">
        <v>429</v>
      </c>
      <c r="C45" s="352"/>
      <c r="D45" s="352"/>
      <c r="E45" s="316"/>
      <c r="F45" s="316"/>
      <c r="G45" s="316"/>
      <c r="H45" s="316"/>
      <c r="I45" s="317"/>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row>
    <row r="46" spans="1:38" ht="9.9499999999999993" customHeight="1">
      <c r="A46" s="320"/>
      <c r="B46" s="71"/>
      <c r="C46" s="353"/>
      <c r="D46" s="353"/>
      <c r="E46" s="321"/>
      <c r="F46" s="321"/>
      <c r="G46" s="321"/>
      <c r="H46" s="321"/>
      <c r="I46" s="322"/>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1:38" ht="47.45" customHeight="1">
      <c r="A47" s="235">
        <v>5.51</v>
      </c>
      <c r="B47" s="92" t="s">
        <v>430</v>
      </c>
      <c r="C47" s="591"/>
      <c r="D47" s="545"/>
      <c r="E47" s="468" t="s">
        <v>431</v>
      </c>
      <c r="F47" s="601"/>
      <c r="G47" s="427"/>
      <c r="H47" s="391"/>
      <c r="I47" s="497"/>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row>
    <row r="48" spans="1:38" ht="58.5" customHeight="1">
      <c r="A48" s="236">
        <v>5.52</v>
      </c>
      <c r="B48" s="93" t="s">
        <v>432</v>
      </c>
      <c r="C48" s="411"/>
      <c r="D48" s="419"/>
      <c r="E48" s="474" t="s">
        <v>433</v>
      </c>
      <c r="F48" s="499"/>
      <c r="G48" s="365"/>
      <c r="H48" s="364"/>
      <c r="I48" s="396"/>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row>
    <row r="49" spans="1:38" ht="72.599999999999994" customHeight="1">
      <c r="A49" s="237">
        <v>5.53</v>
      </c>
      <c r="B49" s="94" t="s">
        <v>434</v>
      </c>
      <c r="C49" s="569"/>
      <c r="D49" s="545"/>
      <c r="E49" s="479" t="s">
        <v>435</v>
      </c>
      <c r="F49" s="499"/>
      <c r="G49" s="602"/>
      <c r="H49" s="532"/>
      <c r="I49" s="497"/>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row>
    <row r="50" spans="1:38" ht="51.95">
      <c r="A50" s="245">
        <v>5.54</v>
      </c>
      <c r="B50" s="104" t="s">
        <v>436</v>
      </c>
      <c r="C50" s="546"/>
      <c r="D50" s="387"/>
      <c r="E50" s="507" t="s">
        <v>437</v>
      </c>
      <c r="F50" s="508"/>
      <c r="G50" s="403"/>
      <c r="H50" s="509"/>
      <c r="I50" s="359"/>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row>
    <row r="51" spans="1:38" ht="33" customHeight="1" thickBot="1">
      <c r="A51" s="272">
        <v>5.5</v>
      </c>
      <c r="B51" s="79" t="s">
        <v>438</v>
      </c>
      <c r="C51" s="349">
        <f>SUM(C47:C50)</f>
        <v>0</v>
      </c>
      <c r="D51" s="349">
        <f>SUM(D47:D50)</f>
        <v>0</v>
      </c>
      <c r="E51" s="350"/>
      <c r="F51" s="350"/>
      <c r="G51" s="503"/>
      <c r="H51" s="503"/>
      <c r="I51" s="351"/>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row>
    <row r="52" spans="1:38" ht="9.9499999999999993" customHeight="1" thickTop="1">
      <c r="A52" s="212"/>
      <c r="B52" s="67"/>
      <c r="C52" s="352"/>
      <c r="D52" s="352"/>
      <c r="E52" s="316"/>
      <c r="F52" s="316"/>
      <c r="G52" s="316"/>
      <c r="H52" s="316"/>
      <c r="I52" s="317"/>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row>
    <row r="53" spans="1:38" ht="15.6">
      <c r="A53" s="212">
        <v>5.6</v>
      </c>
      <c r="B53" s="67" t="s">
        <v>439</v>
      </c>
      <c r="C53" s="352"/>
      <c r="D53" s="352"/>
      <c r="E53" s="316"/>
      <c r="F53" s="316"/>
      <c r="G53" s="316"/>
      <c r="H53" s="316"/>
      <c r="I53" s="317"/>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row>
    <row r="54" spans="1:38" ht="9.9499999999999993" customHeight="1">
      <c r="A54" s="320"/>
      <c r="B54" s="71"/>
      <c r="C54" s="353"/>
      <c r="D54" s="353"/>
      <c r="E54" s="321"/>
      <c r="F54" s="321"/>
      <c r="G54" s="321"/>
      <c r="H54" s="321"/>
      <c r="I54" s="322"/>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row>
    <row r="55" spans="1:38" ht="56.1" customHeight="1">
      <c r="A55" s="235">
        <v>5.61</v>
      </c>
      <c r="B55" s="86" t="s">
        <v>440</v>
      </c>
      <c r="C55" s="591"/>
      <c r="D55" s="545"/>
      <c r="E55" s="595" t="s">
        <v>441</v>
      </c>
      <c r="F55" s="587"/>
      <c r="G55" s="602"/>
      <c r="H55" s="471"/>
      <c r="I55" s="497"/>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row>
    <row r="56" spans="1:38" ht="56.1" customHeight="1">
      <c r="A56" s="236">
        <v>5.62</v>
      </c>
      <c r="B56" s="87" t="s">
        <v>442</v>
      </c>
      <c r="C56" s="569"/>
      <c r="D56" s="545"/>
      <c r="E56" s="597" t="s">
        <v>443</v>
      </c>
      <c r="F56" s="588"/>
      <c r="G56" s="602"/>
      <c r="H56" s="532"/>
      <c r="I56" s="497"/>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row>
    <row r="57" spans="1:38" ht="62.45" customHeight="1">
      <c r="A57" s="237">
        <v>5.63</v>
      </c>
      <c r="B57" s="88" t="s">
        <v>444</v>
      </c>
      <c r="C57" s="569"/>
      <c r="D57" s="545"/>
      <c r="E57" s="599" t="s">
        <v>445</v>
      </c>
      <c r="F57" s="588"/>
      <c r="G57" s="602"/>
      <c r="H57" s="532"/>
      <c r="I57" s="497"/>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row>
    <row r="58" spans="1:38" ht="62.45" customHeight="1">
      <c r="A58" s="236">
        <v>5.64</v>
      </c>
      <c r="B58" s="87" t="s">
        <v>446</v>
      </c>
      <c r="C58" s="569"/>
      <c r="D58" s="545"/>
      <c r="E58" s="597" t="s">
        <v>447</v>
      </c>
      <c r="F58" s="588"/>
      <c r="G58" s="602"/>
      <c r="H58" s="532"/>
      <c r="I58" s="497"/>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row>
    <row r="59" spans="1:38" ht="62.45" customHeight="1">
      <c r="A59" s="237">
        <v>5.65</v>
      </c>
      <c r="B59" s="88" t="s">
        <v>448</v>
      </c>
      <c r="C59" s="569"/>
      <c r="D59" s="545"/>
      <c r="E59" s="599" t="s">
        <v>449</v>
      </c>
      <c r="F59" s="588"/>
      <c r="G59" s="602"/>
      <c r="H59" s="532"/>
      <c r="I59" s="497"/>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row>
    <row r="60" spans="1:38" ht="56.1" customHeight="1">
      <c r="A60" s="245">
        <v>5.66</v>
      </c>
      <c r="B60" s="97" t="s">
        <v>450</v>
      </c>
      <c r="C60" s="546"/>
      <c r="D60" s="387"/>
      <c r="E60" s="603" t="s">
        <v>451</v>
      </c>
      <c r="F60" s="590"/>
      <c r="G60" s="480"/>
      <c r="H60" s="537"/>
      <c r="I60" s="359"/>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row>
    <row r="61" spans="1:38" ht="33" customHeight="1" thickBot="1">
      <c r="A61" s="272">
        <v>5.6</v>
      </c>
      <c r="B61" s="79" t="s">
        <v>452</v>
      </c>
      <c r="C61" s="349">
        <f>SUM(C55:C60)</f>
        <v>0</v>
      </c>
      <c r="D61" s="349">
        <f>SUM(D55:D60)</f>
        <v>0</v>
      </c>
      <c r="E61" s="350"/>
      <c r="F61" s="350"/>
      <c r="G61" s="503"/>
      <c r="H61" s="503"/>
      <c r="I61" s="351"/>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row>
    <row r="62" spans="1:38" ht="9.9499999999999993" customHeight="1" thickTop="1">
      <c r="A62" s="212"/>
      <c r="B62" s="67"/>
      <c r="C62" s="352"/>
      <c r="D62" s="352"/>
      <c r="E62" s="316"/>
      <c r="F62" s="316"/>
      <c r="G62" s="316"/>
      <c r="H62" s="316"/>
      <c r="I62" s="317"/>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row>
    <row r="63" spans="1:38" ht="15.6">
      <c r="A63" s="212">
        <v>5.7</v>
      </c>
      <c r="B63" s="67" t="s">
        <v>453</v>
      </c>
      <c r="C63" s="352"/>
      <c r="D63" s="352"/>
      <c r="E63" s="316"/>
      <c r="F63" s="316"/>
      <c r="G63" s="316"/>
      <c r="H63" s="316"/>
      <c r="I63" s="317"/>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row>
    <row r="64" spans="1:38" ht="9.9499999999999993" customHeight="1">
      <c r="A64" s="320"/>
      <c r="B64" s="71"/>
      <c r="C64" s="353"/>
      <c r="D64" s="353"/>
      <c r="E64" s="321"/>
      <c r="F64" s="321"/>
      <c r="G64" s="321"/>
      <c r="H64" s="321"/>
      <c r="I64" s="322"/>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row>
    <row r="65" spans="1:38" ht="68.45" customHeight="1">
      <c r="A65" s="235">
        <v>5.71</v>
      </c>
      <c r="B65" s="86" t="s">
        <v>454</v>
      </c>
      <c r="C65" s="591"/>
      <c r="D65" s="604"/>
      <c r="E65" s="468" t="s">
        <v>455</v>
      </c>
      <c r="F65" s="605"/>
      <c r="G65" s="606"/>
      <c r="H65" s="391"/>
      <c r="I65" s="392"/>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4"/>
      <c r="AI65" s="314"/>
      <c r="AJ65" s="314"/>
      <c r="AK65" s="314"/>
      <c r="AL65" s="314"/>
    </row>
    <row r="66" spans="1:38" ht="51.6" customHeight="1">
      <c r="A66" s="236">
        <v>5.72</v>
      </c>
      <c r="B66" s="87" t="s">
        <v>456</v>
      </c>
      <c r="C66" s="569"/>
      <c r="D66" s="545"/>
      <c r="E66" s="474" t="s">
        <v>457</v>
      </c>
      <c r="F66" s="607"/>
      <c r="G66" s="427"/>
      <c r="H66" s="377"/>
      <c r="I66" s="497"/>
      <c r="J66" s="314"/>
      <c r="K66" s="314"/>
      <c r="L66" s="314"/>
      <c r="M66" s="314"/>
      <c r="N66" s="314"/>
      <c r="O66" s="314"/>
      <c r="P66" s="314"/>
      <c r="Q66" s="314"/>
      <c r="R66" s="314"/>
      <c r="S66" s="314"/>
      <c r="T66" s="314"/>
      <c r="U66" s="314"/>
      <c r="V66" s="314"/>
      <c r="W66" s="314"/>
      <c r="X66" s="314"/>
      <c r="Y66" s="314"/>
      <c r="Z66" s="314"/>
      <c r="AA66" s="314"/>
      <c r="AB66" s="314"/>
      <c r="AC66" s="314"/>
      <c r="AD66" s="314"/>
      <c r="AE66" s="314"/>
      <c r="AF66" s="314"/>
      <c r="AG66" s="314"/>
      <c r="AH66" s="314"/>
      <c r="AI66" s="314"/>
      <c r="AJ66" s="314"/>
      <c r="AK66" s="314"/>
      <c r="AL66" s="314"/>
    </row>
    <row r="67" spans="1:38" ht="84" customHeight="1">
      <c r="A67" s="268">
        <v>5.73</v>
      </c>
      <c r="B67" s="89" t="s">
        <v>458</v>
      </c>
      <c r="C67" s="546"/>
      <c r="D67" s="387"/>
      <c r="E67" s="534" t="s">
        <v>459</v>
      </c>
      <c r="F67" s="608"/>
      <c r="G67" s="480"/>
      <c r="H67" s="537"/>
      <c r="I67" s="359"/>
      <c r="J67" s="314"/>
      <c r="K67" s="314"/>
      <c r="L67" s="314"/>
      <c r="M67" s="314"/>
      <c r="N67" s="314"/>
      <c r="O67" s="314"/>
      <c r="P67" s="314"/>
      <c r="Q67" s="314"/>
      <c r="R67" s="314"/>
      <c r="S67" s="314"/>
      <c r="T67" s="314"/>
      <c r="U67" s="314"/>
      <c r="V67" s="314"/>
      <c r="W67" s="314"/>
      <c r="X67" s="314"/>
      <c r="Y67" s="314"/>
      <c r="Z67" s="314"/>
      <c r="AA67" s="314"/>
      <c r="AB67" s="314"/>
      <c r="AC67" s="314"/>
      <c r="AD67" s="314"/>
      <c r="AE67" s="314"/>
      <c r="AF67" s="314"/>
      <c r="AG67" s="314"/>
      <c r="AH67" s="314"/>
      <c r="AI67" s="314"/>
      <c r="AJ67" s="314"/>
      <c r="AK67" s="314"/>
      <c r="AL67" s="314"/>
    </row>
    <row r="68" spans="1:38" ht="33" customHeight="1" thickBot="1">
      <c r="A68" s="272">
        <v>5.7</v>
      </c>
      <c r="B68" s="79" t="s">
        <v>460</v>
      </c>
      <c r="C68" s="349">
        <f>SUM(C65:C67)</f>
        <v>0</v>
      </c>
      <c r="D68" s="349">
        <f>SUM(D65:D67)</f>
        <v>0</v>
      </c>
      <c r="E68" s="350"/>
      <c r="F68" s="350"/>
      <c r="G68" s="503"/>
      <c r="H68" s="503"/>
      <c r="I68" s="351"/>
      <c r="J68" s="314"/>
      <c r="K68" s="314"/>
      <c r="L68" s="314"/>
      <c r="M68" s="314"/>
      <c r="N68" s="314"/>
      <c r="O68" s="314"/>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row>
    <row r="69" spans="1:38" s="3" customFormat="1" ht="9.9499999999999993" customHeight="1" thickTop="1">
      <c r="A69" s="212"/>
      <c r="B69" s="67"/>
      <c r="C69" s="352"/>
      <c r="D69" s="352"/>
      <c r="E69" s="316"/>
      <c r="F69" s="316"/>
      <c r="G69" s="316"/>
      <c r="H69" s="316"/>
      <c r="I69" s="317"/>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4"/>
      <c r="AL69" s="314"/>
    </row>
    <row r="70" spans="1:38" ht="15.6">
      <c r="A70" s="212">
        <v>5.8</v>
      </c>
      <c r="B70" s="67" t="s">
        <v>461</v>
      </c>
      <c r="C70" s="352"/>
      <c r="D70" s="352"/>
      <c r="E70" s="316"/>
      <c r="F70" s="316"/>
      <c r="G70" s="316"/>
      <c r="H70" s="316"/>
      <c r="I70" s="317"/>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row>
    <row r="71" spans="1:38" ht="9.9499999999999993" customHeight="1">
      <c r="A71" s="320"/>
      <c r="B71" s="71"/>
      <c r="C71" s="353"/>
      <c r="D71" s="353"/>
      <c r="E71" s="321"/>
      <c r="F71" s="321"/>
      <c r="G71" s="321"/>
      <c r="H71" s="321"/>
      <c r="I71" s="322"/>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row>
    <row r="72" spans="1:38" ht="51.95">
      <c r="A72" s="235">
        <v>5.81</v>
      </c>
      <c r="B72" s="86" t="s">
        <v>462</v>
      </c>
      <c r="C72" s="591"/>
      <c r="D72" s="545"/>
      <c r="E72" s="468" t="s">
        <v>463</v>
      </c>
      <c r="F72" s="605"/>
      <c r="G72" s="427"/>
      <c r="H72" s="391"/>
      <c r="I72" s="497"/>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row>
    <row r="73" spans="1:38" ht="51.95">
      <c r="A73" s="236">
        <v>5.82</v>
      </c>
      <c r="B73" s="87" t="s">
        <v>464</v>
      </c>
      <c r="C73" s="569"/>
      <c r="D73" s="545"/>
      <c r="E73" s="474" t="s">
        <v>465</v>
      </c>
      <c r="F73" s="607"/>
      <c r="G73" s="427"/>
      <c r="H73" s="377"/>
      <c r="I73" s="497"/>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row>
    <row r="74" spans="1:38" ht="71.45" customHeight="1">
      <c r="A74" s="237">
        <v>5.83</v>
      </c>
      <c r="B74" s="88" t="s">
        <v>466</v>
      </c>
      <c r="C74" s="569"/>
      <c r="D74" s="545"/>
      <c r="E74" s="479" t="s">
        <v>467</v>
      </c>
      <c r="F74" s="607"/>
      <c r="G74" s="602"/>
      <c r="H74" s="532"/>
      <c r="I74" s="497"/>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row>
    <row r="75" spans="1:38" ht="51.95">
      <c r="A75" s="245">
        <v>5.84</v>
      </c>
      <c r="B75" s="97" t="s">
        <v>468</v>
      </c>
      <c r="C75" s="546"/>
      <c r="D75" s="387"/>
      <c r="E75" s="507" t="s">
        <v>469</v>
      </c>
      <c r="F75" s="590"/>
      <c r="G75" s="403"/>
      <c r="H75" s="509"/>
      <c r="I75" s="359"/>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row>
    <row r="76" spans="1:38" ht="33" customHeight="1" thickBot="1">
      <c r="A76" s="272">
        <v>5.8</v>
      </c>
      <c r="B76" s="79" t="s">
        <v>470</v>
      </c>
      <c r="C76" s="349">
        <f>SUM(C72:C75)</f>
        <v>0</v>
      </c>
      <c r="D76" s="349">
        <f>SUM(D72:D75)</f>
        <v>0</v>
      </c>
      <c r="E76" s="350"/>
      <c r="F76" s="350"/>
      <c r="G76" s="503"/>
      <c r="H76" s="503"/>
      <c r="I76" s="351"/>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row>
    <row r="77" spans="1:38" s="3" customFormat="1" ht="9.9499999999999993" customHeight="1" thickTop="1">
      <c r="A77" s="212"/>
      <c r="B77" s="67"/>
      <c r="C77" s="352"/>
      <c r="D77" s="352"/>
      <c r="E77" s="316"/>
      <c r="F77" s="316"/>
      <c r="G77" s="316"/>
      <c r="H77" s="316"/>
      <c r="I77" s="317"/>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row>
    <row r="78" spans="1:38" ht="15.6">
      <c r="A78" s="212">
        <v>5.9</v>
      </c>
      <c r="B78" s="67" t="s">
        <v>471</v>
      </c>
      <c r="C78" s="352"/>
      <c r="D78" s="352"/>
      <c r="E78" s="316"/>
      <c r="F78" s="316"/>
      <c r="G78" s="316"/>
      <c r="H78" s="316"/>
      <c r="I78" s="317"/>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row>
    <row r="79" spans="1:38" ht="9.9499999999999993" customHeight="1">
      <c r="A79" s="320"/>
      <c r="B79" s="71"/>
      <c r="C79" s="353"/>
      <c r="D79" s="353"/>
      <c r="E79" s="321"/>
      <c r="F79" s="321"/>
      <c r="G79" s="321"/>
      <c r="H79" s="321"/>
      <c r="I79" s="322"/>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row>
    <row r="80" spans="1:38" ht="59.45" customHeight="1">
      <c r="A80" s="235">
        <v>5.91</v>
      </c>
      <c r="B80" s="108" t="s">
        <v>472</v>
      </c>
      <c r="C80" s="591"/>
      <c r="D80" s="545"/>
      <c r="E80" s="609" t="s">
        <v>473</v>
      </c>
      <c r="F80" s="587"/>
      <c r="G80" s="427"/>
      <c r="H80" s="391"/>
      <c r="I80" s="497"/>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row>
    <row r="81" spans="1:38" ht="93.6" customHeight="1">
      <c r="A81" s="245">
        <v>5.92</v>
      </c>
      <c r="B81" s="97" t="s">
        <v>474</v>
      </c>
      <c r="C81" s="546"/>
      <c r="D81" s="387"/>
      <c r="E81" s="593" t="s">
        <v>475</v>
      </c>
      <c r="F81" s="590"/>
      <c r="G81" s="403"/>
      <c r="H81" s="509"/>
      <c r="I81" s="359"/>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row>
    <row r="82" spans="1:38" s="3" customFormat="1" ht="32.450000000000003" customHeight="1" thickBot="1">
      <c r="A82" s="272">
        <v>5.9</v>
      </c>
      <c r="B82" s="79" t="s">
        <v>476</v>
      </c>
      <c r="C82" s="349">
        <f>SUM(C80:C81)</f>
        <v>0</v>
      </c>
      <c r="D82" s="349">
        <f>SUM(D80:D81)</f>
        <v>0</v>
      </c>
      <c r="E82" s="350"/>
      <c r="F82" s="350"/>
      <c r="G82" s="503"/>
      <c r="H82" s="503"/>
      <c r="I82" s="351"/>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row>
    <row r="83" spans="1:38" s="3" customFormat="1" ht="9.9499999999999993" customHeight="1" thickTop="1">
      <c r="A83" s="212"/>
      <c r="B83" s="67"/>
      <c r="C83" s="352"/>
      <c r="D83" s="352"/>
      <c r="E83" s="316"/>
      <c r="F83" s="316"/>
      <c r="G83" s="316"/>
      <c r="H83" s="316"/>
      <c r="I83" s="317"/>
      <c r="J83" s="314"/>
      <c r="K83" s="314"/>
      <c r="L83" s="314"/>
      <c r="M83" s="314"/>
      <c r="N83" s="314"/>
      <c r="O83" s="314"/>
      <c r="P83" s="314"/>
      <c r="Q83" s="314"/>
      <c r="R83" s="314"/>
      <c r="S83" s="314"/>
      <c r="T83" s="314"/>
      <c r="U83" s="314"/>
      <c r="V83" s="314"/>
      <c r="W83" s="314"/>
      <c r="X83" s="314"/>
      <c r="Y83" s="314"/>
      <c r="Z83" s="314"/>
      <c r="AA83" s="314"/>
      <c r="AB83" s="314"/>
      <c r="AC83" s="314"/>
      <c r="AD83" s="314"/>
      <c r="AE83" s="314"/>
      <c r="AF83" s="314"/>
      <c r="AG83" s="314"/>
      <c r="AH83" s="314"/>
      <c r="AI83" s="314"/>
      <c r="AJ83" s="314"/>
      <c r="AK83" s="314"/>
      <c r="AL83" s="314"/>
    </row>
    <row r="84" spans="1:38" ht="15.6">
      <c r="A84" s="270" t="s">
        <v>477</v>
      </c>
      <c r="B84" s="67" t="s">
        <v>478</v>
      </c>
      <c r="C84" s="352"/>
      <c r="D84" s="352"/>
      <c r="E84" s="316"/>
      <c r="F84" s="316"/>
      <c r="G84" s="316"/>
      <c r="H84" s="316"/>
      <c r="I84" s="317"/>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c r="AI84" s="314"/>
      <c r="AJ84" s="314"/>
      <c r="AK84" s="314"/>
      <c r="AL84" s="314"/>
    </row>
    <row r="85" spans="1:38" ht="9.9499999999999993" customHeight="1">
      <c r="A85" s="320"/>
      <c r="B85" s="71"/>
      <c r="C85" s="353"/>
      <c r="D85" s="353"/>
      <c r="E85" s="321"/>
      <c r="F85" s="321"/>
      <c r="G85" s="321"/>
      <c r="H85" s="321"/>
      <c r="I85" s="322"/>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row>
    <row r="86" spans="1:38" ht="43.5" customHeight="1">
      <c r="A86" s="235" t="s">
        <v>479</v>
      </c>
      <c r="B86" s="92" t="s">
        <v>480</v>
      </c>
      <c r="C86" s="591"/>
      <c r="D86" s="604"/>
      <c r="E86" s="468" t="s">
        <v>481</v>
      </c>
      <c r="F86" s="601"/>
      <c r="G86" s="606"/>
      <c r="H86" s="391"/>
      <c r="I86" s="392"/>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row>
    <row r="87" spans="1:38" ht="39">
      <c r="A87" s="236" t="s">
        <v>482</v>
      </c>
      <c r="B87" s="93" t="s">
        <v>483</v>
      </c>
      <c r="C87" s="569"/>
      <c r="D87" s="545"/>
      <c r="E87" s="474" t="s">
        <v>484</v>
      </c>
      <c r="F87" s="499"/>
      <c r="G87" s="427"/>
      <c r="H87" s="377"/>
      <c r="I87" s="497"/>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row>
    <row r="88" spans="1:38" ht="36.950000000000003" customHeight="1">
      <c r="A88" s="237" t="s">
        <v>485</v>
      </c>
      <c r="B88" s="94" t="s">
        <v>486</v>
      </c>
      <c r="C88" s="411"/>
      <c r="D88" s="419"/>
      <c r="E88" s="479" t="s">
        <v>487</v>
      </c>
      <c r="F88" s="499"/>
      <c r="G88" s="365"/>
      <c r="H88" s="364"/>
      <c r="I88" s="396"/>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row>
    <row r="89" spans="1:38" ht="39">
      <c r="A89" s="236" t="s">
        <v>488</v>
      </c>
      <c r="B89" s="93" t="s">
        <v>489</v>
      </c>
      <c r="C89" s="569"/>
      <c r="D89" s="545"/>
      <c r="E89" s="474" t="s">
        <v>490</v>
      </c>
      <c r="F89" s="499"/>
      <c r="G89" s="427"/>
      <c r="H89" s="377"/>
      <c r="I89" s="497"/>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row>
    <row r="90" spans="1:38" ht="47.45" customHeight="1">
      <c r="A90" s="237" t="s">
        <v>491</v>
      </c>
      <c r="B90" s="94" t="s">
        <v>492</v>
      </c>
      <c r="C90" s="411"/>
      <c r="D90" s="419"/>
      <c r="E90" s="479" t="s">
        <v>493</v>
      </c>
      <c r="F90" s="499"/>
      <c r="G90" s="365"/>
      <c r="H90" s="364"/>
      <c r="I90" s="396"/>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row>
    <row r="91" spans="1:38" ht="39">
      <c r="A91" s="236" t="s">
        <v>494</v>
      </c>
      <c r="B91" s="93" t="s">
        <v>495</v>
      </c>
      <c r="C91" s="569"/>
      <c r="D91" s="545"/>
      <c r="E91" s="474" t="s">
        <v>496</v>
      </c>
      <c r="F91" s="499"/>
      <c r="G91" s="427"/>
      <c r="H91" s="377"/>
      <c r="I91" s="497"/>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row>
    <row r="92" spans="1:38" ht="51.95">
      <c r="A92" s="269" t="s">
        <v>497</v>
      </c>
      <c r="B92" s="94" t="s">
        <v>498</v>
      </c>
      <c r="C92" s="411"/>
      <c r="D92" s="419"/>
      <c r="E92" s="479" t="s">
        <v>499</v>
      </c>
      <c r="F92" s="499"/>
      <c r="G92" s="365"/>
      <c r="H92" s="364"/>
      <c r="I92" s="396"/>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row>
    <row r="93" spans="1:38" ht="51.95">
      <c r="A93" s="245" t="s">
        <v>500</v>
      </c>
      <c r="B93" s="104" t="s">
        <v>501</v>
      </c>
      <c r="C93" s="546"/>
      <c r="D93" s="387"/>
      <c r="E93" s="507" t="s">
        <v>502</v>
      </c>
      <c r="F93" s="508"/>
      <c r="G93" s="403"/>
      <c r="H93" s="509"/>
      <c r="I93" s="359"/>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row>
    <row r="94" spans="1:38" ht="33" customHeight="1" thickBot="1">
      <c r="A94" s="271" t="s">
        <v>477</v>
      </c>
      <c r="B94" s="79" t="s">
        <v>503</v>
      </c>
      <c r="C94" s="349">
        <f>SUM(C86:C93)</f>
        <v>0</v>
      </c>
      <c r="D94" s="349">
        <f>SUM(D86:D93)</f>
        <v>0</v>
      </c>
      <c r="E94" s="350"/>
      <c r="F94" s="350"/>
      <c r="G94" s="350"/>
      <c r="H94" s="350"/>
      <c r="I94" s="351"/>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row>
    <row r="95" spans="1:38" s="3" customFormat="1" ht="9.9499999999999993" customHeight="1" thickTop="1">
      <c r="A95" s="212"/>
      <c r="B95" s="67"/>
      <c r="C95" s="352"/>
      <c r="D95" s="352"/>
      <c r="E95" s="316"/>
      <c r="F95" s="316"/>
      <c r="G95" s="316"/>
      <c r="H95" s="316"/>
      <c r="I95" s="317"/>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row>
    <row r="96" spans="1:38" ht="15.6">
      <c r="A96" s="212" t="s">
        <v>504</v>
      </c>
      <c r="B96" s="67" t="s">
        <v>505</v>
      </c>
      <c r="C96" s="352"/>
      <c r="D96" s="352"/>
      <c r="E96" s="316"/>
      <c r="F96" s="316"/>
      <c r="G96" s="316"/>
      <c r="H96" s="316"/>
      <c r="I96" s="317"/>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row>
    <row r="97" spans="1:38" ht="9.9499999999999993" customHeight="1">
      <c r="A97" s="320"/>
      <c r="B97" s="71"/>
      <c r="C97" s="353"/>
      <c r="D97" s="353"/>
      <c r="E97" s="321"/>
      <c r="F97" s="321"/>
      <c r="G97" s="321"/>
      <c r="H97" s="321"/>
      <c r="I97" s="322"/>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row>
    <row r="98" spans="1:38" ht="59.1" customHeight="1">
      <c r="A98" s="235" t="s">
        <v>506</v>
      </c>
      <c r="B98" s="86" t="s">
        <v>507</v>
      </c>
      <c r="C98" s="591"/>
      <c r="D98" s="545"/>
      <c r="E98" s="595" t="s">
        <v>508</v>
      </c>
      <c r="F98" s="587"/>
      <c r="G98" s="427"/>
      <c r="H98" s="391"/>
      <c r="I98" s="497"/>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row>
    <row r="99" spans="1:38" ht="90.95" customHeight="1">
      <c r="A99" s="236" t="s">
        <v>509</v>
      </c>
      <c r="B99" s="87" t="s">
        <v>510</v>
      </c>
      <c r="C99" s="411"/>
      <c r="D99" s="419"/>
      <c r="E99" s="597" t="s">
        <v>511</v>
      </c>
      <c r="F99" s="588"/>
      <c r="G99" s="365"/>
      <c r="H99" s="364"/>
      <c r="I99" s="396"/>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row>
    <row r="100" spans="1:38" ht="71.45" customHeight="1">
      <c r="A100" s="237" t="s">
        <v>512</v>
      </c>
      <c r="B100" s="88" t="s">
        <v>513</v>
      </c>
      <c r="C100" s="569"/>
      <c r="D100" s="545"/>
      <c r="E100" s="599" t="s">
        <v>514</v>
      </c>
      <c r="F100" s="588"/>
      <c r="G100" s="602"/>
      <c r="H100" s="532"/>
      <c r="I100" s="497"/>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row>
    <row r="101" spans="1:38" ht="51" customHeight="1">
      <c r="A101" s="245" t="s">
        <v>515</v>
      </c>
      <c r="B101" s="97" t="s">
        <v>516</v>
      </c>
      <c r="C101" s="546"/>
      <c r="D101" s="387"/>
      <c r="E101" s="603" t="s">
        <v>517</v>
      </c>
      <c r="F101" s="590"/>
      <c r="G101" s="403"/>
      <c r="H101" s="509"/>
      <c r="I101" s="359"/>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row>
    <row r="102" spans="1:38" ht="33" customHeight="1" thickBot="1">
      <c r="A102" s="272" t="s">
        <v>504</v>
      </c>
      <c r="B102" s="79" t="s">
        <v>518</v>
      </c>
      <c r="C102" s="349">
        <f>SUM(C98:C101)</f>
        <v>0</v>
      </c>
      <c r="D102" s="349">
        <f>SUM(D98:D101)</f>
        <v>0</v>
      </c>
      <c r="E102" s="350"/>
      <c r="F102" s="350"/>
      <c r="G102" s="503"/>
      <c r="H102" s="503"/>
      <c r="I102" s="351"/>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row>
    <row r="103" spans="1:38" s="3" customFormat="1" ht="9.9499999999999993" customHeight="1" thickTop="1">
      <c r="A103" s="212"/>
      <c r="B103" s="67"/>
      <c r="C103" s="352"/>
      <c r="D103" s="352"/>
      <c r="E103" s="316"/>
      <c r="F103" s="316"/>
      <c r="G103" s="316"/>
      <c r="H103" s="316"/>
      <c r="I103" s="317"/>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row>
    <row r="104" spans="1:38" ht="15.6">
      <c r="A104" s="212" t="s">
        <v>519</v>
      </c>
      <c r="B104" s="67" t="s">
        <v>520</v>
      </c>
      <c r="C104" s="352"/>
      <c r="D104" s="352"/>
      <c r="E104" s="316"/>
      <c r="F104" s="316"/>
      <c r="G104" s="316"/>
      <c r="H104" s="316"/>
      <c r="I104" s="317"/>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row>
    <row r="105" spans="1:38" ht="9.9499999999999993" customHeight="1">
      <c r="A105" s="320"/>
      <c r="B105" s="71"/>
      <c r="C105" s="353"/>
      <c r="D105" s="353"/>
      <c r="E105" s="321"/>
      <c r="F105" s="321"/>
      <c r="G105" s="321"/>
      <c r="H105" s="321"/>
      <c r="I105" s="322"/>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row>
    <row r="106" spans="1:38" ht="66.95" customHeight="1">
      <c r="A106" s="235" t="s">
        <v>521</v>
      </c>
      <c r="B106" s="86" t="s">
        <v>522</v>
      </c>
      <c r="C106" s="591"/>
      <c r="D106" s="545"/>
      <c r="E106" s="595" t="s">
        <v>523</v>
      </c>
      <c r="F106" s="587"/>
      <c r="G106" s="427"/>
      <c r="H106" s="391"/>
      <c r="I106" s="497"/>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row>
    <row r="107" spans="1:38" ht="82.5" customHeight="1">
      <c r="A107" s="245" t="s">
        <v>524</v>
      </c>
      <c r="B107" s="97" t="s">
        <v>525</v>
      </c>
      <c r="C107" s="546"/>
      <c r="D107" s="387"/>
      <c r="E107" s="603" t="s">
        <v>526</v>
      </c>
      <c r="F107" s="590"/>
      <c r="G107" s="403"/>
      <c r="H107" s="509"/>
      <c r="I107" s="359"/>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row>
    <row r="108" spans="1:38" s="3" customFormat="1" ht="32.450000000000003" customHeight="1" thickBot="1">
      <c r="A108" s="272" t="s">
        <v>519</v>
      </c>
      <c r="B108" s="79" t="s">
        <v>527</v>
      </c>
      <c r="C108" s="349">
        <f>SUM(C106:C107)</f>
        <v>0</v>
      </c>
      <c r="D108" s="349">
        <f>SUM(D106:D107)</f>
        <v>0</v>
      </c>
      <c r="E108" s="350"/>
      <c r="F108" s="350"/>
      <c r="G108" s="503"/>
      <c r="H108" s="503"/>
      <c r="I108" s="351"/>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row>
    <row r="109" spans="1:38" s="3" customFormat="1" ht="9.9499999999999993" customHeight="1" thickTop="1" thickBot="1">
      <c r="A109" s="429"/>
      <c r="B109" s="16"/>
      <c r="C109" s="430"/>
      <c r="D109" s="430"/>
      <c r="E109" s="431"/>
      <c r="F109" s="431"/>
      <c r="G109" s="431"/>
      <c r="H109" s="431"/>
      <c r="I109" s="432"/>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row>
    <row r="110" spans="1:38" s="3" customFormat="1">
      <c r="A110" s="314"/>
      <c r="B110" s="314"/>
      <c r="C110" s="314"/>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row>
    <row r="111" spans="1:38" s="3" customFormat="1">
      <c r="A111" s="314"/>
      <c r="B111" s="314"/>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row>
    <row r="112" spans="1:38" s="3" customFormat="1">
      <c r="A112" s="314"/>
      <c r="B112" s="314"/>
      <c r="C112" s="314"/>
      <c r="D112" s="314"/>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row>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pans="7:8" s="3" customFormat="1">
      <c r="G321" s="314"/>
      <c r="H321" s="314"/>
    </row>
    <row r="322" spans="7:8" s="3" customFormat="1">
      <c r="G322" s="314"/>
      <c r="H322" s="314"/>
    </row>
    <row r="323" spans="7:8" s="3" customFormat="1">
      <c r="G323" s="314"/>
      <c r="H323" s="314"/>
    </row>
    <row r="324" spans="7:8" s="3" customFormat="1">
      <c r="G324" s="314"/>
      <c r="H324" s="314"/>
    </row>
    <row r="325" spans="7:8" s="3" customFormat="1">
      <c r="G325" s="314"/>
      <c r="H325" s="314"/>
    </row>
    <row r="326" spans="7:8" s="3" customFormat="1">
      <c r="G326" s="314"/>
      <c r="H326" s="314"/>
    </row>
    <row r="327" spans="7:8">
      <c r="G327" s="314"/>
      <c r="H327" s="314"/>
    </row>
    <row r="328" spans="7:8">
      <c r="G328" s="314"/>
      <c r="H328" s="314"/>
    </row>
    <row r="329" spans="7:8">
      <c r="G329" s="314"/>
      <c r="H329" s="314"/>
    </row>
    <row r="330" spans="7:8">
      <c r="G330" s="314"/>
      <c r="H330" s="314"/>
    </row>
    <row r="331" spans="7:8">
      <c r="G331" s="314"/>
      <c r="H331" s="314"/>
    </row>
    <row r="332" spans="7:8">
      <c r="G332" s="314"/>
      <c r="H332" s="314"/>
    </row>
    <row r="333" spans="7:8">
      <c r="G333" s="314"/>
      <c r="H333" s="314"/>
    </row>
    <row r="334" spans="7:8">
      <c r="G334" s="314"/>
      <c r="H334" s="314"/>
    </row>
    <row r="335" spans="7:8">
      <c r="G335" s="314"/>
      <c r="H335" s="314"/>
    </row>
    <row r="336" spans="7:8">
      <c r="G336" s="314"/>
      <c r="H336" s="314"/>
    </row>
    <row r="337" spans="7:8">
      <c r="G337" s="314"/>
      <c r="H337" s="314"/>
    </row>
    <row r="338" spans="7:8">
      <c r="G338" s="314"/>
      <c r="H338" s="314"/>
    </row>
    <row r="339" spans="7:8">
      <c r="G339" s="314"/>
      <c r="H339" s="314"/>
    </row>
    <row r="340" spans="7:8">
      <c r="G340" s="314"/>
      <c r="H340" s="314"/>
    </row>
    <row r="341" spans="7:8">
      <c r="G341" s="314"/>
      <c r="H341" s="314"/>
    </row>
    <row r="342" spans="7:8">
      <c r="G342" s="314"/>
      <c r="H342" s="314"/>
    </row>
    <row r="343" spans="7:8">
      <c r="G343" s="314"/>
      <c r="H343" s="314"/>
    </row>
    <row r="344" spans="7:8">
      <c r="G344" s="314"/>
      <c r="H344" s="314"/>
    </row>
    <row r="345" spans="7:8">
      <c r="G345" s="314"/>
      <c r="H345" s="314"/>
    </row>
    <row r="346" spans="7:8">
      <c r="G346" s="314"/>
      <c r="H346" s="314"/>
    </row>
    <row r="347" spans="7:8">
      <c r="G347" s="314"/>
      <c r="H347" s="314"/>
    </row>
    <row r="348" spans="7:8">
      <c r="G348" s="314"/>
      <c r="H348" s="314"/>
    </row>
    <row r="349" spans="7:8">
      <c r="G349" s="314"/>
      <c r="H349" s="314"/>
    </row>
    <row r="350" spans="7:8">
      <c r="G350" s="314"/>
      <c r="H350" s="314"/>
    </row>
    <row r="351" spans="7:8">
      <c r="G351" s="314"/>
      <c r="H351" s="314"/>
    </row>
    <row r="352" spans="7:8">
      <c r="G352" s="314"/>
      <c r="H352" s="314"/>
    </row>
    <row r="353" spans="7:8">
      <c r="G353" s="314"/>
      <c r="H353" s="314"/>
    </row>
    <row r="354" spans="7:8">
      <c r="G354" s="314"/>
      <c r="H354" s="314"/>
    </row>
    <row r="355" spans="7:8">
      <c r="G355" s="314"/>
      <c r="H355" s="314"/>
    </row>
    <row r="356" spans="7:8">
      <c r="G356" s="314"/>
      <c r="H356" s="314"/>
    </row>
    <row r="357" spans="7:8">
      <c r="G357" s="314"/>
      <c r="H357" s="314"/>
    </row>
  </sheetData>
  <sheetProtection password="E392" sheet="1" formatRows="0" sort="0" autoFilter="0"/>
  <autoFilter ref="A4:A108" xr:uid="{881A9D20-9B2D-4790-9840-23FCBAAA16DD}"/>
  <mergeCells count="1">
    <mergeCell ref="A1:C1"/>
  </mergeCells>
  <dataValidations count="3">
    <dataValidation type="whole" allowBlank="1" showInputMessage="1" showErrorMessage="1" error="Response must be between 1 and 4" prompt="Benchmarks:_x000a_4 = Completely and totally there_x000a_3 = Mostly there_x000a_2 = Somewhat there_x000a_1 = Not at all there" sqref="C62:D64 C52:D54 C44:D46 C23:D25 C14:D16 C33:D35 C69:D71 C77:D79 C83:D85 C96:D97 C104:D105 C109:D109" xr:uid="{00000000-0002-0000-09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98:D101 D106:D107 D17:D21 D26:D31 D36:D42 D47:D50 D55:D60 D65:D67 D72:D75 D80:D81 D86:D93 D7:D12" xr:uid="{00000000-0002-0000-09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 on this Benchmark_x000a_0 = Have not begun to work on this Benchmark" sqref="C7:C12 C17:C21 C26:C31 C36:C42 C47:C50 C55:C60 C65:C67 C72:C75 C80:C81 C86:C93 C98:C101 C106:C107" xr:uid="{00000000-0002-0000-0900-000002000000}">
      <formula1>0</formula1>
      <formula2>4</formula2>
    </dataValidation>
  </dataValidations>
  <printOptions horizontalCentered="1"/>
  <pageMargins left="0.25" right="0.25" top="0.25" bottom="0.25" header="0.31496062992126" footer="0.31496062992126"/>
  <pageSetup paperSize="5" scale="83" fitToHeight="10" orientation="landscape" r:id="rId1"/>
  <rowBreaks count="5" manualBreakCount="5">
    <brk id="14" max="6" man="1"/>
    <brk id="23" max="6" man="1"/>
    <brk id="33" max="8" man="1"/>
    <brk id="44" max="6" man="1"/>
    <brk id="52"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79998168889431442"/>
  </sheetPr>
  <dimension ref="A1:AF321"/>
  <sheetViews>
    <sheetView zoomScale="60" zoomScaleNormal="60" workbookViewId="0">
      <selection activeCell="C8" sqref="C8"/>
    </sheetView>
  </sheetViews>
  <sheetFormatPr defaultColWidth="9.140625" defaultRowHeight="12.6"/>
  <cols>
    <col min="1" max="1" width="6.85546875" style="1" customWidth="1"/>
    <col min="2" max="2" width="36" style="1" customWidth="1"/>
    <col min="3" max="3" width="15.7109375" style="1" customWidth="1"/>
    <col min="4" max="4" width="70.7109375" style="3" customWidth="1"/>
    <col min="5" max="5" width="25.7109375" style="3" customWidth="1"/>
    <col min="6" max="6" width="40.7109375" style="3" customWidth="1"/>
    <col min="7" max="7" width="15.7109375" style="3" customWidth="1"/>
    <col min="8" max="8" width="25.7109375" style="3" customWidth="1"/>
    <col min="9" max="32" width="9.140625" style="3"/>
    <col min="33" max="16384" width="9.140625" style="1"/>
  </cols>
  <sheetData>
    <row r="1" spans="1:32" ht="36.75" customHeight="1">
      <c r="A1" s="48"/>
      <c r="B1" s="297" t="s">
        <v>528</v>
      </c>
      <c r="C1" s="297"/>
      <c r="D1" s="435"/>
      <c r="E1" s="435"/>
      <c r="F1" s="435"/>
      <c r="G1" s="435"/>
      <c r="H1" s="436"/>
      <c r="I1" s="314"/>
      <c r="J1" s="314"/>
      <c r="K1" s="314"/>
      <c r="L1" s="314"/>
      <c r="M1" s="314"/>
      <c r="N1" s="314"/>
      <c r="O1" s="314"/>
      <c r="P1" s="314"/>
      <c r="Q1" s="314"/>
      <c r="R1" s="314"/>
      <c r="S1" s="314"/>
      <c r="T1" s="314"/>
      <c r="U1" s="314"/>
      <c r="V1" s="314"/>
      <c r="W1" s="314"/>
      <c r="X1" s="314"/>
      <c r="Y1" s="314"/>
      <c r="Z1" s="314"/>
      <c r="AA1" s="314"/>
      <c r="AB1" s="314"/>
      <c r="AC1" s="314"/>
      <c r="AD1" s="314"/>
      <c r="AE1" s="314"/>
      <c r="AF1" s="314"/>
    </row>
    <row r="2" spans="1:32" s="2" customFormat="1" ht="15.6">
      <c r="A2" s="189"/>
      <c r="B2" s="182"/>
      <c r="C2" s="42"/>
      <c r="D2" s="45"/>
      <c r="E2" s="43"/>
      <c r="F2" s="43"/>
      <c r="G2" s="43"/>
      <c r="H2" s="46"/>
      <c r="I2" s="315"/>
      <c r="J2" s="315"/>
      <c r="K2" s="315"/>
      <c r="L2" s="315"/>
      <c r="M2" s="315"/>
      <c r="N2" s="315"/>
      <c r="O2" s="315"/>
      <c r="P2" s="315"/>
      <c r="Q2" s="315"/>
      <c r="R2" s="315"/>
      <c r="S2" s="315"/>
      <c r="T2" s="315"/>
      <c r="U2" s="315"/>
      <c r="V2" s="315"/>
      <c r="W2" s="315"/>
      <c r="X2" s="315"/>
      <c r="Y2" s="315"/>
      <c r="Z2" s="315"/>
      <c r="AA2" s="315"/>
      <c r="AB2" s="315"/>
      <c r="AC2" s="315"/>
      <c r="AD2" s="315"/>
      <c r="AE2" s="315"/>
      <c r="AF2" s="315"/>
    </row>
    <row r="3" spans="1:32" s="2" customFormat="1" ht="46.5">
      <c r="A3" s="190"/>
      <c r="B3" s="170"/>
      <c r="C3" s="44" t="s">
        <v>165</v>
      </c>
      <c r="D3" s="197" t="s">
        <v>166</v>
      </c>
      <c r="E3" s="197" t="s">
        <v>167</v>
      </c>
      <c r="F3" s="197" t="s">
        <v>168</v>
      </c>
      <c r="G3" s="197" t="s">
        <v>169</v>
      </c>
      <c r="H3" s="198" t="s">
        <v>170</v>
      </c>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s="2" customFormat="1" ht="9" customHeight="1" thickBot="1">
      <c r="A4" s="49"/>
      <c r="B4" s="38"/>
      <c r="C4" s="38"/>
      <c r="D4" s="39"/>
      <c r="E4" s="39"/>
      <c r="F4" s="39"/>
      <c r="G4" s="39"/>
      <c r="H4" s="40"/>
      <c r="I4" s="315"/>
      <c r="J4" s="315"/>
      <c r="K4" s="315"/>
      <c r="L4" s="315"/>
      <c r="M4" s="315"/>
      <c r="N4" s="315"/>
      <c r="O4" s="315"/>
      <c r="P4" s="315"/>
      <c r="Q4" s="315"/>
      <c r="R4" s="315"/>
      <c r="S4" s="315"/>
      <c r="T4" s="315"/>
      <c r="U4" s="315"/>
      <c r="V4" s="315"/>
      <c r="W4" s="315"/>
      <c r="X4" s="315"/>
      <c r="Y4" s="315"/>
      <c r="Z4" s="315"/>
      <c r="AA4" s="315"/>
      <c r="AB4" s="315"/>
      <c r="AC4" s="315"/>
      <c r="AD4" s="315"/>
      <c r="AE4" s="315"/>
      <c r="AF4" s="315"/>
    </row>
    <row r="5" spans="1:32" ht="15.6" customHeight="1">
      <c r="A5" s="222" t="s">
        <v>52</v>
      </c>
      <c r="B5" s="133"/>
      <c r="C5" s="133"/>
      <c r="D5" s="437"/>
      <c r="E5" s="437"/>
      <c r="F5" s="437"/>
      <c r="G5" s="437"/>
      <c r="H5" s="438"/>
      <c r="I5" s="314"/>
      <c r="J5" s="314"/>
      <c r="K5" s="314"/>
      <c r="L5" s="314"/>
      <c r="M5" s="314"/>
      <c r="N5" s="314"/>
      <c r="O5" s="314"/>
      <c r="P5" s="314"/>
      <c r="Q5" s="314"/>
      <c r="R5" s="314"/>
      <c r="S5" s="314"/>
      <c r="T5" s="314"/>
      <c r="U5" s="314"/>
      <c r="V5" s="314"/>
      <c r="W5" s="314"/>
      <c r="X5" s="314"/>
      <c r="Y5" s="314"/>
      <c r="Z5" s="314"/>
      <c r="AA5" s="314"/>
      <c r="AB5" s="314"/>
      <c r="AC5" s="314"/>
      <c r="AD5" s="314"/>
      <c r="AE5" s="314"/>
      <c r="AF5" s="314"/>
    </row>
    <row r="6" spans="1:32" ht="15.6">
      <c r="A6" s="273">
        <v>5.0999999999999996</v>
      </c>
      <c r="B6" s="67" t="s">
        <v>367</v>
      </c>
      <c r="C6" s="352"/>
      <c r="D6" s="352"/>
      <c r="E6" s="316"/>
      <c r="F6" s="439"/>
      <c r="G6" s="439"/>
      <c r="H6" s="440"/>
      <c r="I6" s="441"/>
      <c r="J6" s="314"/>
      <c r="K6" s="314"/>
      <c r="L6" s="314"/>
      <c r="M6" s="314"/>
      <c r="N6" s="314"/>
      <c r="O6" s="314"/>
      <c r="P6" s="314"/>
      <c r="Q6" s="314"/>
      <c r="R6" s="314"/>
      <c r="S6" s="314"/>
      <c r="T6" s="314"/>
      <c r="U6" s="314"/>
      <c r="V6" s="314"/>
      <c r="W6" s="314"/>
      <c r="X6" s="314"/>
      <c r="Y6" s="314"/>
      <c r="Z6" s="314"/>
      <c r="AA6" s="314"/>
      <c r="AB6" s="314"/>
      <c r="AC6" s="314"/>
      <c r="AD6" s="314"/>
      <c r="AE6" s="314"/>
      <c r="AF6" s="314"/>
    </row>
    <row r="7" spans="1:32" ht="9.9499999999999993" customHeight="1">
      <c r="A7" s="320"/>
      <c r="B7" s="71"/>
      <c r="C7" s="71"/>
      <c r="D7" s="610"/>
      <c r="E7" s="610"/>
      <c r="F7" s="610"/>
      <c r="G7" s="610"/>
      <c r="H7" s="611"/>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32" ht="75" customHeight="1">
      <c r="A8" s="244" t="s">
        <v>368</v>
      </c>
      <c r="B8" s="119" t="s">
        <v>369</v>
      </c>
      <c r="C8" s="164"/>
      <c r="D8" s="612"/>
      <c r="E8" s="151"/>
      <c r="F8" s="516"/>
      <c r="G8" s="516"/>
      <c r="H8" s="517"/>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32" ht="75" customHeight="1">
      <c r="A9" s="236">
        <v>5.1100000000000003</v>
      </c>
      <c r="B9" s="120" t="s">
        <v>371</v>
      </c>
      <c r="C9" s="164"/>
      <c r="D9" s="516"/>
      <c r="E9" s="152"/>
      <c r="F9" s="516"/>
      <c r="G9" s="516"/>
      <c r="H9" s="517"/>
      <c r="I9" s="314"/>
      <c r="J9" s="314"/>
      <c r="K9" s="314"/>
      <c r="L9" s="314"/>
      <c r="M9" s="314"/>
      <c r="N9" s="314"/>
      <c r="O9" s="314"/>
      <c r="P9" s="314"/>
      <c r="Q9" s="314"/>
      <c r="R9" s="314"/>
      <c r="S9" s="314"/>
      <c r="T9" s="314"/>
      <c r="U9" s="314"/>
      <c r="V9" s="314"/>
      <c r="W9" s="314"/>
      <c r="X9" s="314"/>
      <c r="Y9" s="314"/>
      <c r="Z9" s="314"/>
      <c r="AA9" s="314"/>
      <c r="AB9" s="314"/>
      <c r="AC9" s="314"/>
      <c r="AD9" s="314"/>
      <c r="AE9" s="314"/>
      <c r="AF9" s="314"/>
    </row>
    <row r="10" spans="1:32" ht="75" customHeight="1">
      <c r="A10" s="237">
        <v>5.12</v>
      </c>
      <c r="B10" s="121" t="s">
        <v>373</v>
      </c>
      <c r="C10" s="164"/>
      <c r="D10" s="516"/>
      <c r="E10" s="152"/>
      <c r="F10" s="516"/>
      <c r="G10" s="516"/>
      <c r="H10" s="517"/>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row>
    <row r="11" spans="1:32" ht="75" customHeight="1">
      <c r="A11" s="236">
        <v>5.14</v>
      </c>
      <c r="B11" s="120" t="s">
        <v>375</v>
      </c>
      <c r="C11" s="164"/>
      <c r="D11" s="516"/>
      <c r="E11" s="152"/>
      <c r="F11" s="516"/>
      <c r="G11" s="516"/>
      <c r="H11" s="517"/>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row>
    <row r="12" spans="1:32" ht="75" customHeight="1">
      <c r="A12" s="237">
        <v>5.15</v>
      </c>
      <c r="B12" s="121" t="s">
        <v>377</v>
      </c>
      <c r="C12" s="164"/>
      <c r="D12" s="516"/>
      <c r="E12" s="152"/>
      <c r="F12" s="516"/>
      <c r="G12" s="516"/>
      <c r="H12" s="517"/>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row>
    <row r="13" spans="1:32" ht="89.25" customHeight="1" thickBot="1">
      <c r="A13" s="274">
        <v>5.16</v>
      </c>
      <c r="B13" s="128" t="s">
        <v>380</v>
      </c>
      <c r="C13" s="196"/>
      <c r="D13" s="576"/>
      <c r="E13" s="150"/>
      <c r="F13" s="576"/>
      <c r="G13" s="576"/>
      <c r="H13" s="613"/>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row>
    <row r="14" spans="1:32" ht="12.95" customHeight="1">
      <c r="A14" s="212"/>
      <c r="B14" s="67"/>
      <c r="C14" s="67"/>
      <c r="D14" s="439"/>
      <c r="E14" s="439"/>
      <c r="F14" s="439"/>
      <c r="G14" s="439"/>
      <c r="H14" s="442"/>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row>
    <row r="15" spans="1:32" ht="15.6">
      <c r="A15" s="577">
        <v>5.2</v>
      </c>
      <c r="B15" s="67" t="s">
        <v>383</v>
      </c>
      <c r="C15" s="67"/>
      <c r="D15" s="439"/>
      <c r="E15" s="439"/>
      <c r="F15" s="439"/>
      <c r="G15" s="439"/>
      <c r="H15" s="442"/>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row>
    <row r="16" spans="1:32" ht="9.9499999999999993" customHeight="1">
      <c r="A16" s="320"/>
      <c r="B16" s="71"/>
      <c r="C16" s="71"/>
      <c r="D16" s="610"/>
      <c r="E16" s="610"/>
      <c r="F16" s="610"/>
      <c r="G16" s="610"/>
      <c r="H16" s="611"/>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row>
    <row r="17" spans="1:32" ht="75" customHeight="1">
      <c r="A17" s="244">
        <v>5.21</v>
      </c>
      <c r="B17" s="119" t="s">
        <v>384</v>
      </c>
      <c r="C17" s="164"/>
      <c r="D17" s="516"/>
      <c r="E17" s="516"/>
      <c r="F17" s="516"/>
      <c r="G17" s="516"/>
      <c r="H17" s="517"/>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row>
    <row r="18" spans="1:32" ht="81.75" customHeight="1">
      <c r="A18" s="236">
        <v>5.22</v>
      </c>
      <c r="B18" s="120" t="s">
        <v>386</v>
      </c>
      <c r="C18" s="164"/>
      <c r="D18" s="516"/>
      <c r="E18" s="516"/>
      <c r="F18" s="516"/>
      <c r="G18" s="516"/>
      <c r="H18" s="517"/>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row>
    <row r="19" spans="1:32" ht="78.599999999999994" customHeight="1">
      <c r="A19" s="237">
        <v>5.23</v>
      </c>
      <c r="B19" s="121" t="s">
        <v>388</v>
      </c>
      <c r="C19" s="164"/>
      <c r="D19" s="516"/>
      <c r="E19" s="516"/>
      <c r="F19" s="516"/>
      <c r="G19" s="516"/>
      <c r="H19" s="517"/>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row>
    <row r="20" spans="1:32" ht="55.5" customHeight="1">
      <c r="A20" s="236">
        <v>5.24</v>
      </c>
      <c r="B20" s="120" t="s">
        <v>390</v>
      </c>
      <c r="C20" s="164"/>
      <c r="D20" s="516"/>
      <c r="E20" s="516"/>
      <c r="F20" s="516"/>
      <c r="G20" s="516"/>
      <c r="H20" s="517"/>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row>
    <row r="21" spans="1:32" ht="44.45" customHeight="1" thickBot="1">
      <c r="A21" s="275">
        <v>5.25</v>
      </c>
      <c r="B21" s="129" t="s">
        <v>392</v>
      </c>
      <c r="C21" s="196"/>
      <c r="D21" s="576"/>
      <c r="E21" s="576"/>
      <c r="F21" s="576"/>
      <c r="G21" s="576"/>
      <c r="H21" s="613"/>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row>
    <row r="22" spans="1:32" ht="9.9499999999999993" customHeight="1">
      <c r="A22" s="212"/>
      <c r="B22" s="67"/>
      <c r="C22" s="67"/>
      <c r="D22" s="439"/>
      <c r="E22" s="439"/>
      <c r="F22" s="439"/>
      <c r="G22" s="439"/>
      <c r="H22" s="442"/>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row>
    <row r="23" spans="1:32" ht="12.6" customHeight="1">
      <c r="A23" s="220">
        <v>5.3</v>
      </c>
      <c r="B23" s="67" t="s">
        <v>395</v>
      </c>
      <c r="C23" s="67"/>
      <c r="D23" s="439"/>
      <c r="E23" s="439"/>
      <c r="F23" s="439"/>
      <c r="G23" s="439"/>
      <c r="H23" s="442"/>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row>
    <row r="24" spans="1:32" ht="9.9499999999999993" customHeight="1">
      <c r="A24" s="320"/>
      <c r="B24" s="71"/>
      <c r="C24" s="71"/>
      <c r="D24" s="610"/>
      <c r="E24" s="610"/>
      <c r="F24" s="610"/>
      <c r="G24" s="610"/>
      <c r="H24" s="611"/>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row>
    <row r="25" spans="1:32" ht="33" customHeight="1">
      <c r="A25" s="244">
        <v>5.31</v>
      </c>
      <c r="B25" s="119" t="s">
        <v>529</v>
      </c>
      <c r="C25" s="164"/>
      <c r="D25" s="516"/>
      <c r="E25" s="516"/>
      <c r="F25" s="516"/>
      <c r="G25" s="516"/>
      <c r="H25" s="517"/>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row>
    <row r="26" spans="1:32" ht="75.95" customHeight="1">
      <c r="A26" s="236">
        <v>5.32</v>
      </c>
      <c r="B26" s="120" t="s">
        <v>530</v>
      </c>
      <c r="C26" s="164"/>
      <c r="D26" s="516"/>
      <c r="E26" s="516"/>
      <c r="F26" s="516"/>
      <c r="G26" s="516"/>
      <c r="H26" s="517"/>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row>
    <row r="27" spans="1:32" ht="58.5" customHeight="1">
      <c r="A27" s="237">
        <v>5.33</v>
      </c>
      <c r="B27" s="121" t="s">
        <v>531</v>
      </c>
      <c r="C27" s="164"/>
      <c r="D27" s="516"/>
      <c r="E27" s="516"/>
      <c r="F27" s="516"/>
      <c r="G27" s="516"/>
      <c r="H27" s="517"/>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row>
    <row r="28" spans="1:32" ht="135" customHeight="1">
      <c r="A28" s="236">
        <v>5.34</v>
      </c>
      <c r="B28" s="120" t="s">
        <v>532</v>
      </c>
      <c r="C28" s="164"/>
      <c r="D28" s="516"/>
      <c r="E28" s="516"/>
      <c r="F28" s="516"/>
      <c r="G28" s="516"/>
      <c r="H28" s="517"/>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row>
    <row r="29" spans="1:32" ht="75" customHeight="1">
      <c r="A29" s="269">
        <v>5.35</v>
      </c>
      <c r="B29" s="121" t="s">
        <v>533</v>
      </c>
      <c r="C29" s="164"/>
      <c r="D29" s="516"/>
      <c r="E29" s="516"/>
      <c r="F29" s="516"/>
      <c r="G29" s="516"/>
      <c r="H29" s="517"/>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row>
    <row r="30" spans="1:32" ht="54.95" customHeight="1" thickBot="1">
      <c r="A30" s="274">
        <v>5.36</v>
      </c>
      <c r="B30" s="128" t="s">
        <v>534</v>
      </c>
      <c r="C30" s="196"/>
      <c r="D30" s="576"/>
      <c r="E30" s="576"/>
      <c r="F30" s="576"/>
      <c r="G30" s="576"/>
      <c r="H30" s="613"/>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row>
    <row r="31" spans="1:32" ht="9.9499999999999993" customHeight="1">
      <c r="A31" s="212"/>
      <c r="B31" s="67"/>
      <c r="C31" s="67"/>
      <c r="D31" s="439"/>
      <c r="E31" s="439"/>
      <c r="F31" s="439"/>
      <c r="G31" s="439"/>
      <c r="H31" s="442"/>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row>
    <row r="32" spans="1:32" ht="9.9499999999999993" customHeight="1">
      <c r="A32" s="212">
        <v>5.4</v>
      </c>
      <c r="B32" s="67" t="s">
        <v>411</v>
      </c>
      <c r="C32" s="67"/>
      <c r="D32" s="439"/>
      <c r="E32" s="439"/>
      <c r="F32" s="439"/>
      <c r="G32" s="439"/>
      <c r="H32" s="442"/>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row>
    <row r="33" spans="1:32" ht="9.9499999999999993" customHeight="1">
      <c r="A33" s="320"/>
      <c r="B33" s="71"/>
      <c r="C33" s="210"/>
      <c r="D33" s="614"/>
      <c r="E33" s="615"/>
      <c r="F33" s="615"/>
      <c r="G33" s="615"/>
      <c r="H33" s="616"/>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row>
    <row r="34" spans="1:32" ht="48" customHeight="1">
      <c r="A34" s="244">
        <v>5.41</v>
      </c>
      <c r="B34" s="119" t="s">
        <v>412</v>
      </c>
      <c r="C34" s="164"/>
      <c r="D34" s="516"/>
      <c r="E34" s="516"/>
      <c r="F34" s="516"/>
      <c r="G34" s="516"/>
      <c r="H34" s="517"/>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row>
    <row r="35" spans="1:32" ht="75" customHeight="1">
      <c r="A35" s="236">
        <v>5.42</v>
      </c>
      <c r="B35" s="120" t="s">
        <v>414</v>
      </c>
      <c r="C35" s="164"/>
      <c r="D35" s="516"/>
      <c r="E35" s="516"/>
      <c r="F35" s="516"/>
      <c r="G35" s="516"/>
      <c r="H35" s="517"/>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row>
    <row r="36" spans="1:32" ht="60" customHeight="1">
      <c r="A36" s="237">
        <v>5.43</v>
      </c>
      <c r="B36" s="121" t="s">
        <v>417</v>
      </c>
      <c r="C36" s="164"/>
      <c r="D36" s="516"/>
      <c r="E36" s="516"/>
      <c r="F36" s="516"/>
      <c r="G36" s="516"/>
      <c r="H36" s="517"/>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row>
    <row r="37" spans="1:32" ht="84.95" customHeight="1">
      <c r="A37" s="236">
        <v>5.44</v>
      </c>
      <c r="B37" s="120" t="s">
        <v>420</v>
      </c>
      <c r="C37" s="164"/>
      <c r="D37" s="516"/>
      <c r="E37" s="516"/>
      <c r="F37" s="516"/>
      <c r="G37" s="516"/>
      <c r="H37" s="517"/>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row>
    <row r="38" spans="1:32" ht="48.6" customHeight="1">
      <c r="A38" s="237">
        <v>5.45</v>
      </c>
      <c r="B38" s="121" t="s">
        <v>422</v>
      </c>
      <c r="C38" s="164"/>
      <c r="D38" s="516"/>
      <c r="E38" s="516"/>
      <c r="F38" s="516"/>
      <c r="G38" s="516"/>
      <c r="H38" s="517"/>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row>
    <row r="39" spans="1:32" s="12" customFormat="1" ht="52.5" customHeight="1">
      <c r="A39" s="236">
        <v>5.46</v>
      </c>
      <c r="B39" s="120" t="s">
        <v>424</v>
      </c>
      <c r="C39" s="164"/>
      <c r="D39" s="516"/>
      <c r="E39" s="516"/>
      <c r="F39" s="516"/>
      <c r="G39" s="516"/>
      <c r="H39" s="517"/>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row>
    <row r="40" spans="1:32" s="12" customFormat="1" ht="57.95" customHeight="1" thickBot="1">
      <c r="A40" s="275">
        <v>5.47</v>
      </c>
      <c r="B40" s="129" t="s">
        <v>426</v>
      </c>
      <c r="C40" s="196"/>
      <c r="D40" s="576"/>
      <c r="E40" s="576"/>
      <c r="F40" s="576"/>
      <c r="G40" s="576"/>
      <c r="H40" s="613"/>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row>
    <row r="41" spans="1:32" s="3" customFormat="1" ht="9.9499999999999993" customHeight="1">
      <c r="A41" s="212"/>
      <c r="B41" s="67"/>
      <c r="C41" s="67"/>
      <c r="D41" s="67"/>
      <c r="E41" s="67"/>
      <c r="F41" s="67"/>
      <c r="G41" s="67"/>
      <c r="H41" s="130"/>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row>
    <row r="42" spans="1:32" s="3" customFormat="1" ht="15.6">
      <c r="A42" s="220">
        <v>5.5</v>
      </c>
      <c r="B42" s="67" t="s">
        <v>429</v>
      </c>
      <c r="C42" s="67"/>
      <c r="D42" s="67"/>
      <c r="E42" s="67"/>
      <c r="F42" s="67"/>
      <c r="G42" s="67"/>
      <c r="H42" s="131"/>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row>
    <row r="43" spans="1:32" s="3" customFormat="1" ht="9.9499999999999993" customHeight="1">
      <c r="A43" s="320"/>
      <c r="B43" s="71"/>
      <c r="C43" s="71"/>
      <c r="D43" s="71"/>
      <c r="E43" s="71"/>
      <c r="F43" s="71"/>
      <c r="G43" s="71"/>
      <c r="H43" s="132"/>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row>
    <row r="44" spans="1:32" s="3" customFormat="1" ht="50.1" customHeight="1">
      <c r="A44" s="244">
        <v>5.51</v>
      </c>
      <c r="B44" s="119" t="s">
        <v>430</v>
      </c>
      <c r="C44" s="164"/>
      <c r="D44" s="516"/>
      <c r="E44" s="516"/>
      <c r="F44" s="516"/>
      <c r="G44" s="516"/>
      <c r="H44" s="517"/>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row>
    <row r="45" spans="1:32" s="3" customFormat="1" ht="60.95" customHeight="1">
      <c r="A45" s="236">
        <v>5.52</v>
      </c>
      <c r="B45" s="120" t="s">
        <v>432</v>
      </c>
      <c r="C45" s="164"/>
      <c r="D45" s="516"/>
      <c r="E45" s="516"/>
      <c r="F45" s="516"/>
      <c r="G45" s="516"/>
      <c r="H45" s="517"/>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row>
    <row r="46" spans="1:32" s="3" customFormat="1" ht="45.95" customHeight="1">
      <c r="A46" s="237">
        <v>5.53</v>
      </c>
      <c r="B46" s="121" t="s">
        <v>434</v>
      </c>
      <c r="C46" s="164"/>
      <c r="D46" s="516"/>
      <c r="E46" s="516"/>
      <c r="F46" s="516"/>
      <c r="G46" s="516"/>
      <c r="H46" s="517"/>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row>
    <row r="47" spans="1:32" s="3" customFormat="1" ht="63.95" customHeight="1" thickBot="1">
      <c r="A47" s="274">
        <v>5.54</v>
      </c>
      <c r="B47" s="128" t="s">
        <v>535</v>
      </c>
      <c r="C47" s="196"/>
      <c r="D47" s="576"/>
      <c r="E47" s="576"/>
      <c r="F47" s="576"/>
      <c r="G47" s="576"/>
      <c r="H47" s="613"/>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row>
    <row r="48" spans="1:32" s="3" customFormat="1" ht="9.9499999999999993" customHeight="1">
      <c r="A48" s="212"/>
      <c r="B48" s="67"/>
      <c r="C48" s="67"/>
      <c r="D48" s="67"/>
      <c r="E48" s="67"/>
      <c r="F48" s="67"/>
      <c r="G48" s="67"/>
      <c r="H48" s="130"/>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row>
    <row r="49" spans="1:8" s="3" customFormat="1" ht="15.6">
      <c r="A49" s="220">
        <v>5.6</v>
      </c>
      <c r="B49" s="67" t="s">
        <v>439</v>
      </c>
      <c r="C49" s="67"/>
      <c r="D49" s="67"/>
      <c r="E49" s="67"/>
      <c r="F49" s="67"/>
      <c r="G49" s="67"/>
      <c r="H49" s="131"/>
    </row>
    <row r="50" spans="1:8" s="3" customFormat="1" ht="9.9499999999999993" customHeight="1">
      <c r="A50" s="320"/>
      <c r="B50" s="71"/>
      <c r="C50" s="71"/>
      <c r="D50" s="71"/>
      <c r="E50" s="71"/>
      <c r="F50" s="71"/>
      <c r="G50" s="71"/>
      <c r="H50" s="132"/>
    </row>
    <row r="51" spans="1:8" s="3" customFormat="1" ht="30" customHeight="1">
      <c r="A51" s="244">
        <v>5.61</v>
      </c>
      <c r="B51" s="119" t="s">
        <v>440</v>
      </c>
      <c r="C51" s="164"/>
      <c r="D51" s="516"/>
      <c r="E51" s="516"/>
      <c r="F51" s="617"/>
      <c r="G51" s="516"/>
      <c r="H51" s="517"/>
    </row>
    <row r="52" spans="1:8" s="3" customFormat="1" ht="48" customHeight="1">
      <c r="A52" s="236">
        <v>5.62</v>
      </c>
      <c r="B52" s="120" t="s">
        <v>442</v>
      </c>
      <c r="C52" s="164"/>
      <c r="D52" s="516"/>
      <c r="E52" s="516"/>
      <c r="F52" s="617"/>
      <c r="G52" s="516"/>
      <c r="H52" s="517"/>
    </row>
    <row r="53" spans="1:8" s="3" customFormat="1" ht="62.1" customHeight="1">
      <c r="A53" s="237">
        <v>5.63</v>
      </c>
      <c r="B53" s="121" t="s">
        <v>444</v>
      </c>
      <c r="C53" s="164"/>
      <c r="D53" s="516"/>
      <c r="E53" s="516"/>
      <c r="F53" s="617"/>
      <c r="G53" s="516"/>
      <c r="H53" s="517"/>
    </row>
    <row r="54" spans="1:8" s="3" customFormat="1" ht="56.45" customHeight="1">
      <c r="A54" s="236">
        <v>5.64</v>
      </c>
      <c r="B54" s="120" t="s">
        <v>446</v>
      </c>
      <c r="C54" s="164"/>
      <c r="D54" s="516"/>
      <c r="E54" s="516"/>
      <c r="F54" s="617"/>
      <c r="G54" s="516"/>
      <c r="H54" s="517"/>
    </row>
    <row r="55" spans="1:8" s="3" customFormat="1" ht="48" customHeight="1">
      <c r="A55" s="237">
        <v>5.65</v>
      </c>
      <c r="B55" s="121" t="s">
        <v>448</v>
      </c>
      <c r="C55" s="164"/>
      <c r="D55" s="516"/>
      <c r="E55" s="516"/>
      <c r="F55" s="617"/>
      <c r="G55" s="516"/>
      <c r="H55" s="517"/>
    </row>
    <row r="56" spans="1:8" s="3" customFormat="1" ht="51" customHeight="1" thickBot="1">
      <c r="A56" s="274">
        <v>5.66</v>
      </c>
      <c r="B56" s="128" t="s">
        <v>450</v>
      </c>
      <c r="C56" s="196"/>
      <c r="D56" s="576"/>
      <c r="E56" s="576"/>
      <c r="F56" s="618"/>
      <c r="G56" s="576"/>
      <c r="H56" s="613"/>
    </row>
    <row r="57" spans="1:8" s="3" customFormat="1" ht="9.9499999999999993" customHeight="1">
      <c r="A57" s="212"/>
      <c r="B57" s="67"/>
      <c r="C57" s="67"/>
      <c r="D57" s="67"/>
      <c r="E57" s="67"/>
      <c r="F57" s="67"/>
      <c r="G57" s="67"/>
      <c r="H57" s="130"/>
    </row>
    <row r="58" spans="1:8" s="3" customFormat="1" ht="15.6">
      <c r="A58" s="220">
        <v>5.7</v>
      </c>
      <c r="B58" s="67" t="s">
        <v>453</v>
      </c>
      <c r="C58" s="67"/>
      <c r="D58" s="67"/>
      <c r="E58" s="67"/>
      <c r="F58" s="67"/>
      <c r="G58" s="67"/>
      <c r="H58" s="131"/>
    </row>
    <row r="59" spans="1:8" s="3" customFormat="1" ht="9.9499999999999993" customHeight="1">
      <c r="A59" s="320"/>
      <c r="B59" s="71"/>
      <c r="C59" s="71"/>
      <c r="D59" s="71"/>
      <c r="E59" s="71"/>
      <c r="F59" s="71"/>
      <c r="G59" s="71"/>
      <c r="H59" s="132"/>
    </row>
    <row r="60" spans="1:8" s="3" customFormat="1" ht="39.6" customHeight="1">
      <c r="A60" s="244">
        <v>5.71</v>
      </c>
      <c r="B60" s="119" t="s">
        <v>454</v>
      </c>
      <c r="C60" s="164"/>
      <c r="D60" s="516"/>
      <c r="E60" s="516"/>
      <c r="F60" s="516"/>
      <c r="G60" s="516"/>
      <c r="H60" s="517"/>
    </row>
    <row r="61" spans="1:8" s="3" customFormat="1" ht="39.6" customHeight="1">
      <c r="A61" s="236">
        <v>5.72</v>
      </c>
      <c r="B61" s="120" t="s">
        <v>456</v>
      </c>
      <c r="C61" s="164"/>
      <c r="D61" s="516"/>
      <c r="E61" s="516"/>
      <c r="F61" s="516"/>
      <c r="G61" s="516"/>
      <c r="H61" s="517"/>
    </row>
    <row r="62" spans="1:8" s="3" customFormat="1" ht="39.6" customHeight="1" thickBot="1">
      <c r="A62" s="275">
        <v>5.73</v>
      </c>
      <c r="B62" s="129" t="s">
        <v>458</v>
      </c>
      <c r="C62" s="196"/>
      <c r="D62" s="576"/>
      <c r="E62" s="576"/>
      <c r="F62" s="576"/>
      <c r="G62" s="576"/>
      <c r="H62" s="613"/>
    </row>
    <row r="63" spans="1:8" s="3" customFormat="1" ht="9.9499999999999993" customHeight="1">
      <c r="A63" s="212"/>
      <c r="B63" s="67"/>
      <c r="C63" s="67"/>
      <c r="D63" s="67"/>
      <c r="E63" s="67"/>
      <c r="F63" s="67"/>
      <c r="G63" s="67"/>
      <c r="H63" s="130"/>
    </row>
    <row r="64" spans="1:8" s="3" customFormat="1" ht="15.6">
      <c r="A64" s="220">
        <v>5.8</v>
      </c>
      <c r="B64" s="67" t="s">
        <v>461</v>
      </c>
      <c r="C64" s="67"/>
      <c r="D64" s="67"/>
      <c r="E64" s="67"/>
      <c r="F64" s="67"/>
      <c r="G64" s="67"/>
      <c r="H64" s="131"/>
    </row>
    <row r="65" spans="1:8" s="3" customFormat="1" ht="9.9499999999999993" customHeight="1">
      <c r="A65" s="320"/>
      <c r="B65" s="71"/>
      <c r="C65" s="71"/>
      <c r="D65" s="71"/>
      <c r="E65" s="71"/>
      <c r="F65" s="71"/>
      <c r="G65" s="71"/>
      <c r="H65" s="132"/>
    </row>
    <row r="66" spans="1:8" s="3" customFormat="1" ht="59.45" customHeight="1">
      <c r="A66" s="244">
        <v>5.81</v>
      </c>
      <c r="B66" s="119" t="s">
        <v>536</v>
      </c>
      <c r="C66" s="164"/>
      <c r="D66" s="516"/>
      <c r="E66" s="516"/>
      <c r="F66" s="516"/>
      <c r="G66" s="516"/>
      <c r="H66" s="517"/>
    </row>
    <row r="67" spans="1:8" s="3" customFormat="1" ht="59.45" customHeight="1">
      <c r="A67" s="236">
        <v>5.82</v>
      </c>
      <c r="B67" s="120" t="s">
        <v>537</v>
      </c>
      <c r="C67" s="164"/>
      <c r="D67" s="516"/>
      <c r="E67" s="516"/>
      <c r="F67" s="516"/>
      <c r="G67" s="516"/>
      <c r="H67" s="517"/>
    </row>
    <row r="68" spans="1:8" s="3" customFormat="1" ht="81.599999999999994" customHeight="1">
      <c r="A68" s="237">
        <v>5.83</v>
      </c>
      <c r="B68" s="121" t="s">
        <v>538</v>
      </c>
      <c r="C68" s="164"/>
      <c r="D68" s="516"/>
      <c r="E68" s="516"/>
      <c r="F68" s="516"/>
      <c r="G68" s="516"/>
      <c r="H68" s="517"/>
    </row>
    <row r="69" spans="1:8" s="3" customFormat="1" ht="59.45" customHeight="1" thickBot="1">
      <c r="A69" s="274">
        <v>5.84</v>
      </c>
      <c r="B69" s="128" t="s">
        <v>539</v>
      </c>
      <c r="C69" s="196"/>
      <c r="D69" s="576"/>
      <c r="E69" s="576"/>
      <c r="F69" s="576"/>
      <c r="G69" s="576"/>
      <c r="H69" s="613"/>
    </row>
    <row r="70" spans="1:8" s="3" customFormat="1" ht="9.9499999999999993" customHeight="1">
      <c r="A70" s="212"/>
      <c r="B70" s="133"/>
      <c r="C70" s="133"/>
      <c r="D70" s="133"/>
      <c r="E70" s="133"/>
      <c r="F70" s="133"/>
      <c r="G70" s="133"/>
      <c r="H70" s="130"/>
    </row>
    <row r="71" spans="1:8" s="3" customFormat="1" ht="27.6" customHeight="1">
      <c r="A71" s="220">
        <v>5.9</v>
      </c>
      <c r="B71" s="298" t="s">
        <v>471</v>
      </c>
      <c r="C71" s="298"/>
      <c r="D71" s="298"/>
      <c r="E71" s="298"/>
      <c r="F71" s="298"/>
      <c r="G71" s="298"/>
      <c r="H71" s="299"/>
    </row>
    <row r="72" spans="1:8" s="3" customFormat="1" ht="9.9499999999999993" customHeight="1">
      <c r="A72" s="320"/>
      <c r="B72" s="71"/>
      <c r="C72" s="71"/>
      <c r="D72" s="71"/>
      <c r="E72" s="71"/>
      <c r="F72" s="71"/>
      <c r="G72" s="71"/>
      <c r="H72" s="132"/>
    </row>
    <row r="73" spans="1:8" s="3" customFormat="1" ht="71.099999999999994" customHeight="1">
      <c r="A73" s="244">
        <v>5.91</v>
      </c>
      <c r="B73" s="119" t="s">
        <v>472</v>
      </c>
      <c r="C73" s="164"/>
      <c r="D73" s="516"/>
      <c r="E73" s="516"/>
      <c r="F73" s="516"/>
      <c r="G73" s="516"/>
      <c r="H73" s="517"/>
    </row>
    <row r="74" spans="1:8" s="3" customFormat="1" ht="77.099999999999994" customHeight="1" thickBot="1">
      <c r="A74" s="274">
        <v>5.92</v>
      </c>
      <c r="B74" s="128" t="s">
        <v>474</v>
      </c>
      <c r="C74" s="196"/>
      <c r="D74" s="576"/>
      <c r="E74" s="576"/>
      <c r="F74" s="576"/>
      <c r="G74" s="576"/>
      <c r="H74" s="613"/>
    </row>
    <row r="75" spans="1:8" s="3" customFormat="1" ht="9.9499999999999993" customHeight="1">
      <c r="A75" s="212"/>
      <c r="B75" s="67"/>
      <c r="C75" s="67"/>
      <c r="D75" s="67"/>
      <c r="E75" s="67"/>
      <c r="F75" s="67"/>
      <c r="G75" s="67"/>
      <c r="H75" s="130"/>
    </row>
    <row r="76" spans="1:8" s="3" customFormat="1" ht="15.6">
      <c r="A76" s="220" t="s">
        <v>477</v>
      </c>
      <c r="B76" s="67" t="s">
        <v>478</v>
      </c>
      <c r="C76" s="67"/>
      <c r="D76" s="67"/>
      <c r="E76" s="67"/>
      <c r="F76" s="67"/>
      <c r="G76" s="67"/>
      <c r="H76" s="131"/>
    </row>
    <row r="77" spans="1:8" s="3" customFormat="1" ht="9.9499999999999993" customHeight="1">
      <c r="A77" s="320"/>
      <c r="B77" s="71"/>
      <c r="C77" s="71"/>
      <c r="D77" s="71"/>
      <c r="E77" s="71"/>
      <c r="F77" s="71"/>
      <c r="G77" s="71"/>
      <c r="H77" s="132"/>
    </row>
    <row r="78" spans="1:8" s="3" customFormat="1" ht="54" customHeight="1">
      <c r="A78" s="244" t="s">
        <v>479</v>
      </c>
      <c r="B78" s="119" t="s">
        <v>480</v>
      </c>
      <c r="C78" s="164"/>
      <c r="D78" s="516"/>
      <c r="E78" s="516"/>
      <c r="F78" s="516"/>
      <c r="G78" s="516"/>
      <c r="H78" s="517"/>
    </row>
    <row r="79" spans="1:8" s="3" customFormat="1" ht="54" customHeight="1">
      <c r="A79" s="236" t="s">
        <v>482</v>
      </c>
      <c r="B79" s="120" t="s">
        <v>483</v>
      </c>
      <c r="C79" s="192"/>
      <c r="D79" s="519"/>
      <c r="E79" s="519"/>
      <c r="F79" s="519"/>
      <c r="G79" s="519"/>
      <c r="H79" s="520"/>
    </row>
    <row r="80" spans="1:8" s="3" customFormat="1" ht="54" customHeight="1">
      <c r="A80" s="237" t="s">
        <v>485</v>
      </c>
      <c r="B80" s="121" t="s">
        <v>486</v>
      </c>
      <c r="C80" s="164"/>
      <c r="D80" s="516"/>
      <c r="E80" s="516"/>
      <c r="F80" s="516"/>
      <c r="G80" s="516"/>
      <c r="H80" s="517"/>
    </row>
    <row r="81" spans="1:8" s="3" customFormat="1" ht="54" customHeight="1">
      <c r="A81" s="236" t="s">
        <v>488</v>
      </c>
      <c r="B81" s="120" t="s">
        <v>540</v>
      </c>
      <c r="C81" s="192"/>
      <c r="D81" s="519"/>
      <c r="E81" s="519"/>
      <c r="F81" s="519"/>
      <c r="G81" s="519"/>
      <c r="H81" s="520"/>
    </row>
    <row r="82" spans="1:8" s="3" customFormat="1" ht="63" customHeight="1">
      <c r="A82" s="237" t="s">
        <v>491</v>
      </c>
      <c r="B82" s="121" t="s">
        <v>492</v>
      </c>
      <c r="C82" s="164"/>
      <c r="D82" s="516"/>
      <c r="E82" s="516"/>
      <c r="F82" s="516"/>
      <c r="G82" s="516"/>
      <c r="H82" s="517"/>
    </row>
    <row r="83" spans="1:8" s="3" customFormat="1" ht="63" customHeight="1">
      <c r="A83" s="236" t="s">
        <v>494</v>
      </c>
      <c r="B83" s="120" t="s">
        <v>495</v>
      </c>
      <c r="C83" s="192"/>
      <c r="D83" s="519"/>
      <c r="E83" s="519"/>
      <c r="F83" s="519"/>
      <c r="G83" s="519"/>
      <c r="H83" s="520"/>
    </row>
    <row r="84" spans="1:8" s="3" customFormat="1" ht="66.95" customHeight="1">
      <c r="A84" s="269" t="s">
        <v>497</v>
      </c>
      <c r="B84" s="121" t="s">
        <v>498</v>
      </c>
      <c r="C84" s="164"/>
      <c r="D84" s="516"/>
      <c r="E84" s="516"/>
      <c r="F84" s="516"/>
      <c r="G84" s="516"/>
      <c r="H84" s="517"/>
    </row>
    <row r="85" spans="1:8" s="3" customFormat="1" ht="66.95" customHeight="1" thickBot="1">
      <c r="A85" s="274" t="s">
        <v>500</v>
      </c>
      <c r="B85" s="128" t="s">
        <v>501</v>
      </c>
      <c r="C85" s="196"/>
      <c r="D85" s="576"/>
      <c r="E85" s="576"/>
      <c r="F85" s="576"/>
      <c r="G85" s="576"/>
      <c r="H85" s="613"/>
    </row>
    <row r="86" spans="1:8" s="3" customFormat="1" ht="9.9499999999999993" customHeight="1">
      <c r="A86" s="212"/>
      <c r="B86" s="67"/>
      <c r="C86" s="67"/>
      <c r="D86" s="67"/>
      <c r="E86" s="67"/>
      <c r="F86" s="67"/>
      <c r="G86" s="67"/>
      <c r="H86" s="130"/>
    </row>
    <row r="87" spans="1:8" s="3" customFormat="1" ht="15.6">
      <c r="A87" s="220" t="s">
        <v>504</v>
      </c>
      <c r="B87" s="67" t="s">
        <v>505</v>
      </c>
      <c r="C87" s="67"/>
      <c r="D87" s="67"/>
      <c r="E87" s="67"/>
      <c r="F87" s="67"/>
      <c r="G87" s="67"/>
      <c r="H87" s="131"/>
    </row>
    <row r="88" spans="1:8" s="3" customFormat="1" ht="9.9499999999999993" customHeight="1">
      <c r="A88" s="320"/>
      <c r="B88" s="71"/>
      <c r="C88" s="71"/>
      <c r="D88" s="71"/>
      <c r="E88" s="71"/>
      <c r="F88" s="71"/>
      <c r="G88" s="71"/>
      <c r="H88" s="132"/>
    </row>
    <row r="89" spans="1:8" s="3" customFormat="1" ht="56.1" customHeight="1">
      <c r="A89" s="244" t="s">
        <v>506</v>
      </c>
      <c r="B89" s="119" t="s">
        <v>507</v>
      </c>
      <c r="C89" s="164"/>
      <c r="D89" s="516"/>
      <c r="E89" s="516"/>
      <c r="F89" s="516"/>
      <c r="G89" s="516"/>
      <c r="H89" s="517"/>
    </row>
    <row r="90" spans="1:8" s="3" customFormat="1" ht="101.1" customHeight="1">
      <c r="A90" s="236" t="s">
        <v>509</v>
      </c>
      <c r="B90" s="120" t="s">
        <v>510</v>
      </c>
      <c r="C90" s="192"/>
      <c r="D90" s="519"/>
      <c r="E90" s="519"/>
      <c r="F90" s="519"/>
      <c r="G90" s="519"/>
      <c r="H90" s="520"/>
    </row>
    <row r="91" spans="1:8" s="3" customFormat="1" ht="81.95" customHeight="1">
      <c r="A91" s="237" t="s">
        <v>512</v>
      </c>
      <c r="B91" s="121" t="s">
        <v>513</v>
      </c>
      <c r="C91" s="164"/>
      <c r="D91" s="516"/>
      <c r="E91" s="516"/>
      <c r="F91" s="516"/>
      <c r="G91" s="516"/>
      <c r="H91" s="517"/>
    </row>
    <row r="92" spans="1:8" s="3" customFormat="1" ht="38.450000000000003" customHeight="1" thickBot="1">
      <c r="A92" s="274" t="s">
        <v>515</v>
      </c>
      <c r="B92" s="128" t="s">
        <v>516</v>
      </c>
      <c r="C92" s="196"/>
      <c r="D92" s="576"/>
      <c r="E92" s="576"/>
      <c r="F92" s="576"/>
      <c r="G92" s="576"/>
      <c r="H92" s="613"/>
    </row>
    <row r="93" spans="1:8" s="3" customFormat="1" ht="9.9499999999999993" customHeight="1">
      <c r="A93" s="212"/>
      <c r="B93" s="67"/>
      <c r="C93" s="67"/>
      <c r="D93" s="67"/>
      <c r="E93" s="67"/>
      <c r="F93" s="67"/>
      <c r="G93" s="67"/>
      <c r="H93" s="130"/>
    </row>
    <row r="94" spans="1:8" s="3" customFormat="1" ht="15.6">
      <c r="A94" s="220" t="s">
        <v>519</v>
      </c>
      <c r="B94" s="67" t="s">
        <v>520</v>
      </c>
      <c r="C94" s="67"/>
      <c r="D94" s="67"/>
      <c r="E94" s="67"/>
      <c r="F94" s="67"/>
      <c r="G94" s="67"/>
      <c r="H94" s="131"/>
    </row>
    <row r="95" spans="1:8" s="3" customFormat="1" ht="9.9499999999999993" customHeight="1">
      <c r="A95" s="320"/>
      <c r="B95" s="71"/>
      <c r="C95" s="71"/>
      <c r="D95" s="71"/>
      <c r="E95" s="71"/>
      <c r="F95" s="71"/>
      <c r="G95" s="71"/>
      <c r="H95" s="132"/>
    </row>
    <row r="96" spans="1:8" s="3" customFormat="1" ht="75" customHeight="1">
      <c r="A96" s="244" t="s">
        <v>521</v>
      </c>
      <c r="B96" s="119" t="s">
        <v>522</v>
      </c>
      <c r="C96" s="164"/>
      <c r="D96" s="516"/>
      <c r="E96" s="516"/>
      <c r="F96" s="516"/>
      <c r="G96" s="516"/>
      <c r="H96" s="517"/>
    </row>
    <row r="97" spans="1:8" s="3" customFormat="1" ht="56.1" customHeight="1">
      <c r="A97" s="245" t="s">
        <v>524</v>
      </c>
      <c r="B97" s="122" t="s">
        <v>525</v>
      </c>
      <c r="C97" s="211"/>
      <c r="D97" s="522"/>
      <c r="E97" s="522"/>
      <c r="F97" s="522"/>
      <c r="G97" s="522"/>
      <c r="H97" s="523"/>
    </row>
    <row r="98" spans="1:8" s="3" customFormat="1" ht="9.9499999999999993" customHeight="1" thickBot="1">
      <c r="A98" s="429"/>
      <c r="B98" s="134"/>
      <c r="C98" s="16"/>
      <c r="D98" s="134"/>
      <c r="E98" s="134"/>
      <c r="F98" s="134"/>
      <c r="G98" s="134"/>
      <c r="H98" s="135"/>
    </row>
    <row r="99" spans="1:8" s="3" customFormat="1">
      <c r="A99" s="314"/>
      <c r="B99" s="314"/>
      <c r="C99" s="314"/>
      <c r="D99" s="314"/>
      <c r="E99" s="314"/>
      <c r="F99" s="314"/>
      <c r="G99" s="314"/>
      <c r="H99" s="314"/>
    </row>
    <row r="100" spans="1:8" s="3" customFormat="1">
      <c r="A100" s="314"/>
      <c r="B100" s="314"/>
      <c r="C100" s="314"/>
      <c r="D100" s="314"/>
      <c r="E100" s="314"/>
      <c r="F100" s="314"/>
      <c r="G100" s="314"/>
      <c r="H100" s="314"/>
    </row>
    <row r="101" spans="1:8" s="3" customFormat="1">
      <c r="A101" s="314"/>
      <c r="B101" s="314"/>
      <c r="C101" s="314"/>
      <c r="D101" s="314"/>
      <c r="E101" s="314"/>
      <c r="F101" s="314"/>
      <c r="G101" s="314"/>
      <c r="H101" s="314"/>
    </row>
    <row r="102" spans="1:8" s="3" customFormat="1">
      <c r="A102" s="314"/>
      <c r="B102" s="314"/>
      <c r="C102" s="314"/>
      <c r="D102" s="314"/>
      <c r="E102" s="314"/>
      <c r="F102" s="314"/>
      <c r="G102" s="314"/>
      <c r="H102" s="314"/>
    </row>
    <row r="103" spans="1:8" s="3" customFormat="1">
      <c r="A103" s="314"/>
      <c r="B103" s="314"/>
      <c r="C103" s="314"/>
      <c r="D103" s="314"/>
      <c r="E103" s="314"/>
      <c r="F103" s="314"/>
      <c r="G103" s="314"/>
      <c r="H103" s="314"/>
    </row>
    <row r="104" spans="1:8" s="3" customFormat="1">
      <c r="A104" s="314"/>
      <c r="B104" s="314"/>
      <c r="C104" s="314"/>
      <c r="D104" s="314"/>
      <c r="E104" s="314"/>
      <c r="F104" s="314"/>
      <c r="G104" s="314"/>
      <c r="H104" s="314"/>
    </row>
    <row r="105" spans="1:8" s="3" customFormat="1">
      <c r="A105" s="314"/>
      <c r="B105" s="314"/>
      <c r="C105" s="314"/>
      <c r="D105" s="314"/>
      <c r="E105" s="314"/>
      <c r="F105" s="314"/>
      <c r="G105" s="314"/>
      <c r="H105" s="314"/>
    </row>
    <row r="106" spans="1:8" s="3" customFormat="1">
      <c r="A106" s="314"/>
      <c r="B106" s="314"/>
      <c r="C106" s="314"/>
      <c r="D106" s="314"/>
      <c r="E106" s="314"/>
      <c r="F106" s="314"/>
      <c r="G106" s="314"/>
      <c r="H106" s="314"/>
    </row>
    <row r="107" spans="1:8" s="3" customFormat="1">
      <c r="A107" s="314"/>
      <c r="B107" s="314"/>
      <c r="C107" s="314"/>
      <c r="D107" s="314"/>
      <c r="E107" s="314"/>
      <c r="F107" s="314"/>
      <c r="G107" s="314"/>
      <c r="H107" s="314"/>
    </row>
    <row r="108" spans="1:8" s="3" customFormat="1">
      <c r="A108" s="314"/>
      <c r="B108" s="314"/>
      <c r="C108" s="314"/>
      <c r="D108" s="314"/>
      <c r="E108" s="314"/>
      <c r="F108" s="314"/>
      <c r="G108" s="314"/>
      <c r="H108" s="314"/>
    </row>
    <row r="109" spans="1:8" s="3" customFormat="1">
      <c r="A109" s="314"/>
      <c r="B109" s="314"/>
      <c r="C109" s="314"/>
      <c r="D109" s="314"/>
      <c r="E109" s="314"/>
      <c r="F109" s="314"/>
      <c r="G109" s="314"/>
      <c r="H109" s="314"/>
    </row>
    <row r="110" spans="1:8" s="3" customFormat="1">
      <c r="A110" s="314"/>
      <c r="B110" s="314"/>
      <c r="C110" s="314"/>
      <c r="D110" s="314"/>
      <c r="E110" s="314"/>
      <c r="F110" s="314"/>
      <c r="G110" s="314"/>
      <c r="H110" s="314"/>
    </row>
    <row r="111" spans="1:8" s="3" customFormat="1">
      <c r="A111" s="314"/>
      <c r="B111" s="314"/>
      <c r="C111" s="314"/>
      <c r="D111" s="314"/>
      <c r="E111" s="314"/>
      <c r="F111" s="314"/>
      <c r="G111" s="314"/>
      <c r="H111" s="314"/>
    </row>
    <row r="112" spans="1:8" s="3" customFormat="1">
      <c r="A112" s="314"/>
      <c r="B112" s="314"/>
      <c r="C112" s="314"/>
      <c r="D112" s="314"/>
      <c r="E112" s="314"/>
      <c r="F112" s="314"/>
      <c r="G112" s="314"/>
      <c r="H112" s="314"/>
    </row>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sheetData>
  <sheetProtection password="E392" sheet="1" formatRows="0" sort="0" autoFilter="0"/>
  <autoFilter ref="A5:A97" xr:uid="{25492018-6035-4647-9A24-5706422B1933}"/>
  <mergeCells count="2">
    <mergeCell ref="B1:H1"/>
    <mergeCell ref="B71:H71"/>
  </mergeCells>
  <dataValidations disablePrompts="1" count="1">
    <dataValidation type="whole" allowBlank="1" showInputMessage="1" showErrorMessage="1" error="Response must be between 1 and 4" prompt="Benchmarks:_x000a_4 = Completely and totally there_x000a_3 = Mostly there_x000a_2 = Somewhat there_x000a_1 = Not at all there" sqref="C6:D6" xr:uid="{00000000-0002-0000-0A00-000000000000}">
      <formula1>1</formula1>
      <formula2>4</formula2>
    </dataValidation>
  </dataValidations>
  <printOptions horizontalCentered="1"/>
  <pageMargins left="0.25" right="0.25" top="0.25" bottom="0.25" header="0.31496062992126" footer="0.31496062992126"/>
  <pageSetup paperSize="5" scale="75" fitToHeight="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319"/>
  <sheetViews>
    <sheetView zoomScaleNormal="100" workbookViewId="0">
      <selection activeCell="B2" sqref="B2:C2"/>
    </sheetView>
  </sheetViews>
  <sheetFormatPr defaultColWidth="9.140625" defaultRowHeight="12.6"/>
  <cols>
    <col min="1" max="1" width="4.85546875" style="280" customWidth="1"/>
    <col min="2" max="2" width="66.140625" style="8" customWidth="1"/>
    <col min="3" max="3" width="26" style="8" customWidth="1"/>
    <col min="4" max="52" width="9.140625" style="7"/>
    <col min="53" max="16384" width="9.140625" style="8"/>
  </cols>
  <sheetData>
    <row r="1" spans="1:52">
      <c r="A1" s="279"/>
      <c r="B1" s="277"/>
      <c r="C1" s="20"/>
    </row>
    <row r="2" spans="1:52" ht="25.5" customHeight="1">
      <c r="A2" s="281" t="s">
        <v>52</v>
      </c>
      <c r="B2" s="306" t="s">
        <v>541</v>
      </c>
      <c r="C2" s="307"/>
    </row>
    <row r="3" spans="1:52" ht="32.1" customHeight="1">
      <c r="A3" s="291">
        <v>1</v>
      </c>
      <c r="B3" s="278" t="s">
        <v>542</v>
      </c>
      <c r="C3" s="21"/>
    </row>
    <row r="4" spans="1:52" s="2" customFormat="1" ht="35.1" customHeight="1">
      <c r="A4" s="283">
        <v>1</v>
      </c>
      <c r="B4" s="308" t="s">
        <v>543</v>
      </c>
      <c r="C4" s="309"/>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row>
    <row r="5" spans="1:52">
      <c r="A5" s="284">
        <v>1</v>
      </c>
      <c r="B5" s="619" t="s">
        <v>544</v>
      </c>
      <c r="C5" s="22">
        <v>36</v>
      </c>
    </row>
    <row r="6" spans="1:52">
      <c r="A6" s="285">
        <v>1</v>
      </c>
      <c r="B6" s="620" t="s">
        <v>78</v>
      </c>
      <c r="C6" s="23">
        <f>'Phase 1'!C16</f>
        <v>0</v>
      </c>
    </row>
    <row r="7" spans="1:52">
      <c r="A7" s="284">
        <v>1</v>
      </c>
      <c r="B7" s="619" t="s">
        <v>545</v>
      </c>
      <c r="C7" s="621">
        <f>C6/C5</f>
        <v>0</v>
      </c>
    </row>
    <row r="8" spans="1:52">
      <c r="A8" s="286">
        <v>1</v>
      </c>
      <c r="B8" s="622" t="s">
        <v>546</v>
      </c>
      <c r="C8" s="623">
        <f>'Phase 1'!D16</f>
        <v>0</v>
      </c>
    </row>
    <row r="9" spans="1:52" ht="35.1" customHeight="1">
      <c r="A9" s="283">
        <v>1</v>
      </c>
      <c r="B9" s="303" t="s">
        <v>79</v>
      </c>
      <c r="C9" s="304"/>
    </row>
    <row r="10" spans="1:52">
      <c r="A10" s="287">
        <v>1</v>
      </c>
      <c r="B10" s="619" t="s">
        <v>547</v>
      </c>
      <c r="C10" s="22">
        <v>32</v>
      </c>
    </row>
    <row r="11" spans="1:52">
      <c r="A11" s="288">
        <v>1</v>
      </c>
      <c r="B11" s="620" t="s">
        <v>103</v>
      </c>
      <c r="C11" s="23">
        <f>'Phase 1'!C28</f>
        <v>0</v>
      </c>
    </row>
    <row r="12" spans="1:52">
      <c r="A12" s="287">
        <v>1</v>
      </c>
      <c r="B12" s="619" t="s">
        <v>545</v>
      </c>
      <c r="C12" s="621">
        <f>C11/C10</f>
        <v>0</v>
      </c>
    </row>
    <row r="13" spans="1:52">
      <c r="A13" s="288">
        <v>1</v>
      </c>
      <c r="B13" s="622" t="s">
        <v>548</v>
      </c>
      <c r="C13" s="623">
        <f>'Phase 1'!D28</f>
        <v>0</v>
      </c>
    </row>
    <row r="14" spans="1:52" ht="35.1" customHeight="1">
      <c r="A14" s="283">
        <v>1</v>
      </c>
      <c r="B14" s="303" t="s">
        <v>549</v>
      </c>
      <c r="C14" s="304"/>
    </row>
    <row r="15" spans="1:52">
      <c r="A15" s="287">
        <v>1</v>
      </c>
      <c r="B15" s="619" t="s">
        <v>550</v>
      </c>
      <c r="C15" s="22">
        <v>28</v>
      </c>
    </row>
    <row r="16" spans="1:52">
      <c r="A16" s="288">
        <v>1</v>
      </c>
      <c r="B16" s="620" t="s">
        <v>126</v>
      </c>
      <c r="C16" s="23">
        <f>'Phase 1'!C39</f>
        <v>0</v>
      </c>
    </row>
    <row r="17" spans="1:3">
      <c r="A17" s="287">
        <v>1</v>
      </c>
      <c r="B17" s="619" t="s">
        <v>545</v>
      </c>
      <c r="C17" s="621">
        <f>C16/C15</f>
        <v>0</v>
      </c>
    </row>
    <row r="18" spans="1:3">
      <c r="A18" s="288">
        <v>1</v>
      </c>
      <c r="B18" s="622" t="s">
        <v>551</v>
      </c>
      <c r="C18" s="623">
        <f>'Phase 1'!D39</f>
        <v>0</v>
      </c>
    </row>
    <row r="19" spans="1:3" ht="35.1" customHeight="1">
      <c r="A19" s="283">
        <v>1</v>
      </c>
      <c r="B19" s="303" t="s">
        <v>552</v>
      </c>
      <c r="C19" s="304"/>
    </row>
    <row r="20" spans="1:3">
      <c r="A20" s="287">
        <v>1</v>
      </c>
      <c r="B20" s="619" t="s">
        <v>553</v>
      </c>
      <c r="C20" s="22">
        <v>28</v>
      </c>
    </row>
    <row r="21" spans="1:3">
      <c r="A21" s="288">
        <v>1</v>
      </c>
      <c r="B21" s="620" t="s">
        <v>554</v>
      </c>
      <c r="C21" s="23">
        <f>'Phase 1'!C50</f>
        <v>0</v>
      </c>
    </row>
    <row r="22" spans="1:3">
      <c r="A22" s="287">
        <v>1</v>
      </c>
      <c r="B22" s="619" t="s">
        <v>545</v>
      </c>
      <c r="C22" s="621">
        <f>C21/C20</f>
        <v>0</v>
      </c>
    </row>
    <row r="23" spans="1:3">
      <c r="A23" s="288">
        <v>1</v>
      </c>
      <c r="B23" s="622" t="s">
        <v>555</v>
      </c>
      <c r="C23" s="623">
        <f>'Phase 1'!D50</f>
        <v>0</v>
      </c>
    </row>
    <row r="24" spans="1:3" ht="35.1" customHeight="1">
      <c r="A24" s="283">
        <v>1</v>
      </c>
      <c r="B24" s="303" t="s">
        <v>556</v>
      </c>
      <c r="C24" s="304"/>
    </row>
    <row r="25" spans="1:3">
      <c r="A25" s="287">
        <v>1</v>
      </c>
      <c r="B25" s="619" t="s">
        <v>557</v>
      </c>
      <c r="C25" s="22">
        <v>12</v>
      </c>
    </row>
    <row r="26" spans="1:3">
      <c r="A26" s="288">
        <v>1</v>
      </c>
      <c r="B26" s="620" t="s">
        <v>155</v>
      </c>
      <c r="C26" s="23">
        <f>'Phase 1'!C57</f>
        <v>0</v>
      </c>
    </row>
    <row r="27" spans="1:3">
      <c r="A27" s="287">
        <v>1</v>
      </c>
      <c r="B27" s="619" t="s">
        <v>545</v>
      </c>
      <c r="C27" s="621">
        <f>C26/C25</f>
        <v>0</v>
      </c>
    </row>
    <row r="28" spans="1:3">
      <c r="A28" s="288">
        <v>1</v>
      </c>
      <c r="B28" s="622" t="s">
        <v>558</v>
      </c>
      <c r="C28" s="623">
        <f>'Phase 1'!D57</f>
        <v>0</v>
      </c>
    </row>
    <row r="29" spans="1:3" ht="35.1" customHeight="1">
      <c r="A29" s="283">
        <v>1</v>
      </c>
      <c r="B29" s="303" t="s">
        <v>559</v>
      </c>
      <c r="C29" s="304"/>
    </row>
    <row r="30" spans="1:3">
      <c r="A30" s="287">
        <v>1</v>
      </c>
      <c r="B30" s="619" t="s">
        <v>560</v>
      </c>
      <c r="C30" s="22">
        <v>8</v>
      </c>
    </row>
    <row r="31" spans="1:3">
      <c r="A31" s="288">
        <v>1</v>
      </c>
      <c r="B31" s="620" t="s">
        <v>163</v>
      </c>
      <c r="C31" s="23">
        <f>'Phase 1'!C63</f>
        <v>0</v>
      </c>
    </row>
    <row r="32" spans="1:3">
      <c r="A32" s="287">
        <v>1</v>
      </c>
      <c r="B32" s="619" t="s">
        <v>545</v>
      </c>
      <c r="C32" s="621">
        <f>C31/C30</f>
        <v>0</v>
      </c>
    </row>
    <row r="33" spans="1:52" ht="12.95" thickBot="1">
      <c r="A33" s="288">
        <v>1</v>
      </c>
      <c r="B33" s="622" t="s">
        <v>561</v>
      </c>
      <c r="C33" s="623">
        <f>'Phase 1'!D63</f>
        <v>0</v>
      </c>
    </row>
    <row r="34" spans="1:52" ht="23.1" customHeight="1">
      <c r="A34" s="294">
        <v>1</v>
      </c>
      <c r="B34" s="289" t="s">
        <v>562</v>
      </c>
      <c r="C34" s="24"/>
    </row>
    <row r="35" spans="1:52">
      <c r="A35" s="287">
        <v>1</v>
      </c>
      <c r="B35" s="619" t="s">
        <v>563</v>
      </c>
      <c r="C35" s="22">
        <f>C5+C10+C15+C20+C25+C30</f>
        <v>144</v>
      </c>
    </row>
    <row r="36" spans="1:52">
      <c r="A36" s="288">
        <v>1</v>
      </c>
      <c r="B36" s="620" t="s">
        <v>564</v>
      </c>
      <c r="C36" s="23">
        <f>C6+C11+C16+C21+C26+C31</f>
        <v>0</v>
      </c>
    </row>
    <row r="37" spans="1:52">
      <c r="A37" s="287">
        <v>1</v>
      </c>
      <c r="B37" s="619" t="s">
        <v>565</v>
      </c>
      <c r="C37" s="621">
        <f>C36/C35</f>
        <v>0</v>
      </c>
    </row>
    <row r="38" spans="1:52" ht="12.95">
      <c r="A38" s="288">
        <v>1</v>
      </c>
      <c r="B38" s="622" t="s">
        <v>566</v>
      </c>
      <c r="C38" s="23">
        <f>C8+C13+C18+C23+C28+C33</f>
        <v>0</v>
      </c>
    </row>
    <row r="39" spans="1:52">
      <c r="A39" s="283">
        <v>1</v>
      </c>
      <c r="B39" s="624"/>
      <c r="C39" s="25"/>
    </row>
    <row r="40" spans="1:52" ht="32.1" customHeight="1">
      <c r="A40" s="291">
        <v>2</v>
      </c>
      <c r="B40" s="278" t="s">
        <v>567</v>
      </c>
      <c r="C40" s="21"/>
    </row>
    <row r="41" spans="1:52" s="2" customFormat="1" ht="51" customHeight="1">
      <c r="A41" s="283">
        <v>2</v>
      </c>
      <c r="B41" s="303" t="s">
        <v>568</v>
      </c>
      <c r="C41" s="304"/>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15"/>
      <c r="AW41" s="315"/>
      <c r="AX41" s="315"/>
      <c r="AY41" s="315"/>
      <c r="AZ41" s="315"/>
    </row>
    <row r="42" spans="1:52">
      <c r="A42" s="287">
        <v>2</v>
      </c>
      <c r="B42" s="619" t="s">
        <v>569</v>
      </c>
      <c r="C42" s="22">
        <v>36</v>
      </c>
    </row>
    <row r="43" spans="1:52">
      <c r="A43" s="288">
        <v>2</v>
      </c>
      <c r="B43" s="620" t="s">
        <v>197</v>
      </c>
      <c r="C43" s="23">
        <f>'Phase 2'!C16</f>
        <v>0</v>
      </c>
    </row>
    <row r="44" spans="1:52">
      <c r="A44" s="287">
        <v>2</v>
      </c>
      <c r="B44" s="619" t="s">
        <v>545</v>
      </c>
      <c r="C44" s="621">
        <f>C43/C42</f>
        <v>0</v>
      </c>
    </row>
    <row r="45" spans="1:52">
      <c r="A45" s="288">
        <v>2</v>
      </c>
      <c r="B45" s="622" t="s">
        <v>570</v>
      </c>
      <c r="C45" s="623">
        <f>'Phase 2'!D16</f>
        <v>0</v>
      </c>
    </row>
    <row r="46" spans="1:52" ht="47.45" customHeight="1">
      <c r="A46" s="283">
        <v>2</v>
      </c>
      <c r="B46" s="303" t="s">
        <v>198</v>
      </c>
      <c r="C46" s="305"/>
    </row>
    <row r="47" spans="1:52">
      <c r="A47" s="287">
        <v>2</v>
      </c>
      <c r="B47" s="619" t="s">
        <v>571</v>
      </c>
      <c r="C47" s="22">
        <v>24</v>
      </c>
    </row>
    <row r="48" spans="1:52">
      <c r="A48" s="288">
        <v>2</v>
      </c>
      <c r="B48" s="620" t="s">
        <v>213</v>
      </c>
      <c r="C48" s="23">
        <f>'Phase 2'!C26</f>
        <v>0</v>
      </c>
    </row>
    <row r="49" spans="1:3">
      <c r="A49" s="287">
        <v>2</v>
      </c>
      <c r="B49" s="619" t="s">
        <v>545</v>
      </c>
      <c r="C49" s="621">
        <f>C48/C47</f>
        <v>0</v>
      </c>
    </row>
    <row r="50" spans="1:3">
      <c r="A50" s="288">
        <v>2</v>
      </c>
      <c r="B50" s="622" t="s">
        <v>572</v>
      </c>
      <c r="C50" s="623">
        <f>'Phase 2'!D26</f>
        <v>0</v>
      </c>
    </row>
    <row r="51" spans="1:3" ht="35.1" customHeight="1">
      <c r="A51" s="283">
        <v>2</v>
      </c>
      <c r="B51" s="303" t="s">
        <v>573</v>
      </c>
      <c r="C51" s="304"/>
    </row>
    <row r="52" spans="1:3">
      <c r="A52" s="287">
        <v>2</v>
      </c>
      <c r="B52" s="619" t="s">
        <v>574</v>
      </c>
      <c r="C52" s="22">
        <v>8</v>
      </c>
    </row>
    <row r="53" spans="1:3">
      <c r="A53" s="288">
        <v>2</v>
      </c>
      <c r="B53" s="620" t="s">
        <v>219</v>
      </c>
      <c r="C53" s="23">
        <f>'Phase 2'!C32</f>
        <v>0</v>
      </c>
    </row>
    <row r="54" spans="1:3">
      <c r="A54" s="287">
        <v>2</v>
      </c>
      <c r="B54" s="619" t="s">
        <v>545</v>
      </c>
      <c r="C54" s="621">
        <f>C53/C52</f>
        <v>0</v>
      </c>
    </row>
    <row r="55" spans="1:3" ht="12.95" thickBot="1">
      <c r="A55" s="295">
        <v>2</v>
      </c>
      <c r="B55" s="622" t="s">
        <v>575</v>
      </c>
      <c r="C55" s="623">
        <f>'Phase 2'!D32</f>
        <v>0</v>
      </c>
    </row>
    <row r="56" spans="1:3" ht="23.1" customHeight="1">
      <c r="A56" s="290">
        <v>2</v>
      </c>
      <c r="B56" s="289" t="s">
        <v>562</v>
      </c>
      <c r="C56" s="24"/>
    </row>
    <row r="57" spans="1:3">
      <c r="A57" s="287">
        <v>2</v>
      </c>
      <c r="B57" s="619" t="s">
        <v>576</v>
      </c>
      <c r="C57" s="22">
        <f>C42+C47+C52</f>
        <v>68</v>
      </c>
    </row>
    <row r="58" spans="1:3">
      <c r="A58" s="288">
        <v>2</v>
      </c>
      <c r="B58" s="620" t="s">
        <v>577</v>
      </c>
      <c r="C58" s="23">
        <f>C43+C48+C53</f>
        <v>0</v>
      </c>
    </row>
    <row r="59" spans="1:3">
      <c r="A59" s="287">
        <v>2</v>
      </c>
      <c r="B59" s="619" t="s">
        <v>578</v>
      </c>
      <c r="C59" s="621">
        <f>C58/C57</f>
        <v>0</v>
      </c>
    </row>
    <row r="60" spans="1:3" ht="12.95">
      <c r="A60" s="288">
        <v>2</v>
      </c>
      <c r="B60" s="622" t="s">
        <v>579</v>
      </c>
      <c r="C60" s="23">
        <f>C45+C50+C55</f>
        <v>0</v>
      </c>
    </row>
    <row r="61" spans="1:3">
      <c r="A61" s="283">
        <v>2</v>
      </c>
      <c r="B61" s="624"/>
      <c r="C61" s="25"/>
    </row>
    <row r="62" spans="1:3" s="7" customFormat="1" ht="32.1" customHeight="1">
      <c r="A62" s="291">
        <v>3</v>
      </c>
      <c r="B62" s="278" t="s">
        <v>580</v>
      </c>
      <c r="C62" s="21"/>
    </row>
    <row r="63" spans="1:3" s="7" customFormat="1" ht="35.1" customHeight="1">
      <c r="A63" s="283">
        <v>3</v>
      </c>
      <c r="B63" s="303" t="s">
        <v>581</v>
      </c>
      <c r="C63" s="304"/>
    </row>
    <row r="64" spans="1:3" s="7" customFormat="1">
      <c r="A64" s="287">
        <v>3</v>
      </c>
      <c r="B64" s="619" t="s">
        <v>582</v>
      </c>
      <c r="C64" s="22">
        <v>20</v>
      </c>
    </row>
    <row r="65" spans="1:3" s="7" customFormat="1">
      <c r="A65" s="288">
        <v>3</v>
      </c>
      <c r="B65" s="620" t="s">
        <v>247</v>
      </c>
      <c r="C65" s="23">
        <f>'Phase 3'!C12</f>
        <v>0</v>
      </c>
    </row>
    <row r="66" spans="1:3" s="7" customFormat="1">
      <c r="A66" s="287">
        <v>3</v>
      </c>
      <c r="B66" s="619" t="s">
        <v>545</v>
      </c>
      <c r="C66" s="621">
        <f>C65/C64</f>
        <v>0</v>
      </c>
    </row>
    <row r="67" spans="1:3">
      <c r="A67" s="288">
        <v>3</v>
      </c>
      <c r="B67" s="622" t="s">
        <v>583</v>
      </c>
      <c r="C67" s="623">
        <f>'Phase 3'!D12</f>
        <v>0</v>
      </c>
    </row>
    <row r="68" spans="1:3" s="7" customFormat="1" ht="35.1" customHeight="1">
      <c r="A68" s="283">
        <v>3</v>
      </c>
      <c r="B68" s="303" t="s">
        <v>584</v>
      </c>
      <c r="C68" s="305"/>
    </row>
    <row r="69" spans="1:3" s="7" customFormat="1">
      <c r="A69" s="287">
        <v>3</v>
      </c>
      <c r="B69" s="619" t="s">
        <v>585</v>
      </c>
      <c r="C69" s="22">
        <v>12</v>
      </c>
    </row>
    <row r="70" spans="1:3" s="7" customFormat="1">
      <c r="A70" s="288">
        <v>3</v>
      </c>
      <c r="B70" s="620" t="s">
        <v>257</v>
      </c>
      <c r="C70" s="23">
        <f>'Phase 3'!C19</f>
        <v>0</v>
      </c>
    </row>
    <row r="71" spans="1:3" s="7" customFormat="1">
      <c r="A71" s="287">
        <v>3</v>
      </c>
      <c r="B71" s="619" t="s">
        <v>545</v>
      </c>
      <c r="C71" s="621">
        <f>C70/C69</f>
        <v>0</v>
      </c>
    </row>
    <row r="72" spans="1:3">
      <c r="A72" s="288">
        <v>3</v>
      </c>
      <c r="B72" s="622" t="s">
        <v>586</v>
      </c>
      <c r="C72" s="623">
        <f>'Phase 3'!D19</f>
        <v>0</v>
      </c>
    </row>
    <row r="73" spans="1:3" s="7" customFormat="1" ht="35.1" customHeight="1">
      <c r="A73" s="283">
        <v>3</v>
      </c>
      <c r="B73" s="303" t="s">
        <v>587</v>
      </c>
      <c r="C73" s="304"/>
    </row>
    <row r="74" spans="1:3" s="7" customFormat="1">
      <c r="A74" s="287">
        <v>3</v>
      </c>
      <c r="B74" s="619" t="s">
        <v>588</v>
      </c>
      <c r="C74" s="22">
        <v>8</v>
      </c>
    </row>
    <row r="75" spans="1:3" s="7" customFormat="1">
      <c r="A75" s="288">
        <v>3</v>
      </c>
      <c r="B75" s="620" t="s">
        <v>263</v>
      </c>
      <c r="C75" s="23">
        <f>'Phase 3'!C25</f>
        <v>0</v>
      </c>
    </row>
    <row r="76" spans="1:3" s="7" customFormat="1">
      <c r="A76" s="287">
        <v>3</v>
      </c>
      <c r="B76" s="619" t="s">
        <v>545</v>
      </c>
      <c r="C76" s="621">
        <f>C75/C74</f>
        <v>0</v>
      </c>
    </row>
    <row r="77" spans="1:3">
      <c r="A77" s="288">
        <v>3</v>
      </c>
      <c r="B77" s="622" t="s">
        <v>589</v>
      </c>
      <c r="C77" s="623">
        <f>'Phase 3'!D25</f>
        <v>0</v>
      </c>
    </row>
    <row r="78" spans="1:3" s="7" customFormat="1" ht="35.1" customHeight="1">
      <c r="A78" s="283">
        <v>3</v>
      </c>
      <c r="B78" s="303" t="s">
        <v>590</v>
      </c>
      <c r="C78" s="304"/>
    </row>
    <row r="79" spans="1:3" s="7" customFormat="1">
      <c r="A79" s="287">
        <v>3</v>
      </c>
      <c r="B79" s="619" t="s">
        <v>591</v>
      </c>
      <c r="C79" s="22">
        <v>16</v>
      </c>
    </row>
    <row r="80" spans="1:3" s="7" customFormat="1">
      <c r="A80" s="288">
        <v>3</v>
      </c>
      <c r="B80" s="620" t="s">
        <v>275</v>
      </c>
      <c r="C80" s="23">
        <f>'Phase 3'!C33</f>
        <v>0</v>
      </c>
    </row>
    <row r="81" spans="1:3" s="7" customFormat="1">
      <c r="A81" s="287">
        <v>3</v>
      </c>
      <c r="B81" s="619" t="s">
        <v>545</v>
      </c>
      <c r="C81" s="621">
        <f>C80/C79</f>
        <v>0</v>
      </c>
    </row>
    <row r="82" spans="1:3">
      <c r="A82" s="288">
        <v>3</v>
      </c>
      <c r="B82" s="622" t="s">
        <v>592</v>
      </c>
      <c r="C82" s="623">
        <f>'Phase 3'!D33</f>
        <v>0</v>
      </c>
    </row>
    <row r="83" spans="1:3" s="7" customFormat="1" ht="35.1" customHeight="1">
      <c r="A83" s="283">
        <v>3</v>
      </c>
      <c r="B83" s="303" t="s">
        <v>593</v>
      </c>
      <c r="C83" s="304"/>
    </row>
    <row r="84" spans="1:3" s="7" customFormat="1">
      <c r="A84" s="287">
        <v>3</v>
      </c>
      <c r="B84" s="619" t="s">
        <v>594</v>
      </c>
      <c r="C84" s="22">
        <v>28</v>
      </c>
    </row>
    <row r="85" spans="1:3" s="7" customFormat="1">
      <c r="A85" s="288">
        <v>3</v>
      </c>
      <c r="B85" s="620" t="s">
        <v>293</v>
      </c>
      <c r="C85" s="23">
        <f>'Phase 3'!C44</f>
        <v>0</v>
      </c>
    </row>
    <row r="86" spans="1:3" s="7" customFormat="1">
      <c r="A86" s="287">
        <v>3</v>
      </c>
      <c r="B86" s="619" t="s">
        <v>545</v>
      </c>
      <c r="C86" s="621">
        <f>C85/C84</f>
        <v>0</v>
      </c>
    </row>
    <row r="87" spans="1:3">
      <c r="A87" s="288">
        <v>3</v>
      </c>
      <c r="B87" s="622" t="s">
        <v>595</v>
      </c>
      <c r="C87" s="623">
        <f>'Phase 3'!D44</f>
        <v>0</v>
      </c>
    </row>
    <row r="88" spans="1:3" s="7" customFormat="1" ht="35.1" customHeight="1">
      <c r="A88" s="283">
        <v>3</v>
      </c>
      <c r="B88" s="303" t="s">
        <v>596</v>
      </c>
      <c r="C88" s="304"/>
    </row>
    <row r="89" spans="1:3" s="7" customFormat="1">
      <c r="A89" s="287">
        <v>3</v>
      </c>
      <c r="B89" s="619" t="s">
        <v>597</v>
      </c>
      <c r="C89" s="22">
        <v>8</v>
      </c>
    </row>
    <row r="90" spans="1:3" s="7" customFormat="1">
      <c r="A90" s="288">
        <v>3</v>
      </c>
      <c r="B90" s="620" t="s">
        <v>299</v>
      </c>
      <c r="C90" s="23">
        <f>'Phase 3'!C50</f>
        <v>0</v>
      </c>
    </row>
    <row r="91" spans="1:3" s="7" customFormat="1">
      <c r="A91" s="287">
        <v>3</v>
      </c>
      <c r="B91" s="619" t="s">
        <v>545</v>
      </c>
      <c r="C91" s="621">
        <f>C90/C89</f>
        <v>0</v>
      </c>
    </row>
    <row r="92" spans="1:3" ht="12.95" thickBot="1">
      <c r="A92" s="288">
        <v>3</v>
      </c>
      <c r="B92" s="622" t="s">
        <v>598</v>
      </c>
      <c r="C92" s="623">
        <f>'Phase 3'!D50</f>
        <v>0</v>
      </c>
    </row>
    <row r="93" spans="1:3" s="7" customFormat="1" ht="23.1" customHeight="1">
      <c r="A93" s="294">
        <v>3</v>
      </c>
      <c r="B93" s="289" t="s">
        <v>562</v>
      </c>
      <c r="C93" s="24"/>
    </row>
    <row r="94" spans="1:3" s="7" customFormat="1">
      <c r="A94" s="287">
        <v>3</v>
      </c>
      <c r="B94" s="619" t="s">
        <v>599</v>
      </c>
      <c r="C94" s="22">
        <f>C64+C69+C74+C79+C84+C89</f>
        <v>92</v>
      </c>
    </row>
    <row r="95" spans="1:3" s="7" customFormat="1">
      <c r="A95" s="288">
        <v>3</v>
      </c>
      <c r="B95" s="620" t="s">
        <v>600</v>
      </c>
      <c r="C95" s="23">
        <f>C65+C70+C75+C80+C85+C90</f>
        <v>0</v>
      </c>
    </row>
    <row r="96" spans="1:3" s="7" customFormat="1">
      <c r="A96" s="287">
        <v>3</v>
      </c>
      <c r="B96" s="619" t="s">
        <v>601</v>
      </c>
      <c r="C96" s="621">
        <f>C95/C94</f>
        <v>0</v>
      </c>
    </row>
    <row r="97" spans="1:3" ht="12.95">
      <c r="A97" s="288">
        <v>3</v>
      </c>
      <c r="B97" s="622" t="s">
        <v>602</v>
      </c>
      <c r="C97" s="23">
        <f>C67+C72+C77+C82+C87+C92</f>
        <v>0</v>
      </c>
    </row>
    <row r="98" spans="1:3">
      <c r="A98" s="283">
        <v>3</v>
      </c>
      <c r="B98" s="624"/>
      <c r="C98" s="25"/>
    </row>
    <row r="99" spans="1:3" s="7" customFormat="1" ht="45" customHeight="1">
      <c r="A99" s="291">
        <v>4</v>
      </c>
      <c r="B99" s="278" t="s">
        <v>603</v>
      </c>
      <c r="C99" s="21"/>
    </row>
    <row r="100" spans="1:3" s="7" customFormat="1" ht="35.1" customHeight="1">
      <c r="A100" s="283">
        <v>4</v>
      </c>
      <c r="B100" s="303" t="s">
        <v>604</v>
      </c>
      <c r="C100" s="304"/>
    </row>
    <row r="101" spans="1:3" s="7" customFormat="1">
      <c r="A101" s="287">
        <v>4</v>
      </c>
      <c r="B101" s="619" t="s">
        <v>605</v>
      </c>
      <c r="C101" s="22">
        <v>24</v>
      </c>
    </row>
    <row r="102" spans="1:3" s="7" customFormat="1">
      <c r="A102" s="288">
        <v>4</v>
      </c>
      <c r="B102" s="620" t="s">
        <v>322</v>
      </c>
      <c r="C102" s="23">
        <f>'Phase 4'!C13</f>
        <v>0</v>
      </c>
    </row>
    <row r="103" spans="1:3" s="7" customFormat="1">
      <c r="A103" s="287">
        <v>4</v>
      </c>
      <c r="B103" s="619" t="s">
        <v>545</v>
      </c>
      <c r="C103" s="621">
        <f>C102/C101</f>
        <v>0</v>
      </c>
    </row>
    <row r="104" spans="1:3">
      <c r="A104" s="288">
        <v>4</v>
      </c>
      <c r="B104" s="622" t="s">
        <v>606</v>
      </c>
      <c r="C104" s="623">
        <f>'Phase 4'!D13</f>
        <v>0</v>
      </c>
    </row>
    <row r="105" spans="1:3" s="7" customFormat="1" ht="35.1" customHeight="1">
      <c r="A105" s="283">
        <v>4</v>
      </c>
      <c r="B105" s="303" t="s">
        <v>607</v>
      </c>
      <c r="C105" s="305"/>
    </row>
    <row r="106" spans="1:3" s="7" customFormat="1">
      <c r="A106" s="287">
        <v>4</v>
      </c>
      <c r="B106" s="619" t="s">
        <v>608</v>
      </c>
      <c r="C106" s="22">
        <v>8</v>
      </c>
    </row>
    <row r="107" spans="1:3" s="7" customFormat="1">
      <c r="A107" s="288">
        <v>4</v>
      </c>
      <c r="B107" s="620" t="s">
        <v>329</v>
      </c>
      <c r="C107" s="23">
        <f>'Phase 4'!C19</f>
        <v>0</v>
      </c>
    </row>
    <row r="108" spans="1:3" s="7" customFormat="1">
      <c r="A108" s="287">
        <v>4</v>
      </c>
      <c r="B108" s="619" t="s">
        <v>545</v>
      </c>
      <c r="C108" s="621">
        <f>C107/C106</f>
        <v>0</v>
      </c>
    </row>
    <row r="109" spans="1:3">
      <c r="A109" s="288">
        <v>4</v>
      </c>
      <c r="B109" s="622" t="s">
        <v>609</v>
      </c>
      <c r="C109" s="623">
        <f>'Phase 4'!D19</f>
        <v>0</v>
      </c>
    </row>
    <row r="110" spans="1:3" s="7" customFormat="1" ht="35.1" customHeight="1">
      <c r="A110" s="283">
        <v>4</v>
      </c>
      <c r="B110" s="303" t="s">
        <v>610</v>
      </c>
      <c r="C110" s="304"/>
    </row>
    <row r="111" spans="1:3" s="7" customFormat="1">
      <c r="A111" s="287">
        <v>4</v>
      </c>
      <c r="B111" s="619" t="s">
        <v>611</v>
      </c>
      <c r="C111" s="22">
        <v>32</v>
      </c>
    </row>
    <row r="112" spans="1:3" s="7" customFormat="1">
      <c r="A112" s="288">
        <v>4</v>
      </c>
      <c r="B112" s="620" t="s">
        <v>348</v>
      </c>
      <c r="C112" s="23">
        <f>'Phase 4'!C31</f>
        <v>0</v>
      </c>
    </row>
    <row r="113" spans="1:3" s="7" customFormat="1">
      <c r="A113" s="287">
        <v>4</v>
      </c>
      <c r="B113" s="619" t="s">
        <v>545</v>
      </c>
      <c r="C113" s="621">
        <f>C112/C111</f>
        <v>0</v>
      </c>
    </row>
    <row r="114" spans="1:3">
      <c r="A114" s="288">
        <v>4</v>
      </c>
      <c r="B114" s="622" t="s">
        <v>612</v>
      </c>
      <c r="C114" s="623">
        <f>'Phase 4'!D31</f>
        <v>0</v>
      </c>
    </row>
    <row r="115" spans="1:3" s="7" customFormat="1" ht="35.1" customHeight="1">
      <c r="A115" s="283">
        <v>4</v>
      </c>
      <c r="B115" s="303" t="s">
        <v>613</v>
      </c>
      <c r="C115" s="304"/>
    </row>
    <row r="116" spans="1:3" s="7" customFormat="1">
      <c r="A116" s="287">
        <v>4</v>
      </c>
      <c r="B116" s="619" t="s">
        <v>614</v>
      </c>
      <c r="C116" s="22">
        <v>12</v>
      </c>
    </row>
    <row r="117" spans="1:3" s="7" customFormat="1">
      <c r="A117" s="288">
        <v>4</v>
      </c>
      <c r="B117" s="620" t="s">
        <v>615</v>
      </c>
      <c r="C117" s="23">
        <f>'Phase 4'!C38</f>
        <v>0</v>
      </c>
    </row>
    <row r="118" spans="1:3" s="7" customFormat="1">
      <c r="A118" s="287">
        <v>4</v>
      </c>
      <c r="B118" s="619" t="s">
        <v>545</v>
      </c>
      <c r="C118" s="621">
        <f>C117/C116</f>
        <v>0</v>
      </c>
    </row>
    <row r="119" spans="1:3">
      <c r="A119" s="288">
        <v>4</v>
      </c>
      <c r="B119" s="622" t="s">
        <v>616</v>
      </c>
      <c r="C119" s="623">
        <f>'Phase 4'!D38</f>
        <v>0</v>
      </c>
    </row>
    <row r="120" spans="1:3" s="7" customFormat="1" ht="35.1" customHeight="1">
      <c r="A120" s="283">
        <v>4</v>
      </c>
      <c r="B120" s="303" t="s">
        <v>617</v>
      </c>
      <c r="C120" s="304"/>
    </row>
    <row r="121" spans="1:3" s="7" customFormat="1">
      <c r="A121" s="287">
        <v>4</v>
      </c>
      <c r="B121" s="619" t="s">
        <v>618</v>
      </c>
      <c r="C121" s="22">
        <v>8</v>
      </c>
    </row>
    <row r="122" spans="1:3" s="7" customFormat="1">
      <c r="A122" s="288">
        <v>4</v>
      </c>
      <c r="B122" s="620" t="s">
        <v>362</v>
      </c>
      <c r="C122" s="23">
        <f>'Phase 4'!C44</f>
        <v>0</v>
      </c>
    </row>
    <row r="123" spans="1:3" s="7" customFormat="1">
      <c r="A123" s="287">
        <v>4</v>
      </c>
      <c r="B123" s="619" t="s">
        <v>545</v>
      </c>
      <c r="C123" s="621">
        <f>C122/C121</f>
        <v>0</v>
      </c>
    </row>
    <row r="124" spans="1:3" ht="12.95" thickBot="1">
      <c r="A124" s="288">
        <v>4</v>
      </c>
      <c r="B124" s="622" t="s">
        <v>619</v>
      </c>
      <c r="C124" s="623">
        <f>'Phase 4'!D44</f>
        <v>0</v>
      </c>
    </row>
    <row r="125" spans="1:3" s="7" customFormat="1" ht="23.1" customHeight="1">
      <c r="A125" s="294">
        <v>4</v>
      </c>
      <c r="B125" s="289" t="s">
        <v>562</v>
      </c>
      <c r="C125" s="24"/>
    </row>
    <row r="126" spans="1:3" s="7" customFormat="1">
      <c r="A126" s="287">
        <v>4</v>
      </c>
      <c r="B126" s="619" t="s">
        <v>620</v>
      </c>
      <c r="C126" s="22">
        <f>C101+C106+C111+C116+C121</f>
        <v>84</v>
      </c>
    </row>
    <row r="127" spans="1:3" s="7" customFormat="1">
      <c r="A127" s="288">
        <v>4</v>
      </c>
      <c r="B127" s="620" t="s">
        <v>621</v>
      </c>
      <c r="C127" s="23">
        <f>C102+C107+C112+C117+C122</f>
        <v>0</v>
      </c>
    </row>
    <row r="128" spans="1:3" s="7" customFormat="1">
      <c r="A128" s="287">
        <v>4</v>
      </c>
      <c r="B128" s="619" t="s">
        <v>622</v>
      </c>
      <c r="C128" s="621">
        <f>C127/C126</f>
        <v>0</v>
      </c>
    </row>
    <row r="129" spans="1:3" ht="12.95">
      <c r="A129" s="288">
        <v>4</v>
      </c>
      <c r="B129" s="622" t="s">
        <v>623</v>
      </c>
      <c r="C129" s="23">
        <f>C104+C109+C114+C119+C124</f>
        <v>0</v>
      </c>
    </row>
    <row r="130" spans="1:3">
      <c r="A130" s="283">
        <v>4</v>
      </c>
      <c r="B130" s="624"/>
      <c r="C130" s="25"/>
    </row>
    <row r="131" spans="1:3" s="7" customFormat="1" ht="32.1" customHeight="1">
      <c r="A131" s="291">
        <v>5</v>
      </c>
      <c r="B131" s="278" t="s">
        <v>624</v>
      </c>
      <c r="C131" s="625"/>
    </row>
    <row r="132" spans="1:3" s="7" customFormat="1" ht="35.1" customHeight="1">
      <c r="A132" s="283">
        <v>5</v>
      </c>
      <c r="B132" s="308" t="s">
        <v>625</v>
      </c>
      <c r="C132" s="309"/>
    </row>
    <row r="133" spans="1:3" s="7" customFormat="1">
      <c r="A133" s="287">
        <v>5</v>
      </c>
      <c r="B133" s="619" t="s">
        <v>626</v>
      </c>
      <c r="C133" s="22">
        <v>24</v>
      </c>
    </row>
    <row r="134" spans="1:3" s="7" customFormat="1">
      <c r="A134" s="288">
        <v>5</v>
      </c>
      <c r="B134" s="620" t="s">
        <v>382</v>
      </c>
      <c r="C134" s="23">
        <f>'Phase 5'!C13</f>
        <v>0</v>
      </c>
    </row>
    <row r="135" spans="1:3" s="7" customFormat="1">
      <c r="A135" s="287">
        <v>5</v>
      </c>
      <c r="B135" s="619" t="s">
        <v>545</v>
      </c>
      <c r="C135" s="621">
        <f>C134/C133</f>
        <v>0</v>
      </c>
    </row>
    <row r="136" spans="1:3">
      <c r="A136" s="288">
        <v>5</v>
      </c>
      <c r="B136" s="622" t="s">
        <v>627</v>
      </c>
      <c r="C136" s="623">
        <f>'Phase 5'!D13</f>
        <v>0</v>
      </c>
    </row>
    <row r="137" spans="1:3" s="7" customFormat="1" ht="35.1" customHeight="1">
      <c r="A137" s="283">
        <v>5</v>
      </c>
      <c r="B137" s="303" t="s">
        <v>628</v>
      </c>
      <c r="C137" s="305"/>
    </row>
    <row r="138" spans="1:3" s="7" customFormat="1">
      <c r="A138" s="287">
        <v>5</v>
      </c>
      <c r="B138" s="619" t="s">
        <v>629</v>
      </c>
      <c r="C138" s="22">
        <v>20</v>
      </c>
    </row>
    <row r="139" spans="1:3" s="7" customFormat="1">
      <c r="A139" s="288">
        <v>5</v>
      </c>
      <c r="B139" s="620" t="s">
        <v>394</v>
      </c>
      <c r="C139" s="23">
        <f>'Phase 5'!C22</f>
        <v>0</v>
      </c>
    </row>
    <row r="140" spans="1:3" s="7" customFormat="1">
      <c r="A140" s="287">
        <v>5</v>
      </c>
      <c r="B140" s="619" t="s">
        <v>545</v>
      </c>
      <c r="C140" s="621">
        <f>C139/C138</f>
        <v>0</v>
      </c>
    </row>
    <row r="141" spans="1:3">
      <c r="A141" s="288">
        <v>5</v>
      </c>
      <c r="B141" s="622" t="s">
        <v>630</v>
      </c>
      <c r="C141" s="623">
        <f>'Phase 5'!D22</f>
        <v>0</v>
      </c>
    </row>
    <row r="142" spans="1:3" s="7" customFormat="1" ht="35.1" customHeight="1">
      <c r="A142" s="283">
        <v>5</v>
      </c>
      <c r="B142" s="303" t="s">
        <v>631</v>
      </c>
      <c r="C142" s="304"/>
    </row>
    <row r="143" spans="1:3" s="7" customFormat="1">
      <c r="A143" s="287">
        <v>5</v>
      </c>
      <c r="B143" s="619" t="s">
        <v>632</v>
      </c>
      <c r="C143" s="22">
        <v>24</v>
      </c>
    </row>
    <row r="144" spans="1:3" s="7" customFormat="1">
      <c r="A144" s="288">
        <v>5</v>
      </c>
      <c r="B144" s="620" t="s">
        <v>410</v>
      </c>
      <c r="C144" s="23">
        <f>'Phase 5'!C32</f>
        <v>0</v>
      </c>
    </row>
    <row r="145" spans="1:3" s="7" customFormat="1">
      <c r="A145" s="287">
        <v>5</v>
      </c>
      <c r="B145" s="619" t="s">
        <v>545</v>
      </c>
      <c r="C145" s="621">
        <f>C144/C143</f>
        <v>0</v>
      </c>
    </row>
    <row r="146" spans="1:3">
      <c r="A146" s="288">
        <v>5</v>
      </c>
      <c r="B146" s="622" t="s">
        <v>633</v>
      </c>
      <c r="C146" s="623">
        <f>'Phase 5'!D32</f>
        <v>0</v>
      </c>
    </row>
    <row r="147" spans="1:3" s="7" customFormat="1" ht="35.1" customHeight="1">
      <c r="A147" s="283">
        <v>5</v>
      </c>
      <c r="B147" s="303" t="s">
        <v>634</v>
      </c>
      <c r="C147" s="304"/>
    </row>
    <row r="148" spans="1:3" s="7" customFormat="1">
      <c r="A148" s="287">
        <v>5</v>
      </c>
      <c r="B148" s="619" t="s">
        <v>635</v>
      </c>
      <c r="C148" s="22">
        <v>28</v>
      </c>
    </row>
    <row r="149" spans="1:3" s="7" customFormat="1">
      <c r="A149" s="288">
        <v>5</v>
      </c>
      <c r="B149" s="620" t="s">
        <v>428</v>
      </c>
      <c r="C149" s="23">
        <f>'Phase 5'!C43</f>
        <v>0</v>
      </c>
    </row>
    <row r="150" spans="1:3" s="7" customFormat="1">
      <c r="A150" s="287">
        <v>5</v>
      </c>
      <c r="B150" s="619" t="s">
        <v>545</v>
      </c>
      <c r="C150" s="621">
        <f>C149/C148</f>
        <v>0</v>
      </c>
    </row>
    <row r="151" spans="1:3">
      <c r="A151" s="288">
        <v>5</v>
      </c>
      <c r="B151" s="622" t="s">
        <v>636</v>
      </c>
      <c r="C151" s="623">
        <f>'Phase 5'!D43</f>
        <v>0</v>
      </c>
    </row>
    <row r="152" spans="1:3" s="7" customFormat="1" ht="35.1" customHeight="1">
      <c r="A152" s="283">
        <v>5</v>
      </c>
      <c r="B152" s="303" t="s">
        <v>637</v>
      </c>
      <c r="C152" s="304"/>
    </row>
    <row r="153" spans="1:3" s="7" customFormat="1">
      <c r="A153" s="287">
        <v>5</v>
      </c>
      <c r="B153" s="619" t="s">
        <v>638</v>
      </c>
      <c r="C153" s="22">
        <v>16</v>
      </c>
    </row>
    <row r="154" spans="1:3" s="7" customFormat="1">
      <c r="A154" s="288">
        <v>5</v>
      </c>
      <c r="B154" s="620" t="s">
        <v>438</v>
      </c>
      <c r="C154" s="23">
        <f>'Phase 5'!C51</f>
        <v>0</v>
      </c>
    </row>
    <row r="155" spans="1:3" s="7" customFormat="1">
      <c r="A155" s="287">
        <v>5</v>
      </c>
      <c r="B155" s="619" t="s">
        <v>545</v>
      </c>
      <c r="C155" s="621">
        <f>C154/C153</f>
        <v>0</v>
      </c>
    </row>
    <row r="156" spans="1:3">
      <c r="A156" s="288">
        <v>5</v>
      </c>
      <c r="B156" s="622" t="s">
        <v>639</v>
      </c>
      <c r="C156" s="623">
        <f>'Phase 5'!D51</f>
        <v>0</v>
      </c>
    </row>
    <row r="157" spans="1:3" s="7" customFormat="1" ht="35.1" customHeight="1">
      <c r="A157" s="283">
        <v>5</v>
      </c>
      <c r="B157" s="303" t="s">
        <v>640</v>
      </c>
      <c r="C157" s="304"/>
    </row>
    <row r="158" spans="1:3" s="7" customFormat="1">
      <c r="A158" s="287">
        <v>5</v>
      </c>
      <c r="B158" s="619" t="s">
        <v>641</v>
      </c>
      <c r="C158" s="22">
        <v>24</v>
      </c>
    </row>
    <row r="159" spans="1:3" s="7" customFormat="1">
      <c r="A159" s="288">
        <v>5</v>
      </c>
      <c r="B159" s="620" t="s">
        <v>452</v>
      </c>
      <c r="C159" s="23">
        <f>'Phase 5'!C61</f>
        <v>0</v>
      </c>
    </row>
    <row r="160" spans="1:3" s="7" customFormat="1">
      <c r="A160" s="287">
        <v>5</v>
      </c>
      <c r="B160" s="619" t="s">
        <v>545</v>
      </c>
      <c r="C160" s="621">
        <f>C159/C158</f>
        <v>0</v>
      </c>
    </row>
    <row r="161" spans="1:3">
      <c r="A161" s="288">
        <v>5</v>
      </c>
      <c r="B161" s="622" t="s">
        <v>642</v>
      </c>
      <c r="C161" s="623">
        <f>'Phase 5'!D61</f>
        <v>0</v>
      </c>
    </row>
    <row r="162" spans="1:3" s="7" customFormat="1" ht="35.1" customHeight="1">
      <c r="A162" s="283">
        <v>5</v>
      </c>
      <c r="B162" s="303" t="s">
        <v>643</v>
      </c>
      <c r="C162" s="304"/>
    </row>
    <row r="163" spans="1:3" s="7" customFormat="1">
      <c r="A163" s="287">
        <v>5</v>
      </c>
      <c r="B163" s="619" t="s">
        <v>644</v>
      </c>
      <c r="C163" s="22">
        <v>12</v>
      </c>
    </row>
    <row r="164" spans="1:3" s="7" customFormat="1">
      <c r="A164" s="288">
        <v>5</v>
      </c>
      <c r="B164" s="620" t="s">
        <v>460</v>
      </c>
      <c r="C164" s="23">
        <f>'Phase 5'!C68</f>
        <v>0</v>
      </c>
    </row>
    <row r="165" spans="1:3" s="7" customFormat="1">
      <c r="A165" s="287">
        <v>5</v>
      </c>
      <c r="B165" s="619" t="s">
        <v>545</v>
      </c>
      <c r="C165" s="621">
        <f>C164/C163</f>
        <v>0</v>
      </c>
    </row>
    <row r="166" spans="1:3">
      <c r="A166" s="288">
        <v>5</v>
      </c>
      <c r="B166" s="622" t="s">
        <v>645</v>
      </c>
      <c r="C166" s="623">
        <f>'Phase 5'!D68</f>
        <v>0</v>
      </c>
    </row>
    <row r="167" spans="1:3" s="7" customFormat="1" ht="35.1" customHeight="1">
      <c r="A167" s="283">
        <v>5</v>
      </c>
      <c r="B167" s="303" t="s">
        <v>646</v>
      </c>
      <c r="C167" s="304"/>
    </row>
    <row r="168" spans="1:3" s="7" customFormat="1">
      <c r="A168" s="287">
        <v>5</v>
      </c>
      <c r="B168" s="619" t="s">
        <v>647</v>
      </c>
      <c r="C168" s="22">
        <v>16</v>
      </c>
    </row>
    <row r="169" spans="1:3" s="7" customFormat="1">
      <c r="A169" s="288">
        <v>5</v>
      </c>
      <c r="B169" s="620" t="s">
        <v>470</v>
      </c>
      <c r="C169" s="23">
        <f>'Phase 5'!C76</f>
        <v>0</v>
      </c>
    </row>
    <row r="170" spans="1:3" s="7" customFormat="1">
      <c r="A170" s="287">
        <v>5</v>
      </c>
      <c r="B170" s="619" t="s">
        <v>545</v>
      </c>
      <c r="C170" s="621">
        <f>C169/C168</f>
        <v>0</v>
      </c>
    </row>
    <row r="171" spans="1:3">
      <c r="A171" s="288">
        <v>5</v>
      </c>
      <c r="B171" s="622" t="s">
        <v>648</v>
      </c>
      <c r="C171" s="623">
        <f>'Phase 5'!D76</f>
        <v>0</v>
      </c>
    </row>
    <row r="172" spans="1:3" s="7" customFormat="1" ht="47.45" customHeight="1">
      <c r="A172" s="283">
        <v>5</v>
      </c>
      <c r="B172" s="303" t="s">
        <v>649</v>
      </c>
      <c r="C172" s="304"/>
    </row>
    <row r="173" spans="1:3" s="7" customFormat="1">
      <c r="A173" s="287">
        <v>5</v>
      </c>
      <c r="B173" s="619" t="s">
        <v>650</v>
      </c>
      <c r="C173" s="22">
        <v>8</v>
      </c>
    </row>
    <row r="174" spans="1:3" s="7" customFormat="1">
      <c r="A174" s="288">
        <v>5</v>
      </c>
      <c r="B174" s="620" t="s">
        <v>476</v>
      </c>
      <c r="C174" s="23">
        <f>'Phase 5'!C82</f>
        <v>0</v>
      </c>
    </row>
    <row r="175" spans="1:3" s="7" customFormat="1">
      <c r="A175" s="287">
        <v>5</v>
      </c>
      <c r="B175" s="619" t="s">
        <v>545</v>
      </c>
      <c r="C175" s="621">
        <f>C174/C173</f>
        <v>0</v>
      </c>
    </row>
    <row r="176" spans="1:3">
      <c r="A176" s="288">
        <v>5</v>
      </c>
      <c r="B176" s="622" t="s">
        <v>651</v>
      </c>
      <c r="C176" s="623">
        <f>'Phase 5'!D82</f>
        <v>0</v>
      </c>
    </row>
    <row r="177" spans="1:3" s="7" customFormat="1" ht="35.1" customHeight="1">
      <c r="A177" s="283">
        <v>5</v>
      </c>
      <c r="B177" s="303" t="s">
        <v>652</v>
      </c>
      <c r="C177" s="304"/>
    </row>
    <row r="178" spans="1:3" s="7" customFormat="1">
      <c r="A178" s="287">
        <v>5</v>
      </c>
      <c r="B178" s="619" t="s">
        <v>653</v>
      </c>
      <c r="C178" s="22">
        <v>32</v>
      </c>
    </row>
    <row r="179" spans="1:3" s="7" customFormat="1">
      <c r="A179" s="288">
        <v>5</v>
      </c>
      <c r="B179" s="620" t="s">
        <v>503</v>
      </c>
      <c r="C179" s="23">
        <f>'Phase 5'!C94</f>
        <v>0</v>
      </c>
    </row>
    <row r="180" spans="1:3" s="7" customFormat="1">
      <c r="A180" s="287">
        <v>5</v>
      </c>
      <c r="B180" s="619" t="s">
        <v>545</v>
      </c>
      <c r="C180" s="621">
        <f>C179/C178</f>
        <v>0</v>
      </c>
    </row>
    <row r="181" spans="1:3">
      <c r="A181" s="288">
        <v>5</v>
      </c>
      <c r="B181" s="622" t="s">
        <v>654</v>
      </c>
      <c r="C181" s="623">
        <f>'Phase 5'!D94</f>
        <v>0</v>
      </c>
    </row>
    <row r="182" spans="1:3" s="7" customFormat="1" ht="35.1" customHeight="1">
      <c r="A182" s="283">
        <v>5</v>
      </c>
      <c r="B182" s="303" t="s">
        <v>655</v>
      </c>
      <c r="C182" s="304"/>
    </row>
    <row r="183" spans="1:3" s="7" customFormat="1">
      <c r="A183" s="287">
        <v>5</v>
      </c>
      <c r="B183" s="619" t="s">
        <v>656</v>
      </c>
      <c r="C183" s="22">
        <v>16</v>
      </c>
    </row>
    <row r="184" spans="1:3" s="7" customFormat="1">
      <c r="A184" s="288">
        <v>5</v>
      </c>
      <c r="B184" s="620" t="s">
        <v>518</v>
      </c>
      <c r="C184" s="23">
        <f>'Phase 5'!C102</f>
        <v>0</v>
      </c>
    </row>
    <row r="185" spans="1:3" s="7" customFormat="1">
      <c r="A185" s="287">
        <v>5</v>
      </c>
      <c r="B185" s="619" t="s">
        <v>545</v>
      </c>
      <c r="C185" s="621">
        <f>C184/C183</f>
        <v>0</v>
      </c>
    </row>
    <row r="186" spans="1:3">
      <c r="A186" s="288">
        <v>5</v>
      </c>
      <c r="B186" s="622" t="s">
        <v>657</v>
      </c>
      <c r="C186" s="623">
        <f>'Phase 5'!D102</f>
        <v>0</v>
      </c>
    </row>
    <row r="187" spans="1:3" s="7" customFormat="1" ht="35.1" customHeight="1">
      <c r="A187" s="283">
        <v>5</v>
      </c>
      <c r="B187" s="303" t="s">
        <v>520</v>
      </c>
      <c r="C187" s="304"/>
    </row>
    <row r="188" spans="1:3" s="7" customFormat="1">
      <c r="A188" s="287">
        <v>5</v>
      </c>
      <c r="B188" s="619" t="s">
        <v>658</v>
      </c>
      <c r="C188" s="22">
        <v>8</v>
      </c>
    </row>
    <row r="189" spans="1:3" s="7" customFormat="1">
      <c r="A189" s="288">
        <v>5</v>
      </c>
      <c r="B189" s="620" t="s">
        <v>527</v>
      </c>
      <c r="C189" s="23">
        <f>'Phase 5'!C108</f>
        <v>0</v>
      </c>
    </row>
    <row r="190" spans="1:3" s="7" customFormat="1">
      <c r="A190" s="287">
        <v>5</v>
      </c>
      <c r="B190" s="619" t="s">
        <v>545</v>
      </c>
      <c r="C190" s="621">
        <f>C189/C188</f>
        <v>0</v>
      </c>
    </row>
    <row r="191" spans="1:3" ht="12.95" thickBot="1">
      <c r="A191" s="288">
        <v>5</v>
      </c>
      <c r="B191" s="622" t="s">
        <v>659</v>
      </c>
      <c r="C191" s="623">
        <f>'Phase 5'!D108</f>
        <v>0</v>
      </c>
    </row>
    <row r="192" spans="1:3" s="7" customFormat="1" ht="23.1" customHeight="1">
      <c r="A192" s="294">
        <v>5</v>
      </c>
      <c r="B192" s="289" t="s">
        <v>562</v>
      </c>
      <c r="C192" s="626"/>
    </row>
    <row r="193" spans="1:3" s="7" customFormat="1">
      <c r="A193" s="287">
        <v>5</v>
      </c>
      <c r="B193" s="619" t="s">
        <v>660</v>
      </c>
      <c r="C193" s="22">
        <f>C133+C138+C143+C148+C153+C158+C163+C168+C173+C178+C183+C188</f>
        <v>228</v>
      </c>
    </row>
    <row r="194" spans="1:3" s="7" customFormat="1">
      <c r="A194" s="288">
        <v>5</v>
      </c>
      <c r="B194" s="620" t="s">
        <v>661</v>
      </c>
      <c r="C194" s="66">
        <f>C134+C139+C144+C149+C154+C159+C164+C169+C174+C179+C184+C189</f>
        <v>0</v>
      </c>
    </row>
    <row r="195" spans="1:3" s="7" customFormat="1">
      <c r="A195" s="287">
        <v>5</v>
      </c>
      <c r="B195" s="619" t="s">
        <v>662</v>
      </c>
      <c r="C195" s="621">
        <f>C194/C193</f>
        <v>0</v>
      </c>
    </row>
    <row r="196" spans="1:3" ht="12.95">
      <c r="A196" s="288">
        <v>5</v>
      </c>
      <c r="B196" s="622" t="s">
        <v>663</v>
      </c>
      <c r="C196" s="23">
        <f>C136+C141+C146+C151+C156+C161+C166+C171+C176+C181+C186+C191</f>
        <v>0</v>
      </c>
    </row>
    <row r="197" spans="1:3" ht="12.75" customHeight="1" thickBot="1">
      <c r="A197" s="283">
        <v>5</v>
      </c>
      <c r="B197" s="624"/>
      <c r="C197" s="25"/>
    </row>
    <row r="198" spans="1:3" s="7" customFormat="1" ht="33.75" customHeight="1">
      <c r="A198" s="293" t="s">
        <v>664</v>
      </c>
      <c r="B198" s="292" t="s">
        <v>665</v>
      </c>
      <c r="C198" s="282"/>
    </row>
    <row r="199" spans="1:3" s="7" customFormat="1">
      <c r="A199" s="287" t="s">
        <v>664</v>
      </c>
      <c r="B199" s="619" t="s">
        <v>666</v>
      </c>
      <c r="C199" s="22">
        <f>C35+C57+C94+C126+C193</f>
        <v>616</v>
      </c>
    </row>
    <row r="200" spans="1:3" s="7" customFormat="1">
      <c r="A200" s="288" t="s">
        <v>664</v>
      </c>
      <c r="B200" s="620" t="s">
        <v>667</v>
      </c>
      <c r="C200" s="23">
        <f>C36+C58+C95+C127+C194</f>
        <v>0</v>
      </c>
    </row>
    <row r="201" spans="1:3" s="7" customFormat="1">
      <c r="A201" s="287" t="s">
        <v>664</v>
      </c>
      <c r="B201" s="619" t="s">
        <v>668</v>
      </c>
      <c r="C201" s="621">
        <f>C200/C199</f>
        <v>0</v>
      </c>
    </row>
    <row r="202" spans="1:3" ht="13.5" thickBot="1">
      <c r="A202" s="288" t="s">
        <v>664</v>
      </c>
      <c r="B202" s="627" t="s">
        <v>669</v>
      </c>
      <c r="C202" s="26">
        <f>C38+C60+C97+C129+C196</f>
        <v>0</v>
      </c>
    </row>
    <row r="203" spans="1:3" s="7" customFormat="1">
      <c r="A203" s="280"/>
    </row>
    <row r="204" spans="1:3" s="7" customFormat="1">
      <c r="A204" s="280"/>
    </row>
    <row r="205" spans="1:3" s="7" customFormat="1">
      <c r="A205" s="280"/>
    </row>
    <row r="206" spans="1:3" s="7" customFormat="1">
      <c r="A206" s="280"/>
    </row>
    <row r="207" spans="1:3" s="7" customFormat="1">
      <c r="A207" s="280"/>
    </row>
    <row r="208" spans="1:3" s="7" customFormat="1">
      <c r="A208" s="280"/>
    </row>
    <row r="209" spans="1:1" s="7" customFormat="1">
      <c r="A209" s="280"/>
    </row>
    <row r="210" spans="1:1" s="7" customFormat="1">
      <c r="A210" s="280"/>
    </row>
    <row r="211" spans="1:1" s="7" customFormat="1">
      <c r="A211" s="280"/>
    </row>
    <row r="212" spans="1:1" s="7" customFormat="1">
      <c r="A212" s="280"/>
    </row>
    <row r="213" spans="1:1" s="7" customFormat="1">
      <c r="A213" s="280"/>
    </row>
    <row r="214" spans="1:1" s="7" customFormat="1">
      <c r="A214" s="280"/>
    </row>
    <row r="215" spans="1:1" s="7" customFormat="1">
      <c r="A215" s="280"/>
    </row>
    <row r="216" spans="1:1" s="7" customFormat="1">
      <c r="A216" s="280"/>
    </row>
    <row r="217" spans="1:1" s="7" customFormat="1">
      <c r="A217" s="280"/>
    </row>
    <row r="218" spans="1:1" s="7" customFormat="1">
      <c r="A218" s="280"/>
    </row>
    <row r="219" spans="1:1" s="7" customFormat="1">
      <c r="A219" s="280"/>
    </row>
    <row r="220" spans="1:1" s="7" customFormat="1">
      <c r="A220" s="280"/>
    </row>
    <row r="221" spans="1:1" s="7" customFormat="1">
      <c r="A221" s="280"/>
    </row>
    <row r="222" spans="1:1" s="7" customFormat="1">
      <c r="A222" s="280"/>
    </row>
    <row r="223" spans="1:1" s="7" customFormat="1">
      <c r="A223" s="280"/>
    </row>
    <row r="224" spans="1:1" s="7" customFormat="1">
      <c r="A224" s="280"/>
    </row>
    <row r="225" spans="1:1" s="7" customFormat="1">
      <c r="A225" s="280"/>
    </row>
    <row r="226" spans="1:1" s="7" customFormat="1">
      <c r="A226" s="280"/>
    </row>
    <row r="227" spans="1:1" s="7" customFormat="1">
      <c r="A227" s="280"/>
    </row>
    <row r="228" spans="1:1" s="7" customFormat="1">
      <c r="A228" s="280"/>
    </row>
    <row r="229" spans="1:1" s="7" customFormat="1">
      <c r="A229" s="280"/>
    </row>
    <row r="230" spans="1:1" s="7" customFormat="1">
      <c r="A230" s="280"/>
    </row>
    <row r="231" spans="1:1" s="7" customFormat="1">
      <c r="A231" s="280"/>
    </row>
    <row r="232" spans="1:1" s="7" customFormat="1">
      <c r="A232" s="280"/>
    </row>
    <row r="233" spans="1:1" s="7" customFormat="1">
      <c r="A233" s="280"/>
    </row>
    <row r="234" spans="1:1" s="7" customFormat="1">
      <c r="A234" s="280"/>
    </row>
    <row r="235" spans="1:1" s="7" customFormat="1">
      <c r="A235" s="280"/>
    </row>
    <row r="236" spans="1:1" s="7" customFormat="1">
      <c r="A236" s="280"/>
    </row>
    <row r="237" spans="1:1" s="7" customFormat="1">
      <c r="A237" s="280"/>
    </row>
    <row r="238" spans="1:1" s="7" customFormat="1">
      <c r="A238" s="280"/>
    </row>
    <row r="239" spans="1:1" s="7" customFormat="1">
      <c r="A239" s="280"/>
    </row>
    <row r="240" spans="1:1" s="7" customFormat="1">
      <c r="A240" s="280"/>
    </row>
    <row r="241" spans="1:1" s="7" customFormat="1">
      <c r="A241" s="280"/>
    </row>
    <row r="242" spans="1:1" s="7" customFormat="1">
      <c r="A242" s="280"/>
    </row>
    <row r="243" spans="1:1" s="7" customFormat="1">
      <c r="A243" s="280"/>
    </row>
    <row r="244" spans="1:1" s="7" customFormat="1">
      <c r="A244" s="280"/>
    </row>
    <row r="245" spans="1:1" s="7" customFormat="1">
      <c r="A245" s="280"/>
    </row>
    <row r="246" spans="1:1" s="7" customFormat="1">
      <c r="A246" s="280"/>
    </row>
    <row r="247" spans="1:1" s="7" customFormat="1">
      <c r="A247" s="280"/>
    </row>
    <row r="248" spans="1:1" s="7" customFormat="1">
      <c r="A248" s="280"/>
    </row>
    <row r="249" spans="1:1" s="7" customFormat="1">
      <c r="A249" s="280"/>
    </row>
    <row r="250" spans="1:1" s="7" customFormat="1">
      <c r="A250" s="280"/>
    </row>
    <row r="251" spans="1:1" s="7" customFormat="1">
      <c r="A251" s="280"/>
    </row>
    <row r="252" spans="1:1" s="7" customFormat="1">
      <c r="A252" s="280"/>
    </row>
    <row r="253" spans="1:1" s="7" customFormat="1">
      <c r="A253" s="280"/>
    </row>
    <row r="254" spans="1:1" s="7" customFormat="1">
      <c r="A254" s="280"/>
    </row>
    <row r="255" spans="1:1" s="7" customFormat="1">
      <c r="A255" s="280"/>
    </row>
    <row r="256" spans="1:1" s="7" customFormat="1">
      <c r="A256" s="280"/>
    </row>
    <row r="257" spans="1:1" s="7" customFormat="1">
      <c r="A257" s="280"/>
    </row>
    <row r="258" spans="1:1" s="7" customFormat="1">
      <c r="A258" s="280"/>
    </row>
    <row r="259" spans="1:1" s="7" customFormat="1">
      <c r="A259" s="280"/>
    </row>
    <row r="260" spans="1:1" s="7" customFormat="1">
      <c r="A260" s="280"/>
    </row>
    <row r="261" spans="1:1" s="7" customFormat="1">
      <c r="A261" s="280"/>
    </row>
    <row r="262" spans="1:1" s="7" customFormat="1">
      <c r="A262" s="280"/>
    </row>
    <row r="263" spans="1:1" s="7" customFormat="1">
      <c r="A263" s="280"/>
    </row>
    <row r="264" spans="1:1" s="7" customFormat="1">
      <c r="A264" s="280"/>
    </row>
    <row r="265" spans="1:1" s="7" customFormat="1">
      <c r="A265" s="280"/>
    </row>
    <row r="266" spans="1:1" s="7" customFormat="1">
      <c r="A266" s="280"/>
    </row>
    <row r="267" spans="1:1" s="7" customFormat="1">
      <c r="A267" s="280"/>
    </row>
    <row r="268" spans="1:1" s="7" customFormat="1">
      <c r="A268" s="280"/>
    </row>
    <row r="269" spans="1:1" s="7" customFormat="1">
      <c r="A269" s="280"/>
    </row>
    <row r="270" spans="1:1" s="7" customFormat="1">
      <c r="A270" s="280"/>
    </row>
    <row r="271" spans="1:1" s="7" customFormat="1">
      <c r="A271" s="280"/>
    </row>
    <row r="272" spans="1:1" s="7" customFormat="1">
      <c r="A272" s="280"/>
    </row>
    <row r="273" spans="1:1" s="7" customFormat="1">
      <c r="A273" s="280"/>
    </row>
    <row r="274" spans="1:1" s="7" customFormat="1">
      <c r="A274" s="280"/>
    </row>
    <row r="275" spans="1:1" s="7" customFormat="1">
      <c r="A275" s="280"/>
    </row>
    <row r="276" spans="1:1" s="7" customFormat="1">
      <c r="A276" s="280"/>
    </row>
    <row r="277" spans="1:1" s="7" customFormat="1">
      <c r="A277" s="280"/>
    </row>
    <row r="278" spans="1:1" s="7" customFormat="1">
      <c r="A278" s="280"/>
    </row>
    <row r="279" spans="1:1" s="7" customFormat="1">
      <c r="A279" s="280"/>
    </row>
    <row r="280" spans="1:1" s="7" customFormat="1">
      <c r="A280" s="280"/>
    </row>
    <row r="281" spans="1:1" s="7" customFormat="1">
      <c r="A281" s="280"/>
    </row>
    <row r="282" spans="1:1" s="7" customFormat="1">
      <c r="A282" s="280"/>
    </row>
    <row r="283" spans="1:1" s="7" customFormat="1">
      <c r="A283" s="280"/>
    </row>
    <row r="284" spans="1:1" s="7" customFormat="1">
      <c r="A284" s="280"/>
    </row>
    <row r="285" spans="1:1" s="7" customFormat="1">
      <c r="A285" s="280"/>
    </row>
    <row r="286" spans="1:1" s="7" customFormat="1">
      <c r="A286" s="280"/>
    </row>
    <row r="287" spans="1:1" s="7" customFormat="1">
      <c r="A287" s="280"/>
    </row>
    <row r="288" spans="1:1" s="7" customFormat="1">
      <c r="A288" s="280"/>
    </row>
    <row r="289" spans="1:1" s="7" customFormat="1">
      <c r="A289" s="280"/>
    </row>
    <row r="290" spans="1:1" s="7" customFormat="1">
      <c r="A290" s="280"/>
    </row>
    <row r="291" spans="1:1" s="7" customFormat="1">
      <c r="A291" s="280"/>
    </row>
    <row r="292" spans="1:1" s="7" customFormat="1">
      <c r="A292" s="280"/>
    </row>
    <row r="293" spans="1:1" s="7" customFormat="1">
      <c r="A293" s="280"/>
    </row>
    <row r="294" spans="1:1" s="7" customFormat="1">
      <c r="A294" s="280"/>
    </row>
    <row r="295" spans="1:1" s="7" customFormat="1">
      <c r="A295" s="280"/>
    </row>
    <row r="296" spans="1:1" s="7" customFormat="1">
      <c r="A296" s="280"/>
    </row>
    <row r="297" spans="1:1" s="7" customFormat="1">
      <c r="A297" s="280"/>
    </row>
    <row r="298" spans="1:1" s="7" customFormat="1">
      <c r="A298" s="280"/>
    </row>
    <row r="299" spans="1:1" s="7" customFormat="1">
      <c r="A299" s="280"/>
    </row>
    <row r="300" spans="1:1" s="7" customFormat="1">
      <c r="A300" s="280"/>
    </row>
    <row r="301" spans="1:1" s="7" customFormat="1">
      <c r="A301" s="280"/>
    </row>
    <row r="302" spans="1:1" s="7" customFormat="1">
      <c r="A302" s="280"/>
    </row>
    <row r="303" spans="1:1" s="7" customFormat="1">
      <c r="A303" s="280"/>
    </row>
    <row r="304" spans="1:1" s="7" customFormat="1">
      <c r="A304" s="280"/>
    </row>
    <row r="305" spans="1:1" s="7" customFormat="1">
      <c r="A305" s="280"/>
    </row>
    <row r="306" spans="1:1" s="7" customFormat="1">
      <c r="A306" s="280"/>
    </row>
    <row r="307" spans="1:1" s="7" customFormat="1">
      <c r="A307" s="280"/>
    </row>
    <row r="308" spans="1:1" s="7" customFormat="1">
      <c r="A308" s="280"/>
    </row>
    <row r="309" spans="1:1" s="7" customFormat="1">
      <c r="A309" s="280"/>
    </row>
    <row r="310" spans="1:1" s="7" customFormat="1">
      <c r="A310" s="280"/>
    </row>
    <row r="311" spans="1:1" s="7" customFormat="1">
      <c r="A311" s="280"/>
    </row>
    <row r="312" spans="1:1" s="7" customFormat="1">
      <c r="A312" s="280"/>
    </row>
    <row r="313" spans="1:1" s="7" customFormat="1">
      <c r="A313" s="280"/>
    </row>
    <row r="314" spans="1:1" s="7" customFormat="1">
      <c r="A314" s="280"/>
    </row>
    <row r="315" spans="1:1" s="7" customFormat="1">
      <c r="A315" s="280"/>
    </row>
    <row r="316" spans="1:1" s="7" customFormat="1">
      <c r="A316" s="280"/>
    </row>
    <row r="317" spans="1:1" s="7" customFormat="1">
      <c r="A317" s="280"/>
    </row>
    <row r="318" spans="1:1" s="7" customFormat="1">
      <c r="A318" s="280"/>
    </row>
    <row r="319" spans="1:1" s="7" customFormat="1">
      <c r="A319" s="280"/>
    </row>
  </sheetData>
  <sheetProtection password="E392" sheet="1" formatRows="0" sort="0" autoFilter="0"/>
  <autoFilter ref="A2:A202" xr:uid="{570EB977-6428-4C11-96E4-54F366934185}"/>
  <mergeCells count="33">
    <mergeCell ref="B187:C187"/>
    <mergeCell ref="B88:C88"/>
    <mergeCell ref="B41:C41"/>
    <mergeCell ref="B46:C46"/>
    <mergeCell ref="B51:C51"/>
    <mergeCell ref="B63:C63"/>
    <mergeCell ref="B68:C68"/>
    <mergeCell ref="B132:C132"/>
    <mergeCell ref="B73:C73"/>
    <mergeCell ref="B147:C147"/>
    <mergeCell ref="B172:C172"/>
    <mergeCell ref="B177:C177"/>
    <mergeCell ref="B182:C182"/>
    <mergeCell ref="B152:C152"/>
    <mergeCell ref="B162:C162"/>
    <mergeCell ref="B167:C167"/>
    <mergeCell ref="B83:C83"/>
    <mergeCell ref="B29:C29"/>
    <mergeCell ref="B142:C142"/>
    <mergeCell ref="B78:C78"/>
    <mergeCell ref="B2:C2"/>
    <mergeCell ref="B4:C4"/>
    <mergeCell ref="B9:C9"/>
    <mergeCell ref="B14:C14"/>
    <mergeCell ref="B19:C19"/>
    <mergeCell ref="B24:C24"/>
    <mergeCell ref="B157:C157"/>
    <mergeCell ref="B110:C110"/>
    <mergeCell ref="B115:C115"/>
    <mergeCell ref="B120:C120"/>
    <mergeCell ref="B100:C100"/>
    <mergeCell ref="B105:C105"/>
    <mergeCell ref="B137:C137"/>
  </mergeCells>
  <pageMargins left="0.70866141732283505" right="0.70866141732283505" top="0.74803149606299202" bottom="0.74803149606299202" header="0.31496062992126" footer="0.31496062992126"/>
  <pageSetup fitToHeight="10" orientation="portrait" r:id="rId1"/>
  <rowBreaks count="4" manualBreakCount="4">
    <brk id="39" min="1" max="2" man="1"/>
    <brk id="61" min="1" max="2" man="1"/>
    <brk id="98" min="1" max="2" man="1"/>
    <brk id="130" min="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AG353"/>
  <sheetViews>
    <sheetView zoomScale="90" zoomScaleNormal="90" workbookViewId="0">
      <selection activeCell="C7" sqref="C7"/>
    </sheetView>
  </sheetViews>
  <sheetFormatPr defaultColWidth="9.140625" defaultRowHeight="12.6"/>
  <cols>
    <col min="1" max="1" width="6.42578125" style="18" customWidth="1"/>
    <col min="2" max="2" width="34" style="18" customWidth="1"/>
    <col min="3" max="4" width="23.28515625" style="18" customWidth="1"/>
    <col min="5" max="5" width="55.42578125" style="18" customWidth="1"/>
    <col min="6" max="6" width="16" style="18" customWidth="1"/>
    <col min="7" max="7" width="8.7109375" style="18" customWidth="1"/>
    <col min="8" max="8" width="16.7109375" style="18" customWidth="1"/>
    <col min="9" max="9" width="80.28515625" style="18" customWidth="1"/>
    <col min="10" max="33" width="9.140625" style="17"/>
    <col min="34" max="16384" width="9.140625" style="18"/>
  </cols>
  <sheetData>
    <row r="1" spans="1:33" s="1" customFormat="1" ht="36.950000000000003" customHeight="1">
      <c r="A1" s="200" t="s">
        <v>43</v>
      </c>
      <c r="B1" s="201"/>
      <c r="C1" s="201"/>
      <c r="D1" s="206" t="s">
        <v>44</v>
      </c>
      <c r="E1" s="80"/>
      <c r="F1" s="312"/>
      <c r="G1" s="312"/>
      <c r="H1" s="312"/>
      <c r="I1" s="313"/>
      <c r="J1" s="314"/>
      <c r="K1" s="314"/>
      <c r="L1" s="314"/>
      <c r="M1" s="314"/>
      <c r="N1" s="314"/>
      <c r="O1" s="314"/>
      <c r="P1" s="314"/>
      <c r="Q1" s="314"/>
      <c r="R1" s="314"/>
      <c r="S1" s="314"/>
      <c r="T1" s="314"/>
      <c r="U1" s="314"/>
      <c r="V1" s="314"/>
      <c r="W1" s="314"/>
      <c r="X1" s="314"/>
      <c r="Y1" s="314"/>
      <c r="Z1" s="314"/>
      <c r="AA1" s="314"/>
      <c r="AB1" s="314"/>
      <c r="AC1" s="314"/>
      <c r="AD1" s="314"/>
      <c r="AE1" s="314"/>
      <c r="AF1" s="314"/>
      <c r="AG1" s="314"/>
    </row>
    <row r="2" spans="1:33" s="2" customFormat="1" ht="73.5" customHeight="1">
      <c r="A2" s="173"/>
      <c r="B2" s="175"/>
      <c r="C2" s="44" t="s">
        <v>45</v>
      </c>
      <c r="D2" s="58" t="s">
        <v>46</v>
      </c>
      <c r="E2" s="178" t="s">
        <v>47</v>
      </c>
      <c r="F2" s="179" t="s">
        <v>48</v>
      </c>
      <c r="G2" s="44" t="s">
        <v>49</v>
      </c>
      <c r="H2" s="181" t="s">
        <v>50</v>
      </c>
      <c r="I2" s="180" t="s">
        <v>51</v>
      </c>
      <c r="J2" s="315"/>
      <c r="K2" s="315"/>
      <c r="L2" s="315"/>
      <c r="M2" s="315"/>
      <c r="N2" s="315"/>
      <c r="O2" s="315"/>
      <c r="P2" s="315"/>
      <c r="Q2" s="315"/>
      <c r="R2" s="315"/>
      <c r="S2" s="315"/>
      <c r="T2" s="315"/>
      <c r="U2" s="315"/>
      <c r="V2" s="315"/>
      <c r="W2" s="315"/>
      <c r="X2" s="315"/>
      <c r="Y2" s="315"/>
      <c r="Z2" s="315"/>
      <c r="AA2" s="315"/>
      <c r="AB2" s="315"/>
      <c r="AC2" s="315"/>
      <c r="AD2" s="315"/>
      <c r="AE2" s="315"/>
      <c r="AF2" s="315"/>
      <c r="AG2" s="315"/>
    </row>
    <row r="3" spans="1:33" s="2" customFormat="1" ht="9" customHeight="1" thickBot="1">
      <c r="A3" s="77"/>
      <c r="B3" s="174"/>
      <c r="C3" s="176"/>
      <c r="D3" s="174"/>
      <c r="E3" s="177"/>
      <c r="F3" s="174"/>
      <c r="G3" s="78"/>
      <c r="H3" s="174"/>
      <c r="I3" s="76"/>
      <c r="J3" s="315"/>
      <c r="K3" s="315"/>
      <c r="L3" s="315"/>
      <c r="M3" s="315"/>
      <c r="N3" s="315"/>
      <c r="O3" s="315"/>
      <c r="P3" s="315"/>
      <c r="Q3" s="315"/>
      <c r="R3" s="315"/>
      <c r="S3" s="315"/>
      <c r="T3" s="315"/>
      <c r="U3" s="315"/>
      <c r="V3" s="315"/>
      <c r="W3" s="315"/>
      <c r="X3" s="315"/>
      <c r="Y3" s="315"/>
      <c r="Z3" s="315"/>
      <c r="AA3" s="315"/>
      <c r="AB3" s="315"/>
      <c r="AC3" s="315"/>
      <c r="AD3" s="315"/>
      <c r="AE3" s="315"/>
      <c r="AF3" s="315"/>
      <c r="AG3" s="315"/>
    </row>
    <row r="4" spans="1:33" ht="15.6" customHeight="1" thickTop="1">
      <c r="A4" s="212" t="s">
        <v>52</v>
      </c>
      <c r="B4" s="67"/>
      <c r="C4" s="316"/>
      <c r="D4" s="316"/>
      <c r="E4" s="316"/>
      <c r="F4" s="316"/>
      <c r="G4" s="316"/>
      <c r="H4" s="316"/>
      <c r="I4" s="317"/>
      <c r="J4" s="318"/>
      <c r="K4" s="318"/>
      <c r="L4" s="318"/>
      <c r="M4" s="318"/>
      <c r="N4" s="318"/>
      <c r="O4" s="318"/>
      <c r="P4" s="318"/>
      <c r="Q4" s="318"/>
      <c r="R4" s="318"/>
      <c r="S4" s="318"/>
      <c r="T4" s="318"/>
      <c r="U4" s="318"/>
      <c r="V4" s="318"/>
      <c r="W4" s="318"/>
      <c r="X4" s="318"/>
      <c r="Y4" s="318"/>
      <c r="Z4" s="318"/>
      <c r="AA4" s="318"/>
      <c r="AB4" s="318"/>
      <c r="AC4" s="318"/>
      <c r="AD4" s="318"/>
      <c r="AE4" s="318"/>
      <c r="AF4" s="318"/>
      <c r="AG4" s="318"/>
    </row>
    <row r="5" spans="1:33" ht="15.6">
      <c r="A5" s="220">
        <v>1.1000000000000001</v>
      </c>
      <c r="B5" s="67" t="s">
        <v>53</v>
      </c>
      <c r="C5" s="316"/>
      <c r="D5" s="316"/>
      <c r="E5" s="316"/>
      <c r="F5" s="316"/>
      <c r="G5" s="316"/>
      <c r="H5" s="316"/>
      <c r="I5" s="317"/>
      <c r="J5" s="319"/>
      <c r="K5" s="318"/>
      <c r="L5" s="318"/>
      <c r="M5" s="318"/>
      <c r="N5" s="318"/>
      <c r="O5" s="318"/>
      <c r="P5" s="318"/>
      <c r="Q5" s="318"/>
      <c r="R5" s="318"/>
      <c r="S5" s="318"/>
      <c r="T5" s="318"/>
      <c r="U5" s="318"/>
      <c r="V5" s="318"/>
      <c r="W5" s="318"/>
      <c r="X5" s="318"/>
      <c r="Y5" s="318"/>
      <c r="Z5" s="318"/>
      <c r="AA5" s="318"/>
      <c r="AB5" s="318"/>
      <c r="AC5" s="318"/>
      <c r="AD5" s="318"/>
      <c r="AE5" s="318"/>
      <c r="AF5" s="318"/>
      <c r="AG5" s="318"/>
    </row>
    <row r="6" spans="1:33" ht="9.9499999999999993" customHeight="1">
      <c r="A6" s="320"/>
      <c r="B6" s="71"/>
      <c r="C6" s="321"/>
      <c r="D6" s="321"/>
      <c r="E6" s="321"/>
      <c r="F6" s="321"/>
      <c r="G6" s="321"/>
      <c r="H6" s="321"/>
      <c r="I6" s="322"/>
      <c r="J6" s="318"/>
      <c r="K6" s="318"/>
      <c r="L6" s="318"/>
      <c r="M6" s="318"/>
      <c r="N6" s="318"/>
      <c r="O6" s="318"/>
      <c r="P6" s="318"/>
      <c r="Q6" s="318"/>
      <c r="R6" s="318"/>
      <c r="S6" s="318"/>
      <c r="T6" s="318"/>
      <c r="U6" s="318"/>
      <c r="V6" s="318"/>
      <c r="W6" s="318"/>
      <c r="X6" s="318"/>
      <c r="Y6" s="318"/>
      <c r="Z6" s="318"/>
      <c r="AA6" s="318"/>
      <c r="AB6" s="318"/>
      <c r="AC6" s="318"/>
      <c r="AD6" s="318"/>
      <c r="AE6" s="318"/>
      <c r="AF6" s="318"/>
      <c r="AG6" s="318"/>
    </row>
    <row r="7" spans="1:33" ht="75" customHeight="1">
      <c r="A7" s="213">
        <v>1.1100000000000001</v>
      </c>
      <c r="B7" s="53" t="s">
        <v>54</v>
      </c>
      <c r="C7" s="323"/>
      <c r="D7" s="324"/>
      <c r="E7" s="325" t="s">
        <v>55</v>
      </c>
      <c r="F7" s="326" t="s">
        <v>56</v>
      </c>
      <c r="G7" s="327"/>
      <c r="H7" s="328"/>
      <c r="I7" s="329"/>
      <c r="J7" s="318"/>
      <c r="K7" s="318"/>
      <c r="L7" s="318"/>
      <c r="M7" s="318"/>
      <c r="N7" s="318"/>
      <c r="O7" s="318"/>
      <c r="P7" s="318"/>
      <c r="Q7" s="318"/>
      <c r="R7" s="318"/>
      <c r="S7" s="318"/>
      <c r="T7" s="318"/>
      <c r="U7" s="318"/>
      <c r="V7" s="318"/>
      <c r="W7" s="318"/>
      <c r="X7" s="318"/>
      <c r="Y7" s="318"/>
      <c r="Z7" s="318"/>
      <c r="AA7" s="318"/>
      <c r="AB7" s="318"/>
      <c r="AC7" s="318"/>
      <c r="AD7" s="318"/>
      <c r="AE7" s="318"/>
      <c r="AF7" s="318"/>
      <c r="AG7" s="318"/>
    </row>
    <row r="8" spans="1:33" ht="94.5" customHeight="1">
      <c r="A8" s="214">
        <v>1.1200000000000001</v>
      </c>
      <c r="B8" s="54" t="s">
        <v>57</v>
      </c>
      <c r="C8" s="330"/>
      <c r="D8" s="331"/>
      <c r="E8" s="332" t="s">
        <v>58</v>
      </c>
      <c r="F8" s="326" t="s">
        <v>59</v>
      </c>
      <c r="G8" s="333"/>
      <c r="H8" s="334"/>
      <c r="I8" s="335"/>
      <c r="J8" s="318"/>
      <c r="K8" s="318"/>
      <c r="L8" s="318"/>
      <c r="M8" s="318"/>
      <c r="N8" s="318"/>
      <c r="O8" s="318"/>
      <c r="P8" s="318"/>
      <c r="Q8" s="318"/>
      <c r="R8" s="318"/>
      <c r="S8" s="318"/>
      <c r="T8" s="318"/>
      <c r="U8" s="318"/>
      <c r="V8" s="318"/>
      <c r="W8" s="318"/>
      <c r="X8" s="318"/>
      <c r="Y8" s="318"/>
      <c r="Z8" s="318"/>
      <c r="AA8" s="318"/>
      <c r="AB8" s="318"/>
      <c r="AC8" s="318"/>
      <c r="AD8" s="318"/>
      <c r="AE8" s="318"/>
      <c r="AF8" s="318"/>
      <c r="AG8" s="318"/>
    </row>
    <row r="9" spans="1:33" ht="75" customHeight="1">
      <c r="A9" s="215">
        <v>1.1299999999999999</v>
      </c>
      <c r="B9" s="55" t="s">
        <v>60</v>
      </c>
      <c r="C9" s="330"/>
      <c r="D9" s="331"/>
      <c r="E9" s="336" t="s">
        <v>61</v>
      </c>
      <c r="F9" s="337" t="s">
        <v>62</v>
      </c>
      <c r="G9" s="333"/>
      <c r="H9" s="334"/>
      <c r="I9" s="335"/>
      <c r="J9" s="318"/>
      <c r="K9" s="318"/>
      <c r="L9" s="318"/>
      <c r="M9" s="318"/>
      <c r="N9" s="318"/>
      <c r="O9" s="318"/>
      <c r="P9" s="318"/>
      <c r="Q9" s="318"/>
      <c r="R9" s="318"/>
      <c r="S9" s="318"/>
      <c r="T9" s="318"/>
      <c r="U9" s="318"/>
      <c r="V9" s="318"/>
      <c r="W9" s="318"/>
      <c r="X9" s="318"/>
      <c r="Y9" s="318"/>
      <c r="Z9" s="318"/>
      <c r="AA9" s="318"/>
      <c r="AB9" s="318"/>
      <c r="AC9" s="318"/>
      <c r="AD9" s="318"/>
      <c r="AE9" s="318"/>
      <c r="AF9" s="318"/>
      <c r="AG9" s="318"/>
    </row>
    <row r="10" spans="1:33" ht="60" customHeight="1">
      <c r="A10" s="214">
        <v>1.1399999999999999</v>
      </c>
      <c r="B10" s="56" t="s">
        <v>63</v>
      </c>
      <c r="C10" s="330"/>
      <c r="D10" s="331"/>
      <c r="E10" s="338" t="s">
        <v>64</v>
      </c>
      <c r="F10" s="339" t="s">
        <v>65</v>
      </c>
      <c r="G10" s="333"/>
      <c r="H10" s="334"/>
      <c r="I10" s="335"/>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row>
    <row r="11" spans="1:33" ht="75" customHeight="1">
      <c r="A11" s="216">
        <v>1.1499999999999999</v>
      </c>
      <c r="B11" s="55" t="s">
        <v>66</v>
      </c>
      <c r="C11" s="330"/>
      <c r="D11" s="331"/>
      <c r="E11" s="340" t="s">
        <v>67</v>
      </c>
      <c r="F11" s="337" t="s">
        <v>68</v>
      </c>
      <c r="G11" s="333"/>
      <c r="H11" s="334"/>
      <c r="I11" s="335"/>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row>
    <row r="12" spans="1:33" ht="75" customHeight="1">
      <c r="A12" s="214">
        <v>1.1599999999999999</v>
      </c>
      <c r="B12" s="56" t="s">
        <v>69</v>
      </c>
      <c r="C12" s="330"/>
      <c r="D12" s="331"/>
      <c r="E12" s="338" t="s">
        <v>70</v>
      </c>
      <c r="F12" s="339" t="s">
        <v>71</v>
      </c>
      <c r="G12" s="333"/>
      <c r="H12" s="334"/>
      <c r="I12" s="335"/>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row>
    <row r="13" spans="1:33" ht="75" customHeight="1">
      <c r="A13" s="216">
        <v>1.17</v>
      </c>
      <c r="B13" s="52" t="s">
        <v>72</v>
      </c>
      <c r="C13" s="330"/>
      <c r="D13" s="331"/>
      <c r="E13" s="340" t="s">
        <v>73</v>
      </c>
      <c r="F13" s="337"/>
      <c r="G13" s="333"/>
      <c r="H13" s="334"/>
      <c r="I13" s="334"/>
      <c r="J13" s="341"/>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row>
    <row r="14" spans="1:33" ht="75" customHeight="1">
      <c r="A14" s="217">
        <v>1.18</v>
      </c>
      <c r="B14" s="51" t="s">
        <v>74</v>
      </c>
      <c r="C14" s="330"/>
      <c r="D14" s="331"/>
      <c r="E14" s="338" t="s">
        <v>75</v>
      </c>
      <c r="F14" s="339"/>
      <c r="G14" s="333"/>
      <c r="H14" s="334"/>
      <c r="I14" s="335"/>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row>
    <row r="15" spans="1:33" ht="75" customHeight="1">
      <c r="A15" s="218">
        <v>1.19</v>
      </c>
      <c r="B15" s="57" t="s">
        <v>76</v>
      </c>
      <c r="C15" s="342"/>
      <c r="D15" s="343"/>
      <c r="E15" s="344" t="s">
        <v>77</v>
      </c>
      <c r="F15" s="345"/>
      <c r="G15" s="346"/>
      <c r="H15" s="347"/>
      <c r="I15" s="348"/>
      <c r="J15" s="341"/>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row>
    <row r="16" spans="1:33" ht="33" customHeight="1" thickBot="1">
      <c r="A16" s="221">
        <v>1.1000000000000001</v>
      </c>
      <c r="B16" s="79" t="s">
        <v>78</v>
      </c>
      <c r="C16" s="349">
        <f>SUM(C7:C15)</f>
        <v>0</v>
      </c>
      <c r="D16" s="349">
        <f>SUM(D7:D15)</f>
        <v>0</v>
      </c>
      <c r="E16" s="350"/>
      <c r="F16" s="350"/>
      <c r="G16" s="350"/>
      <c r="H16" s="350"/>
      <c r="I16" s="351"/>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row>
    <row r="17" spans="1:10" ht="9.9499999999999993" customHeight="1" thickTop="1">
      <c r="A17" s="212"/>
      <c r="B17" s="67"/>
      <c r="C17" s="352"/>
      <c r="D17" s="352"/>
      <c r="E17" s="316"/>
      <c r="F17" s="316"/>
      <c r="G17" s="316"/>
      <c r="H17" s="316"/>
      <c r="I17" s="317"/>
      <c r="J17" s="318"/>
    </row>
    <row r="18" spans="1:10" ht="15.6">
      <c r="A18" s="220">
        <v>1.2</v>
      </c>
      <c r="B18" s="67" t="s">
        <v>79</v>
      </c>
      <c r="C18" s="352"/>
      <c r="D18" s="352"/>
      <c r="E18" s="316"/>
      <c r="F18" s="316"/>
      <c r="G18" s="316"/>
      <c r="H18" s="316"/>
      <c r="I18" s="317"/>
      <c r="J18" s="318"/>
    </row>
    <row r="19" spans="1:10" ht="9.9499999999999993" customHeight="1">
      <c r="A19" s="320"/>
      <c r="B19" s="71"/>
      <c r="C19" s="353"/>
      <c r="D19" s="353"/>
      <c r="E19" s="321"/>
      <c r="F19" s="321"/>
      <c r="G19" s="321"/>
      <c r="H19" s="321"/>
      <c r="I19" s="322"/>
      <c r="J19" s="318"/>
    </row>
    <row r="20" spans="1:10" ht="53.45" customHeight="1">
      <c r="A20" s="213">
        <v>1.21</v>
      </c>
      <c r="B20" s="53" t="s">
        <v>80</v>
      </c>
      <c r="C20" s="354"/>
      <c r="D20" s="82"/>
      <c r="E20" s="355" t="s">
        <v>81</v>
      </c>
      <c r="F20" s="356" t="s">
        <v>82</v>
      </c>
      <c r="G20" s="357"/>
      <c r="H20" s="358"/>
      <c r="I20" s="359"/>
      <c r="J20" s="318"/>
    </row>
    <row r="21" spans="1:10" ht="81.599999999999994" customHeight="1">
      <c r="A21" s="214">
        <v>1.22</v>
      </c>
      <c r="B21" s="54" t="s">
        <v>83</v>
      </c>
      <c r="C21" s="360"/>
      <c r="D21" s="83"/>
      <c r="E21" s="361" t="s">
        <v>84</v>
      </c>
      <c r="F21" s="362" t="s">
        <v>85</v>
      </c>
      <c r="G21" s="363"/>
      <c r="H21" s="364"/>
      <c r="I21" s="365"/>
      <c r="J21" s="341"/>
    </row>
    <row r="22" spans="1:10" ht="85.5" customHeight="1">
      <c r="A22" s="215">
        <v>1.23</v>
      </c>
      <c r="B22" s="55" t="s">
        <v>86</v>
      </c>
      <c r="C22" s="366"/>
      <c r="D22" s="367"/>
      <c r="E22" s="368" t="s">
        <v>87</v>
      </c>
      <c r="F22" s="362" t="s">
        <v>88</v>
      </c>
      <c r="G22" s="363"/>
      <c r="H22" s="364"/>
      <c r="I22" s="365"/>
      <c r="J22" s="341"/>
    </row>
    <row r="23" spans="1:10" ht="62.45" customHeight="1">
      <c r="A23" s="214">
        <v>1.24</v>
      </c>
      <c r="B23" s="56" t="s">
        <v>89</v>
      </c>
      <c r="C23" s="366"/>
      <c r="D23" s="369"/>
      <c r="E23" s="361" t="s">
        <v>90</v>
      </c>
      <c r="F23" s="362" t="s">
        <v>88</v>
      </c>
      <c r="G23" s="370"/>
      <c r="H23" s="371"/>
      <c r="I23" s="359"/>
      <c r="J23" s="318"/>
    </row>
    <row r="24" spans="1:10" ht="81.95" customHeight="1">
      <c r="A24" s="215">
        <v>1.25</v>
      </c>
      <c r="B24" s="55" t="s">
        <v>91</v>
      </c>
      <c r="C24" s="372"/>
      <c r="D24" s="373"/>
      <c r="E24" s="368" t="s">
        <v>92</v>
      </c>
      <c r="F24" s="362" t="s">
        <v>93</v>
      </c>
      <c r="G24" s="363"/>
      <c r="H24" s="364"/>
      <c r="I24" s="374"/>
      <c r="J24" s="318"/>
    </row>
    <row r="25" spans="1:10" ht="60.95" customHeight="1">
      <c r="A25" s="214">
        <v>1.26</v>
      </c>
      <c r="B25" s="56" t="s">
        <v>94</v>
      </c>
      <c r="C25" s="375"/>
      <c r="D25" s="367"/>
      <c r="E25" s="361" t="s">
        <v>95</v>
      </c>
      <c r="F25" s="362" t="s">
        <v>96</v>
      </c>
      <c r="G25" s="376"/>
      <c r="H25" s="377"/>
      <c r="I25" s="359"/>
      <c r="J25" s="318"/>
    </row>
    <row r="26" spans="1:10" ht="62.45" customHeight="1">
      <c r="A26" s="215">
        <v>1.27</v>
      </c>
      <c r="B26" s="55" t="s">
        <v>97</v>
      </c>
      <c r="C26" s="378"/>
      <c r="D26" s="379"/>
      <c r="E26" s="368" t="s">
        <v>98</v>
      </c>
      <c r="F26" s="362" t="s">
        <v>99</v>
      </c>
      <c r="G26" s="365"/>
      <c r="H26" s="364"/>
      <c r="I26" s="374"/>
      <c r="J26" s="318"/>
    </row>
    <row r="27" spans="1:10" ht="62.45" customHeight="1">
      <c r="A27" s="214">
        <v>1.28</v>
      </c>
      <c r="B27" s="56" t="s">
        <v>100</v>
      </c>
      <c r="C27" s="380"/>
      <c r="D27" s="381"/>
      <c r="E27" s="382" t="s">
        <v>101</v>
      </c>
      <c r="F27" s="383" t="s">
        <v>102</v>
      </c>
      <c r="G27" s="384"/>
      <c r="H27" s="385"/>
      <c r="I27" s="359"/>
      <c r="J27" s="318"/>
    </row>
    <row r="28" spans="1:10" ht="33" customHeight="1" thickBot="1">
      <c r="A28" s="221">
        <v>1.2</v>
      </c>
      <c r="B28" s="79" t="s">
        <v>103</v>
      </c>
      <c r="C28" s="349">
        <f>SUM(C20:C27)</f>
        <v>0</v>
      </c>
      <c r="D28" s="349">
        <f>SUM(D20:D27)</f>
        <v>0</v>
      </c>
      <c r="E28" s="350"/>
      <c r="F28" s="350"/>
      <c r="G28" s="350"/>
      <c r="H28" s="350"/>
      <c r="I28" s="351"/>
      <c r="J28" s="318"/>
    </row>
    <row r="29" spans="1:10" ht="9.9499999999999993" customHeight="1" thickTop="1">
      <c r="A29" s="212"/>
      <c r="B29" s="67"/>
      <c r="C29" s="352"/>
      <c r="D29" s="352"/>
      <c r="E29" s="316"/>
      <c r="F29" s="316"/>
      <c r="G29" s="316"/>
      <c r="H29" s="316"/>
      <c r="I29" s="317"/>
      <c r="J29" s="318"/>
    </row>
    <row r="30" spans="1:10" ht="15.6">
      <c r="A30" s="220">
        <v>1.3</v>
      </c>
      <c r="B30" s="67" t="s">
        <v>104</v>
      </c>
      <c r="C30" s="352"/>
      <c r="D30" s="352"/>
      <c r="E30" s="316"/>
      <c r="F30" s="316"/>
      <c r="G30" s="316"/>
      <c r="H30" s="316"/>
      <c r="I30" s="317"/>
      <c r="J30" s="318"/>
    </row>
    <row r="31" spans="1:10" ht="9.9499999999999993" customHeight="1">
      <c r="A31" s="320"/>
      <c r="B31" s="71"/>
      <c r="C31" s="353"/>
      <c r="D31" s="353"/>
      <c r="E31" s="321"/>
      <c r="F31" s="321"/>
      <c r="G31" s="321"/>
      <c r="H31" s="321"/>
      <c r="I31" s="322"/>
      <c r="J31" s="318"/>
    </row>
    <row r="32" spans="1:10" ht="74.45" customHeight="1">
      <c r="A32" s="219">
        <v>1.31</v>
      </c>
      <c r="B32" s="81" t="s">
        <v>105</v>
      </c>
      <c r="C32" s="386"/>
      <c r="D32" s="387"/>
      <c r="E32" s="388" t="s">
        <v>106</v>
      </c>
      <c r="F32" s="389" t="s">
        <v>107</v>
      </c>
      <c r="G32" s="390"/>
      <c r="H32" s="391"/>
      <c r="I32" s="392"/>
      <c r="J32" s="318"/>
    </row>
    <row r="33" spans="1:10" ht="75" customHeight="1">
      <c r="A33" s="214">
        <v>1.32</v>
      </c>
      <c r="B33" s="54" t="s">
        <v>108</v>
      </c>
      <c r="C33" s="378"/>
      <c r="D33" s="367"/>
      <c r="E33" s="393" t="s">
        <v>109</v>
      </c>
      <c r="F33" s="394" t="s">
        <v>110</v>
      </c>
      <c r="G33" s="395"/>
      <c r="H33" s="364"/>
      <c r="I33" s="396"/>
      <c r="J33" s="318"/>
    </row>
    <row r="34" spans="1:10" ht="75" customHeight="1">
      <c r="A34" s="215">
        <v>1.33</v>
      </c>
      <c r="B34" s="55" t="s">
        <v>111</v>
      </c>
      <c r="C34" s="366"/>
      <c r="D34" s="367"/>
      <c r="E34" s="340" t="s">
        <v>112</v>
      </c>
      <c r="F34" s="362" t="s">
        <v>113</v>
      </c>
      <c r="G34" s="363"/>
      <c r="H34" s="364"/>
      <c r="I34" s="365"/>
      <c r="J34" s="341"/>
    </row>
    <row r="35" spans="1:10" ht="128.1" customHeight="1">
      <c r="A35" s="214">
        <v>1.34</v>
      </c>
      <c r="B35" s="56" t="s">
        <v>114</v>
      </c>
      <c r="C35" s="397"/>
      <c r="D35" s="367"/>
      <c r="E35" s="338" t="s">
        <v>115</v>
      </c>
      <c r="F35" s="362" t="s">
        <v>116</v>
      </c>
      <c r="G35" s="363"/>
      <c r="H35" s="364"/>
      <c r="I35" s="365"/>
      <c r="J35" s="341"/>
    </row>
    <row r="36" spans="1:10" ht="57.6" customHeight="1">
      <c r="A36" s="215">
        <v>1.35</v>
      </c>
      <c r="B36" s="55" t="s">
        <v>117</v>
      </c>
      <c r="C36" s="398"/>
      <c r="D36" s="367"/>
      <c r="E36" s="340" t="s">
        <v>118</v>
      </c>
      <c r="F36" s="362" t="s">
        <v>119</v>
      </c>
      <c r="G36" s="395"/>
      <c r="H36" s="364"/>
      <c r="I36" s="396"/>
      <c r="J36" s="318"/>
    </row>
    <row r="37" spans="1:10" ht="64.5" customHeight="1">
      <c r="A37" s="214">
        <v>1.36</v>
      </c>
      <c r="B37" s="56" t="s">
        <v>120</v>
      </c>
      <c r="C37" s="378"/>
      <c r="D37" s="373"/>
      <c r="E37" s="338" t="s">
        <v>121</v>
      </c>
      <c r="F37" s="362" t="s">
        <v>122</v>
      </c>
      <c r="G37" s="395"/>
      <c r="H37" s="364"/>
      <c r="I37" s="396"/>
      <c r="J37" s="318"/>
    </row>
    <row r="38" spans="1:10" ht="53.45" customHeight="1">
      <c r="A38" s="215">
        <v>1.37</v>
      </c>
      <c r="B38" s="81" t="s">
        <v>123</v>
      </c>
      <c r="C38" s="380"/>
      <c r="D38" s="399"/>
      <c r="E38" s="400" t="s">
        <v>124</v>
      </c>
      <c r="F38" s="401" t="s">
        <v>125</v>
      </c>
      <c r="G38" s="402"/>
      <c r="H38" s="403"/>
      <c r="I38" s="404"/>
      <c r="J38" s="318"/>
    </row>
    <row r="39" spans="1:10" ht="33" customHeight="1" thickBot="1">
      <c r="A39" s="221">
        <v>1.3</v>
      </c>
      <c r="B39" s="79" t="s">
        <v>126</v>
      </c>
      <c r="C39" s="349">
        <f>SUM(C32:C38)</f>
        <v>0</v>
      </c>
      <c r="D39" s="349">
        <f>SUM(D32:D38)</f>
        <v>0</v>
      </c>
      <c r="E39" s="350"/>
      <c r="F39" s="350"/>
      <c r="G39" s="350"/>
      <c r="H39" s="350"/>
      <c r="I39" s="351"/>
      <c r="J39" s="318"/>
    </row>
    <row r="40" spans="1:10" ht="9.9499999999999993" customHeight="1" thickTop="1">
      <c r="A40" s="212"/>
      <c r="B40" s="67"/>
      <c r="C40" s="352"/>
      <c r="D40" s="352"/>
      <c r="E40" s="316"/>
      <c r="F40" s="316"/>
      <c r="G40" s="316"/>
      <c r="H40" s="316"/>
      <c r="I40" s="317"/>
      <c r="J40" s="318"/>
    </row>
    <row r="41" spans="1:10" ht="15.6">
      <c r="A41" s="220">
        <v>1.4</v>
      </c>
      <c r="B41" s="67" t="s">
        <v>127</v>
      </c>
      <c r="C41" s="352"/>
      <c r="D41" s="352"/>
      <c r="E41" s="316"/>
      <c r="F41" s="316"/>
      <c r="G41" s="316"/>
      <c r="H41" s="316"/>
      <c r="I41" s="317"/>
      <c r="J41" s="318"/>
    </row>
    <row r="42" spans="1:10" ht="9.9499999999999993" customHeight="1">
      <c r="A42" s="320"/>
      <c r="B42" s="71"/>
      <c r="C42" s="353"/>
      <c r="D42" s="353"/>
      <c r="E42" s="321"/>
      <c r="F42" s="321"/>
      <c r="G42" s="321"/>
      <c r="H42" s="321"/>
      <c r="I42" s="322"/>
      <c r="J42" s="318"/>
    </row>
    <row r="43" spans="1:10" ht="50.1" customHeight="1">
      <c r="A43" s="219">
        <v>1.41</v>
      </c>
      <c r="B43" s="81" t="s">
        <v>128</v>
      </c>
      <c r="C43" s="372"/>
      <c r="D43" s="405"/>
      <c r="E43" s="336" t="s">
        <v>129</v>
      </c>
      <c r="F43" s="406"/>
      <c r="G43" s="376"/>
      <c r="H43" s="377"/>
      <c r="I43" s="407"/>
      <c r="J43" s="318"/>
    </row>
    <row r="44" spans="1:10" ht="54.95" customHeight="1">
      <c r="A44" s="214">
        <v>1.42</v>
      </c>
      <c r="B44" s="54" t="s">
        <v>130</v>
      </c>
      <c r="C44" s="378"/>
      <c r="D44" s="367"/>
      <c r="E44" s="199" t="s">
        <v>131</v>
      </c>
      <c r="F44" s="406" t="s">
        <v>132</v>
      </c>
      <c r="G44" s="363"/>
      <c r="H44" s="364"/>
      <c r="I44" s="374"/>
      <c r="J44" s="318"/>
    </row>
    <row r="45" spans="1:10" ht="50.1" customHeight="1">
      <c r="A45" s="215">
        <v>1.43</v>
      </c>
      <c r="B45" s="55" t="s">
        <v>133</v>
      </c>
      <c r="C45" s="366"/>
      <c r="D45" s="387"/>
      <c r="E45" s="336" t="s">
        <v>134</v>
      </c>
      <c r="F45" s="406" t="s">
        <v>135</v>
      </c>
      <c r="G45" s="363"/>
      <c r="H45" s="364"/>
      <c r="I45" s="374"/>
      <c r="J45" s="318"/>
    </row>
    <row r="46" spans="1:10" ht="50.1" customHeight="1">
      <c r="A46" s="214">
        <v>1.44</v>
      </c>
      <c r="B46" s="56" t="s">
        <v>136</v>
      </c>
      <c r="C46" s="378"/>
      <c r="D46" s="367"/>
      <c r="E46" s="199" t="s">
        <v>137</v>
      </c>
      <c r="F46" s="406" t="s">
        <v>132</v>
      </c>
      <c r="G46" s="363"/>
      <c r="H46" s="364"/>
      <c r="I46" s="374"/>
      <c r="J46" s="318"/>
    </row>
    <row r="47" spans="1:10" ht="62.45" customHeight="1">
      <c r="A47" s="215">
        <v>1.45</v>
      </c>
      <c r="B47" s="55" t="s">
        <v>138</v>
      </c>
      <c r="C47" s="408"/>
      <c r="D47" s="409"/>
      <c r="E47" s="336" t="s">
        <v>139</v>
      </c>
      <c r="F47" s="406"/>
      <c r="G47" s="363"/>
      <c r="H47" s="364"/>
      <c r="I47" s="374"/>
      <c r="J47" s="318"/>
    </row>
    <row r="48" spans="1:10" ht="50.1" customHeight="1">
      <c r="A48" s="214">
        <v>1.46</v>
      </c>
      <c r="B48" s="85" t="s">
        <v>140</v>
      </c>
      <c r="C48" s="410"/>
      <c r="D48" s="411"/>
      <c r="E48" s="412" t="s">
        <v>141</v>
      </c>
      <c r="F48" s="406" t="s">
        <v>132</v>
      </c>
      <c r="G48" s="363"/>
      <c r="H48" s="364"/>
      <c r="I48" s="365"/>
      <c r="J48" s="341"/>
    </row>
    <row r="49" spans="1:9" ht="78.599999999999994" customHeight="1">
      <c r="A49" s="215">
        <v>1.47</v>
      </c>
      <c r="B49" s="81" t="s">
        <v>142</v>
      </c>
      <c r="C49" s="413"/>
      <c r="D49" s="387"/>
      <c r="E49" s="400" t="s">
        <v>143</v>
      </c>
      <c r="F49" s="401"/>
      <c r="G49" s="414"/>
      <c r="H49" s="415"/>
      <c r="I49" s="359"/>
    </row>
    <row r="50" spans="1:9" ht="33" customHeight="1" thickBot="1">
      <c r="A50" s="221">
        <v>1.4</v>
      </c>
      <c r="B50" s="79" t="s">
        <v>144</v>
      </c>
      <c r="C50" s="349">
        <f>SUM(C43:C49)</f>
        <v>0</v>
      </c>
      <c r="D50" s="349">
        <f>SUM(D43:D49)</f>
        <v>0</v>
      </c>
      <c r="E50" s="350"/>
      <c r="F50" s="350"/>
      <c r="G50" s="350"/>
      <c r="H50" s="350"/>
      <c r="I50" s="351"/>
    </row>
    <row r="51" spans="1:9" ht="9.9499999999999993" customHeight="1" thickTop="1">
      <c r="A51" s="212"/>
      <c r="B51" s="67"/>
      <c r="C51" s="352"/>
      <c r="D51" s="352"/>
      <c r="E51" s="316"/>
      <c r="F51" s="316"/>
      <c r="G51" s="316"/>
      <c r="H51" s="316"/>
      <c r="I51" s="317"/>
    </row>
    <row r="52" spans="1:9" ht="15.6">
      <c r="A52" s="220">
        <v>1.5</v>
      </c>
      <c r="B52" s="67" t="s">
        <v>145</v>
      </c>
      <c r="C52" s="352"/>
      <c r="D52" s="352"/>
      <c r="E52" s="316"/>
      <c r="F52" s="316"/>
      <c r="G52" s="316"/>
      <c r="H52" s="316"/>
      <c r="I52" s="317"/>
    </row>
    <row r="53" spans="1:9" ht="9.9499999999999993" customHeight="1">
      <c r="A53" s="320"/>
      <c r="B53" s="71"/>
      <c r="C53" s="353"/>
      <c r="D53" s="353"/>
      <c r="E53" s="321"/>
      <c r="F53" s="321"/>
      <c r="G53" s="321"/>
      <c r="H53" s="321"/>
      <c r="I53" s="317"/>
    </row>
    <row r="54" spans="1:9" ht="74.45" customHeight="1">
      <c r="A54" s="214">
        <v>1.51</v>
      </c>
      <c r="B54" s="54" t="s">
        <v>146</v>
      </c>
      <c r="C54" s="416"/>
      <c r="D54" s="417"/>
      <c r="E54" s="199" t="s">
        <v>147</v>
      </c>
      <c r="F54" s="406" t="s">
        <v>148</v>
      </c>
      <c r="G54" s="390"/>
      <c r="H54" s="418"/>
      <c r="I54" s="374"/>
    </row>
    <row r="55" spans="1:9" ht="60" customHeight="1">
      <c r="A55" s="215">
        <v>1.52</v>
      </c>
      <c r="B55" s="84" t="s">
        <v>149</v>
      </c>
      <c r="C55" s="378"/>
      <c r="D55" s="419"/>
      <c r="E55" s="340" t="s">
        <v>150</v>
      </c>
      <c r="F55" s="389" t="s">
        <v>151</v>
      </c>
      <c r="G55" s="420"/>
      <c r="H55" s="371"/>
      <c r="I55" s="374"/>
    </row>
    <row r="56" spans="1:9" ht="68.45" customHeight="1">
      <c r="A56" s="214">
        <v>1.53</v>
      </c>
      <c r="B56" s="56" t="s">
        <v>152</v>
      </c>
      <c r="C56" s="421"/>
      <c r="D56" s="387"/>
      <c r="E56" s="422" t="s">
        <v>153</v>
      </c>
      <c r="F56" s="401" t="s">
        <v>154</v>
      </c>
      <c r="G56" s="423"/>
      <c r="H56" s="423"/>
      <c r="I56" s="424"/>
    </row>
    <row r="57" spans="1:9" ht="33" customHeight="1" thickBot="1">
      <c r="A57" s="221">
        <v>1.5</v>
      </c>
      <c r="B57" s="79" t="s">
        <v>155</v>
      </c>
      <c r="C57" s="349">
        <f>SUM(C54:C56)</f>
        <v>0</v>
      </c>
      <c r="D57" s="349">
        <f>SUM(D54:D56)</f>
        <v>0</v>
      </c>
      <c r="E57" s="350"/>
      <c r="F57" s="350"/>
      <c r="G57" s="350"/>
      <c r="H57" s="350"/>
      <c r="I57" s="351"/>
    </row>
    <row r="58" spans="1:9" ht="9.9499999999999993" customHeight="1" thickTop="1">
      <c r="A58" s="212"/>
      <c r="B58" s="67"/>
      <c r="C58" s="352"/>
      <c r="D58" s="352"/>
      <c r="E58" s="316"/>
      <c r="F58" s="316"/>
      <c r="G58" s="316"/>
      <c r="H58" s="316"/>
      <c r="I58" s="317"/>
    </row>
    <row r="59" spans="1:9" ht="15.6">
      <c r="A59" s="220">
        <v>1.6</v>
      </c>
      <c r="B59" s="67" t="s">
        <v>156</v>
      </c>
      <c r="C59" s="352"/>
      <c r="D59" s="352"/>
      <c r="E59" s="316"/>
      <c r="F59" s="316"/>
      <c r="G59" s="316"/>
      <c r="H59" s="316"/>
      <c r="I59" s="317"/>
    </row>
    <row r="60" spans="1:9" ht="9.9499999999999993" customHeight="1">
      <c r="A60" s="320"/>
      <c r="B60" s="71"/>
      <c r="C60" s="353"/>
      <c r="D60" s="353"/>
      <c r="E60" s="321"/>
      <c r="F60" s="321"/>
      <c r="G60" s="321"/>
      <c r="H60" s="321"/>
      <c r="I60" s="322"/>
    </row>
    <row r="61" spans="1:9" ht="60" customHeight="1">
      <c r="A61" s="214">
        <v>1.61</v>
      </c>
      <c r="B61" s="54" t="s">
        <v>157</v>
      </c>
      <c r="C61" s="425"/>
      <c r="D61" s="426"/>
      <c r="E61" s="199" t="s">
        <v>158</v>
      </c>
      <c r="F61" s="356" t="s">
        <v>159</v>
      </c>
      <c r="G61" s="376"/>
      <c r="H61" s="427"/>
      <c r="I61" s="407"/>
    </row>
    <row r="62" spans="1:9" ht="60" customHeight="1">
      <c r="A62" s="215">
        <v>1.62</v>
      </c>
      <c r="B62" s="81" t="s">
        <v>160</v>
      </c>
      <c r="C62" s="372"/>
      <c r="D62" s="399"/>
      <c r="E62" s="388" t="s">
        <v>161</v>
      </c>
      <c r="F62" s="389" t="s">
        <v>162</v>
      </c>
      <c r="G62" s="428"/>
      <c r="H62" s="403"/>
      <c r="I62" s="404"/>
    </row>
    <row r="63" spans="1:9" ht="33" customHeight="1" thickBot="1">
      <c r="A63" s="221">
        <v>1.6</v>
      </c>
      <c r="B63" s="79" t="s">
        <v>163</v>
      </c>
      <c r="C63" s="349">
        <f>SUM(C61:C62)</f>
        <v>0</v>
      </c>
      <c r="D63" s="349">
        <f>SUM(D61:D62)</f>
        <v>0</v>
      </c>
      <c r="E63" s="350"/>
      <c r="F63" s="350"/>
      <c r="G63" s="350"/>
      <c r="H63" s="350"/>
      <c r="I63" s="351"/>
    </row>
    <row r="64" spans="1:9" ht="9.9499999999999993" customHeight="1" thickTop="1" thickBot="1">
      <c r="A64" s="429"/>
      <c r="B64" s="16"/>
      <c r="C64" s="430"/>
      <c r="D64" s="430"/>
      <c r="E64" s="431"/>
      <c r="F64" s="431"/>
      <c r="G64" s="431"/>
      <c r="H64" s="431"/>
      <c r="I64" s="432"/>
    </row>
    <row r="65" spans="3:4" s="17" customFormat="1">
      <c r="C65" s="433"/>
      <c r="D65" s="433"/>
    </row>
    <row r="66" spans="3:4" s="17" customFormat="1">
      <c r="C66" s="433"/>
      <c r="D66" s="433"/>
    </row>
    <row r="67" spans="3:4" s="17" customFormat="1">
      <c r="C67" s="433"/>
      <c r="D67" s="433"/>
    </row>
    <row r="68" spans="3:4" s="17" customFormat="1">
      <c r="C68" s="433"/>
      <c r="D68" s="433"/>
    </row>
    <row r="69" spans="3:4" s="17" customFormat="1">
      <c r="C69" s="433"/>
      <c r="D69" s="433"/>
    </row>
    <row r="70" spans="3:4" s="17" customFormat="1">
      <c r="C70" s="433"/>
      <c r="D70" s="433"/>
    </row>
    <row r="71" spans="3:4" s="17" customFormat="1">
      <c r="C71" s="433"/>
      <c r="D71" s="433"/>
    </row>
    <row r="72" spans="3:4" s="17" customFormat="1">
      <c r="C72" s="433"/>
      <c r="D72" s="433"/>
    </row>
    <row r="73" spans="3:4" s="17" customFormat="1">
      <c r="C73" s="433"/>
      <c r="D73" s="433"/>
    </row>
    <row r="74" spans="3:4" s="17" customFormat="1">
      <c r="C74" s="433"/>
      <c r="D74" s="433"/>
    </row>
    <row r="75" spans="3:4" s="17" customFormat="1">
      <c r="C75" s="433"/>
      <c r="D75" s="433"/>
    </row>
    <row r="76" spans="3:4" s="17" customFormat="1">
      <c r="C76" s="433"/>
      <c r="D76" s="433"/>
    </row>
    <row r="77" spans="3:4" s="17" customFormat="1">
      <c r="C77" s="433"/>
      <c r="D77" s="433"/>
    </row>
    <row r="78" spans="3:4" s="17" customFormat="1">
      <c r="C78" s="433"/>
      <c r="D78" s="433"/>
    </row>
    <row r="79" spans="3:4" s="17" customFormat="1">
      <c r="C79" s="433"/>
      <c r="D79" s="433"/>
    </row>
    <row r="80" spans="3:4" s="17" customFormat="1">
      <c r="C80" s="433"/>
      <c r="D80" s="433"/>
    </row>
    <row r="81" spans="3:4" s="17" customFormat="1">
      <c r="C81" s="433"/>
      <c r="D81" s="433"/>
    </row>
    <row r="82" spans="3:4" s="17" customFormat="1">
      <c r="C82" s="433"/>
      <c r="D82" s="433"/>
    </row>
    <row r="83" spans="3:4" s="17" customFormat="1">
      <c r="C83" s="433"/>
      <c r="D83" s="433"/>
    </row>
    <row r="84" spans="3:4" s="17" customFormat="1">
      <c r="C84" s="433"/>
      <c r="D84" s="433"/>
    </row>
    <row r="85" spans="3:4" s="17" customFormat="1">
      <c r="C85" s="433"/>
      <c r="D85" s="433"/>
    </row>
    <row r="86" spans="3:4" s="17" customFormat="1">
      <c r="C86" s="433"/>
      <c r="D86" s="433"/>
    </row>
    <row r="87" spans="3:4" s="17" customFormat="1">
      <c r="C87" s="433"/>
      <c r="D87" s="433"/>
    </row>
    <row r="88" spans="3:4" s="17" customFormat="1">
      <c r="C88" s="433"/>
      <c r="D88" s="433"/>
    </row>
    <row r="89" spans="3:4" s="17" customFormat="1">
      <c r="C89" s="433"/>
      <c r="D89" s="433"/>
    </row>
    <row r="90" spans="3:4" s="17" customFormat="1">
      <c r="C90" s="433"/>
      <c r="D90" s="433"/>
    </row>
    <row r="91" spans="3:4" s="17" customFormat="1">
      <c r="C91" s="433"/>
      <c r="D91" s="433"/>
    </row>
    <row r="92" spans="3:4" s="17" customFormat="1">
      <c r="C92" s="433"/>
      <c r="D92" s="433"/>
    </row>
    <row r="93" spans="3:4" s="17" customFormat="1">
      <c r="C93" s="433"/>
      <c r="D93" s="433"/>
    </row>
    <row r="94" spans="3:4" s="17" customFormat="1">
      <c r="C94" s="433"/>
      <c r="D94" s="433"/>
    </row>
    <row r="95" spans="3:4" s="17" customFormat="1">
      <c r="C95" s="433"/>
      <c r="D95" s="433"/>
    </row>
    <row r="96" spans="3:4" s="17" customFormat="1">
      <c r="C96" s="433"/>
      <c r="D96" s="433"/>
    </row>
    <row r="97" spans="3:4" s="17" customFormat="1">
      <c r="C97" s="433"/>
      <c r="D97" s="433"/>
    </row>
    <row r="98" spans="3:4" s="17" customFormat="1">
      <c r="C98" s="433"/>
      <c r="D98" s="433"/>
    </row>
    <row r="99" spans="3:4" s="17" customFormat="1">
      <c r="C99" s="433"/>
      <c r="D99" s="433"/>
    </row>
    <row r="100" spans="3:4" s="17" customFormat="1">
      <c r="C100" s="433"/>
      <c r="D100" s="433"/>
    </row>
    <row r="101" spans="3:4" s="17" customFormat="1">
      <c r="C101" s="433"/>
      <c r="D101" s="433"/>
    </row>
    <row r="102" spans="3:4" s="17" customFormat="1">
      <c r="C102" s="433"/>
      <c r="D102" s="433"/>
    </row>
    <row r="103" spans="3:4" s="17" customFormat="1">
      <c r="C103" s="433"/>
      <c r="D103" s="433"/>
    </row>
    <row r="104" spans="3:4" s="17" customFormat="1">
      <c r="C104" s="433"/>
      <c r="D104" s="433"/>
    </row>
    <row r="105" spans="3:4" s="17" customFormat="1">
      <c r="C105" s="433"/>
      <c r="D105" s="433"/>
    </row>
    <row r="106" spans="3:4" s="17" customFormat="1">
      <c r="C106" s="433"/>
      <c r="D106" s="433"/>
    </row>
    <row r="107" spans="3:4" s="17" customFormat="1">
      <c r="C107" s="433"/>
      <c r="D107" s="433"/>
    </row>
    <row r="108" spans="3:4" s="17" customFormat="1">
      <c r="C108" s="433"/>
      <c r="D108" s="433"/>
    </row>
    <row r="109" spans="3:4" s="17" customFormat="1">
      <c r="C109" s="433"/>
      <c r="D109" s="433"/>
    </row>
    <row r="110" spans="3:4" s="17" customFormat="1">
      <c r="C110" s="433"/>
      <c r="D110" s="433"/>
    </row>
    <row r="111" spans="3:4" s="17" customFormat="1">
      <c r="C111" s="318"/>
      <c r="D111" s="318"/>
    </row>
    <row r="112" spans="3:4" s="17" customFormat="1">
      <c r="C112" s="318"/>
      <c r="D112" s="318"/>
    </row>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row r="201" s="17" customFormat="1"/>
    <row r="202" s="17" customFormat="1"/>
    <row r="203" s="17" customFormat="1"/>
    <row r="204" s="17" customFormat="1"/>
    <row r="205" s="17" customFormat="1"/>
    <row r="206" s="17" customFormat="1"/>
    <row r="207" s="17" customFormat="1"/>
    <row r="208" s="17" customFormat="1"/>
    <row r="209" s="17" customFormat="1"/>
    <row r="210" s="17" customFormat="1"/>
    <row r="211" s="17" customFormat="1"/>
    <row r="212" s="17" customFormat="1"/>
    <row r="213" s="17" customFormat="1"/>
    <row r="214" s="17" customFormat="1"/>
    <row r="215" s="17" customFormat="1"/>
    <row r="216" s="17" customFormat="1"/>
    <row r="217" s="17" customFormat="1"/>
    <row r="218" s="17" customFormat="1"/>
    <row r="219" s="17" customFormat="1"/>
    <row r="220" s="17" customFormat="1"/>
    <row r="221" s="17" customFormat="1"/>
    <row r="222" s="17" customFormat="1"/>
    <row r="223" s="17" customFormat="1"/>
    <row r="224" s="17" customFormat="1"/>
    <row r="225" s="17" customFormat="1"/>
    <row r="226" s="17" customFormat="1"/>
    <row r="227" s="17" customFormat="1"/>
    <row r="228" s="17" customFormat="1"/>
    <row r="229" s="17" customFormat="1"/>
    <row r="230" s="17" customFormat="1"/>
    <row r="231" s="17" customFormat="1"/>
    <row r="232" s="17" customFormat="1"/>
    <row r="233" s="17" customFormat="1"/>
    <row r="234" s="17" customFormat="1"/>
    <row r="235" s="17" customFormat="1"/>
    <row r="236" s="17" customFormat="1"/>
    <row r="237" s="17" customFormat="1"/>
    <row r="238" s="17" customFormat="1"/>
    <row r="239" s="17" customFormat="1"/>
    <row r="240" s="17" customFormat="1"/>
    <row r="241" s="17" customFormat="1"/>
    <row r="242" s="17" customFormat="1"/>
    <row r="243" s="17" customFormat="1"/>
    <row r="244" s="17" customFormat="1"/>
    <row r="245" s="17" customFormat="1"/>
    <row r="246" s="17" customFormat="1"/>
    <row r="247" s="17" customFormat="1"/>
    <row r="248" s="17" customFormat="1"/>
    <row r="249" s="17" customFormat="1"/>
    <row r="250" s="17" customFormat="1"/>
    <row r="251" s="17" customFormat="1"/>
    <row r="252" s="17" customFormat="1"/>
    <row r="253" s="17" customFormat="1"/>
    <row r="254" s="17" customFormat="1"/>
    <row r="255" s="17" customFormat="1"/>
    <row r="256" s="17" customFormat="1"/>
    <row r="257" s="17" customFormat="1"/>
    <row r="258" s="17" customFormat="1"/>
    <row r="259" s="17" customFormat="1"/>
    <row r="260" s="17" customFormat="1"/>
    <row r="261" s="17" customFormat="1"/>
    <row r="262" s="17" customFormat="1"/>
    <row r="263" s="17" customFormat="1"/>
    <row r="264" s="17" customFormat="1"/>
    <row r="265" s="17" customFormat="1"/>
    <row r="266" s="17" customFormat="1"/>
    <row r="267" s="17" customFormat="1"/>
    <row r="268" s="17" customFormat="1"/>
    <row r="269" s="17" customFormat="1"/>
    <row r="270" s="17" customFormat="1"/>
    <row r="271" s="17" customFormat="1"/>
    <row r="272" s="17" customFormat="1"/>
    <row r="273" s="17" customFormat="1"/>
    <row r="274" s="17" customFormat="1"/>
    <row r="275" s="17" customFormat="1"/>
    <row r="276" s="17" customFormat="1"/>
    <row r="277" s="17" customFormat="1"/>
    <row r="278" s="17" customFormat="1"/>
    <row r="279" s="17" customFormat="1"/>
    <row r="280" s="17" customFormat="1"/>
    <row r="281" s="17" customFormat="1"/>
    <row r="282" s="17" customFormat="1"/>
    <row r="283" s="17" customFormat="1"/>
    <row r="284" s="17" customFormat="1"/>
    <row r="285" s="17" customFormat="1"/>
    <row r="286" s="17" customFormat="1"/>
    <row r="287" s="17" customFormat="1"/>
    <row r="288" s="17" customFormat="1"/>
    <row r="289" s="17" customFormat="1"/>
    <row r="290" s="17" customFormat="1"/>
    <row r="291" s="17" customFormat="1"/>
    <row r="292" s="17" customFormat="1"/>
    <row r="293" s="17" customFormat="1"/>
    <row r="294" s="17" customFormat="1"/>
    <row r="295" s="17" customFormat="1"/>
    <row r="296" s="17" customFormat="1"/>
    <row r="297" s="17" customFormat="1"/>
    <row r="298" s="17" customFormat="1"/>
    <row r="299" s="17" customFormat="1"/>
    <row r="300" s="17" customFormat="1"/>
    <row r="301" s="17" customFormat="1"/>
    <row r="302" s="17" customFormat="1"/>
    <row r="303" s="17" customFormat="1"/>
    <row r="304" s="17" customFormat="1"/>
    <row r="305" s="17" customFormat="1"/>
    <row r="306" s="17" customFormat="1"/>
    <row r="307" s="17" customFormat="1"/>
    <row r="308" s="17" customFormat="1"/>
    <row r="309" s="17" customFormat="1"/>
    <row r="310" s="17" customFormat="1"/>
    <row r="311" s="17" customFormat="1"/>
    <row r="312" s="17" customFormat="1"/>
    <row r="313" s="17" customFormat="1"/>
    <row r="314" s="17" customFormat="1"/>
    <row r="315" s="17" customFormat="1"/>
    <row r="316" s="17" customFormat="1"/>
    <row r="317" s="17" customFormat="1"/>
    <row r="318" s="17" customFormat="1"/>
    <row r="319" s="17" customFormat="1"/>
    <row r="320" s="17" customFormat="1"/>
    <row r="321" s="17" customFormat="1"/>
    <row r="322" s="17" customFormat="1"/>
    <row r="323" s="17" customFormat="1"/>
    <row r="324" s="17" customFormat="1"/>
    <row r="325" s="17" customFormat="1"/>
    <row r="326" s="17" customFormat="1"/>
    <row r="327" s="17" customFormat="1"/>
    <row r="328" s="17" customFormat="1"/>
    <row r="329" s="17" customFormat="1"/>
    <row r="330" s="17" customFormat="1"/>
    <row r="331" s="17" customFormat="1"/>
    <row r="332" s="17" customFormat="1"/>
    <row r="333" s="17" customFormat="1"/>
    <row r="334" s="17" customFormat="1"/>
    <row r="335" s="17" customFormat="1"/>
    <row r="336" s="17" customFormat="1"/>
    <row r="337" s="17" customFormat="1"/>
    <row r="338" s="17" customFormat="1"/>
    <row r="339" s="17" customFormat="1"/>
    <row r="340" s="17" customFormat="1"/>
    <row r="341" s="17" customFormat="1"/>
    <row r="342" s="17" customFormat="1"/>
    <row r="343" s="17" customFormat="1"/>
    <row r="344" s="17" customFormat="1"/>
    <row r="345" s="17" customFormat="1"/>
    <row r="346" s="17" customFormat="1"/>
    <row r="347" s="17" customFormat="1"/>
    <row r="348" s="17" customFormat="1"/>
    <row r="349" s="17" customFormat="1"/>
    <row r="350" s="17" customFormat="1"/>
    <row r="351" s="17" customFormat="1"/>
    <row r="352" s="17" customFormat="1"/>
    <row r="353" s="17" customFormat="1"/>
  </sheetData>
  <sheetProtection password="E392" sheet="1" objects="1" scenarios="1" formatRows="0" sort="0" autoFilter="0"/>
  <autoFilter ref="A4:A64" xr:uid="{6460A4FE-0335-4E95-A5BE-251C44E118B3}"/>
  <dataValidations xWindow="398" yWindow="533" count="3">
    <dataValidation type="whole" allowBlank="1" showInputMessage="1" showErrorMessage="1" error="Response must be between 1 and 4" prompt="Benchmarks:_x000a_4 = Completely and totally there_x000a_3 = Mostly there_x000a_2 = Somewhat there_x000a_1 = Not at all there" sqref="C29:D31 C51:D53 C40:D42 C17:D19 C64:D64 C58:D60" xr:uid="{00000000-0002-0000-01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 sqref="D54:D56 D7:D15 D20:D27 D32:D38 D43:D49 D61:D62" xr:uid="{00000000-0002-0000-01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_x000a_0 = Have not begun to work on this Benchmark" sqref="C54:C56 C20:C27 C7:C15 C32:C38 C43:C49 C61:C62" xr:uid="{00000000-0002-0000-0100-000002000000}">
      <formula1>0</formula1>
      <formula2>4</formula2>
    </dataValidation>
  </dataValidations>
  <printOptions horizontalCentered="1"/>
  <pageMargins left="0.25" right="0.25" top="0.25" bottom="0.25" header="0.31496062992126" footer="0.31496062992126"/>
  <pageSetup paperSize="5" scale="72"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sheetPr>
  <dimension ref="A1:AF345"/>
  <sheetViews>
    <sheetView zoomScale="70" zoomScaleNormal="70" workbookViewId="0">
      <selection activeCell="C8" sqref="C8"/>
    </sheetView>
  </sheetViews>
  <sheetFormatPr defaultColWidth="9.140625" defaultRowHeight="12.6"/>
  <cols>
    <col min="1" max="1" width="6.85546875" style="1" customWidth="1"/>
    <col min="2" max="2" width="30.7109375" style="1" customWidth="1"/>
    <col min="3" max="3" width="15.7109375" style="1" customWidth="1"/>
    <col min="4" max="4" width="70.7109375" style="3" customWidth="1"/>
    <col min="5" max="5" width="25.7109375" style="3" customWidth="1"/>
    <col min="6" max="6" width="40.7109375" style="3" customWidth="1"/>
    <col min="7" max="7" width="15.7109375" style="3" customWidth="1"/>
    <col min="8" max="8" width="25.7109375" style="3" customWidth="1"/>
    <col min="9" max="32" width="9.140625" style="3"/>
    <col min="33" max="16384" width="9.140625" style="1"/>
  </cols>
  <sheetData>
    <row r="1" spans="1:32" ht="36.75" customHeight="1">
      <c r="A1" s="434"/>
      <c r="B1" s="297" t="s">
        <v>164</v>
      </c>
      <c r="C1" s="297"/>
      <c r="D1" s="435"/>
      <c r="E1" s="435"/>
      <c r="F1" s="435"/>
      <c r="G1" s="435"/>
      <c r="H1" s="436"/>
      <c r="I1" s="314"/>
      <c r="J1" s="314"/>
      <c r="K1" s="314"/>
      <c r="L1" s="314"/>
      <c r="M1" s="314"/>
      <c r="N1" s="314"/>
      <c r="O1" s="314"/>
      <c r="P1" s="314"/>
      <c r="Q1" s="314"/>
      <c r="R1" s="314"/>
      <c r="S1" s="314"/>
      <c r="T1" s="314"/>
      <c r="U1" s="314"/>
      <c r="V1" s="314"/>
      <c r="W1" s="314"/>
      <c r="X1" s="314"/>
      <c r="Y1" s="314"/>
      <c r="Z1" s="314"/>
      <c r="AA1" s="314"/>
      <c r="AB1" s="314"/>
      <c r="AC1" s="314"/>
      <c r="AD1" s="314"/>
      <c r="AE1" s="314"/>
      <c r="AF1" s="314"/>
    </row>
    <row r="2" spans="1:32" s="2" customFormat="1" ht="15.6">
      <c r="A2" s="183"/>
      <c r="B2" s="182"/>
      <c r="C2" s="42"/>
      <c r="D2" s="45"/>
      <c r="E2" s="43"/>
      <c r="F2" s="43"/>
      <c r="G2" s="43"/>
      <c r="H2" s="46"/>
      <c r="I2" s="315"/>
      <c r="J2" s="315"/>
      <c r="K2" s="315"/>
      <c r="L2" s="315"/>
      <c r="M2" s="315"/>
      <c r="N2" s="315"/>
      <c r="O2" s="315"/>
      <c r="P2" s="315"/>
      <c r="Q2" s="315"/>
      <c r="R2" s="315"/>
      <c r="S2" s="315"/>
      <c r="T2" s="315"/>
      <c r="U2" s="315"/>
      <c r="V2" s="315"/>
      <c r="W2" s="315"/>
      <c r="X2" s="315"/>
      <c r="Y2" s="315"/>
      <c r="Z2" s="315"/>
      <c r="AA2" s="315"/>
      <c r="AB2" s="315"/>
      <c r="AC2" s="315"/>
      <c r="AD2" s="315"/>
      <c r="AE2" s="315"/>
      <c r="AF2" s="315"/>
    </row>
    <row r="3" spans="1:32" s="2" customFormat="1" ht="46.5">
      <c r="A3" s="184"/>
      <c r="B3" s="170"/>
      <c r="C3" s="44" t="s">
        <v>165</v>
      </c>
      <c r="D3" s="197" t="s">
        <v>166</v>
      </c>
      <c r="E3" s="197" t="s">
        <v>167</v>
      </c>
      <c r="F3" s="197" t="s">
        <v>168</v>
      </c>
      <c r="G3" s="197" t="s">
        <v>169</v>
      </c>
      <c r="H3" s="198" t="s">
        <v>170</v>
      </c>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s="2" customFormat="1" ht="9" customHeight="1" thickBot="1">
      <c r="A4" s="41"/>
      <c r="B4" s="38"/>
      <c r="C4" s="38"/>
      <c r="D4" s="39"/>
      <c r="E4" s="39"/>
      <c r="F4" s="39"/>
      <c r="G4" s="39"/>
      <c r="H4" s="40"/>
      <c r="I4" s="315"/>
      <c r="J4" s="315"/>
      <c r="K4" s="315"/>
      <c r="L4" s="315"/>
      <c r="M4" s="315"/>
      <c r="N4" s="315"/>
      <c r="O4" s="315"/>
      <c r="P4" s="315"/>
      <c r="Q4" s="315"/>
      <c r="R4" s="315"/>
      <c r="S4" s="315"/>
      <c r="T4" s="315"/>
      <c r="U4" s="315"/>
      <c r="V4" s="315"/>
      <c r="W4" s="315"/>
      <c r="X4" s="315"/>
      <c r="Y4" s="315"/>
      <c r="Z4" s="315"/>
      <c r="AA4" s="315"/>
      <c r="AB4" s="315"/>
      <c r="AC4" s="315"/>
      <c r="AD4" s="315"/>
      <c r="AE4" s="315"/>
      <c r="AF4" s="315"/>
    </row>
    <row r="5" spans="1:32" ht="15.6" customHeight="1">
      <c r="A5" s="222" t="s">
        <v>52</v>
      </c>
      <c r="B5" s="133"/>
      <c r="C5" s="133"/>
      <c r="D5" s="437"/>
      <c r="E5" s="437"/>
      <c r="F5" s="437"/>
      <c r="G5" s="437"/>
      <c r="H5" s="438"/>
      <c r="I5" s="314"/>
      <c r="J5" s="314"/>
      <c r="K5" s="314"/>
      <c r="L5" s="314"/>
      <c r="M5" s="314"/>
      <c r="N5" s="314"/>
      <c r="O5" s="314"/>
      <c r="P5" s="314"/>
      <c r="Q5" s="314"/>
      <c r="R5" s="314"/>
      <c r="S5" s="314"/>
      <c r="T5" s="314"/>
      <c r="U5" s="314"/>
      <c r="V5" s="314"/>
      <c r="W5" s="314"/>
      <c r="X5" s="314"/>
      <c r="Y5" s="314"/>
      <c r="Z5" s="314"/>
      <c r="AA5" s="314"/>
      <c r="AB5" s="314"/>
      <c r="AC5" s="314"/>
      <c r="AD5" s="314"/>
      <c r="AE5" s="314"/>
      <c r="AF5" s="314"/>
    </row>
    <row r="6" spans="1:32" ht="15.6">
      <c r="A6" s="220">
        <v>1.1000000000000001</v>
      </c>
      <c r="B6" s="67" t="s">
        <v>53</v>
      </c>
      <c r="C6" s="67"/>
      <c r="D6" s="439"/>
      <c r="E6" s="439"/>
      <c r="F6" s="439"/>
      <c r="G6" s="439"/>
      <c r="H6" s="440"/>
      <c r="I6" s="441"/>
      <c r="J6" s="314"/>
      <c r="K6" s="314"/>
      <c r="L6" s="314"/>
      <c r="M6" s="314"/>
      <c r="N6" s="314"/>
      <c r="O6" s="314"/>
      <c r="P6" s="314"/>
      <c r="Q6" s="314"/>
      <c r="R6" s="314"/>
      <c r="S6" s="314"/>
      <c r="T6" s="314"/>
      <c r="U6" s="314"/>
      <c r="V6" s="314"/>
      <c r="W6" s="314"/>
      <c r="X6" s="314"/>
      <c r="Y6" s="314"/>
      <c r="Z6" s="314"/>
      <c r="AA6" s="314"/>
      <c r="AB6" s="314"/>
      <c r="AC6" s="314"/>
      <c r="AD6" s="314"/>
      <c r="AE6" s="314"/>
      <c r="AF6" s="314"/>
    </row>
    <row r="7" spans="1:32" ht="9.9499999999999993" customHeight="1">
      <c r="A7" s="212"/>
      <c r="B7" s="67"/>
      <c r="C7" s="67"/>
      <c r="D7" s="439"/>
      <c r="E7" s="439"/>
      <c r="F7" s="439"/>
      <c r="G7" s="439"/>
      <c r="H7" s="442"/>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32" ht="59.45" customHeight="1">
      <c r="A8" s="223">
        <v>1.1100000000000001</v>
      </c>
      <c r="B8" s="138" t="s">
        <v>54</v>
      </c>
      <c r="C8" s="164"/>
      <c r="D8" s="443"/>
      <c r="E8" s="165"/>
      <c r="F8" s="444"/>
      <c r="G8" s="445"/>
      <c r="H8" s="446"/>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32" ht="44.45" customHeight="1">
      <c r="A9" s="224">
        <v>1.1200000000000001</v>
      </c>
      <c r="B9" s="139" t="s">
        <v>57</v>
      </c>
      <c r="C9" s="192"/>
      <c r="D9" s="447"/>
      <c r="E9" s="166"/>
      <c r="F9" s="448"/>
      <c r="G9" s="449"/>
      <c r="H9" s="450"/>
      <c r="I9" s="314"/>
      <c r="J9" s="314"/>
      <c r="K9" s="314"/>
      <c r="L9" s="314"/>
      <c r="M9" s="314"/>
      <c r="N9" s="314"/>
      <c r="O9" s="314"/>
      <c r="P9" s="314"/>
      <c r="Q9" s="314"/>
      <c r="R9" s="314"/>
      <c r="S9" s="314"/>
      <c r="T9" s="314"/>
      <c r="U9" s="314"/>
      <c r="V9" s="314"/>
      <c r="W9" s="314"/>
      <c r="X9" s="314"/>
      <c r="Y9" s="314"/>
      <c r="Z9" s="314"/>
      <c r="AA9" s="314"/>
      <c r="AB9" s="314"/>
      <c r="AC9" s="314"/>
      <c r="AD9" s="314"/>
      <c r="AE9" s="314"/>
      <c r="AF9" s="314"/>
    </row>
    <row r="10" spans="1:32" ht="59.45" customHeight="1">
      <c r="A10" s="225">
        <v>1.1299999999999999</v>
      </c>
      <c r="B10" s="140" t="s">
        <v>60</v>
      </c>
      <c r="C10" s="164"/>
      <c r="D10" s="443"/>
      <c r="E10" s="167"/>
      <c r="F10" s="444"/>
      <c r="G10" s="445"/>
      <c r="H10" s="446"/>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row>
    <row r="11" spans="1:32" ht="44.45" customHeight="1">
      <c r="A11" s="224">
        <v>1.1399999999999999</v>
      </c>
      <c r="B11" s="139" t="s">
        <v>63</v>
      </c>
      <c r="C11" s="192"/>
      <c r="D11" s="447"/>
      <c r="E11" s="168"/>
      <c r="F11" s="448"/>
      <c r="G11" s="449"/>
      <c r="H11" s="451"/>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row>
    <row r="12" spans="1:32" ht="44.45" customHeight="1">
      <c r="A12" s="225">
        <v>1.1499999999999999</v>
      </c>
      <c r="B12" s="140" t="s">
        <v>66</v>
      </c>
      <c r="C12" s="164"/>
      <c r="D12" s="443"/>
      <c r="E12" s="167"/>
      <c r="F12" s="444"/>
      <c r="G12" s="445"/>
      <c r="H12" s="446"/>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row>
    <row r="13" spans="1:32" ht="44.45" customHeight="1">
      <c r="A13" s="224">
        <v>1.1599999999999999</v>
      </c>
      <c r="B13" s="139" t="s">
        <v>69</v>
      </c>
      <c r="C13" s="192"/>
      <c r="D13" s="447"/>
      <c r="E13" s="449"/>
      <c r="F13" s="448"/>
      <c r="G13" s="449"/>
      <c r="H13" s="451"/>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row>
    <row r="14" spans="1:32" ht="44.45" customHeight="1">
      <c r="A14" s="225">
        <v>1.17</v>
      </c>
      <c r="B14" s="140" t="s">
        <v>72</v>
      </c>
      <c r="C14" s="164"/>
      <c r="D14" s="443"/>
      <c r="E14" s="445"/>
      <c r="F14" s="444"/>
      <c r="G14" s="445"/>
      <c r="H14" s="446"/>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row>
    <row r="15" spans="1:32" ht="44.45" customHeight="1">
      <c r="A15" s="224">
        <v>1.18</v>
      </c>
      <c r="B15" s="139" t="s">
        <v>74</v>
      </c>
      <c r="C15" s="192"/>
      <c r="D15" s="447"/>
      <c r="E15" s="449"/>
      <c r="F15" s="448"/>
      <c r="G15" s="449"/>
      <c r="H15" s="451"/>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row>
    <row r="16" spans="1:32" ht="44.45" customHeight="1" thickBot="1">
      <c r="A16" s="226">
        <v>1.19</v>
      </c>
      <c r="B16" s="141" t="s">
        <v>171</v>
      </c>
      <c r="C16" s="193"/>
      <c r="D16" s="452"/>
      <c r="E16" s="453"/>
      <c r="F16" s="454"/>
      <c r="G16" s="453"/>
      <c r="H16" s="455"/>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row>
    <row r="17" spans="1:32" ht="9.9499999999999993" customHeight="1">
      <c r="A17" s="222"/>
      <c r="B17" s="133"/>
      <c r="C17" s="133"/>
      <c r="D17" s="456"/>
      <c r="E17" s="456"/>
      <c r="F17" s="456"/>
      <c r="G17" s="456"/>
      <c r="H17" s="457"/>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row>
    <row r="18" spans="1:32" ht="15.6">
      <c r="A18" s="220">
        <v>1.2</v>
      </c>
      <c r="B18" s="67" t="s">
        <v>79</v>
      </c>
      <c r="C18" s="67"/>
      <c r="D18" s="458"/>
      <c r="E18" s="458"/>
      <c r="F18" s="458"/>
      <c r="G18" s="458"/>
      <c r="H18" s="459"/>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row>
    <row r="19" spans="1:32" ht="9.9499999999999993" customHeight="1">
      <c r="A19" s="212"/>
      <c r="B19" s="67"/>
      <c r="C19" s="67"/>
      <c r="D19" s="458"/>
      <c r="E19" s="458"/>
      <c r="F19" s="458"/>
      <c r="G19" s="458"/>
      <c r="H19" s="459"/>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row>
    <row r="20" spans="1:32" ht="44.45" customHeight="1">
      <c r="A20" s="227">
        <v>1.21</v>
      </c>
      <c r="B20" s="142" t="s">
        <v>80</v>
      </c>
      <c r="C20" s="164"/>
      <c r="D20" s="443"/>
      <c r="E20" s="445"/>
      <c r="F20" s="444"/>
      <c r="G20" s="445"/>
      <c r="H20" s="446"/>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row>
    <row r="21" spans="1:32" ht="75" customHeight="1">
      <c r="A21" s="224">
        <v>1.22</v>
      </c>
      <c r="B21" s="143" t="s">
        <v>83</v>
      </c>
      <c r="C21" s="192"/>
      <c r="D21" s="447"/>
      <c r="E21" s="449"/>
      <c r="F21" s="448"/>
      <c r="G21" s="449"/>
      <c r="H21" s="451"/>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row>
    <row r="22" spans="1:32" ht="44.45" customHeight="1">
      <c r="A22" s="228">
        <v>1.23</v>
      </c>
      <c r="B22" s="144" t="s">
        <v>86</v>
      </c>
      <c r="C22" s="164"/>
      <c r="D22" s="443"/>
      <c r="E22" s="445"/>
      <c r="F22" s="444"/>
      <c r="G22" s="445"/>
      <c r="H22" s="446"/>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row>
    <row r="23" spans="1:32" ht="44.45" customHeight="1">
      <c r="A23" s="224">
        <v>1.24</v>
      </c>
      <c r="B23" s="143" t="s">
        <v>89</v>
      </c>
      <c r="C23" s="192"/>
      <c r="D23" s="447"/>
      <c r="E23" s="449"/>
      <c r="F23" s="448"/>
      <c r="G23" s="449"/>
      <c r="H23" s="451"/>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row>
    <row r="24" spans="1:32" ht="44.45" customHeight="1">
      <c r="A24" s="228">
        <v>1.25</v>
      </c>
      <c r="B24" s="144" t="s">
        <v>91</v>
      </c>
      <c r="C24" s="164"/>
      <c r="D24" s="443"/>
      <c r="E24" s="445"/>
      <c r="F24" s="444"/>
      <c r="G24" s="445"/>
      <c r="H24" s="446"/>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row>
    <row r="25" spans="1:32" ht="44.45" customHeight="1">
      <c r="A25" s="224">
        <v>1.26</v>
      </c>
      <c r="B25" s="143" t="s">
        <v>94</v>
      </c>
      <c r="C25" s="192"/>
      <c r="D25" s="447"/>
      <c r="E25" s="449"/>
      <c r="F25" s="448"/>
      <c r="G25" s="449"/>
      <c r="H25" s="451"/>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row>
    <row r="26" spans="1:32" ht="44.45" customHeight="1">
      <c r="A26" s="228">
        <v>1.27</v>
      </c>
      <c r="B26" s="144" t="s">
        <v>97</v>
      </c>
      <c r="C26" s="164"/>
      <c r="D26" s="443"/>
      <c r="E26" s="445"/>
      <c r="F26" s="444"/>
      <c r="G26" s="445"/>
      <c r="H26" s="446"/>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row>
    <row r="27" spans="1:32" ht="59.45" customHeight="1" thickBot="1">
      <c r="A27" s="229">
        <v>1.28</v>
      </c>
      <c r="B27" s="159" t="s">
        <v>100</v>
      </c>
      <c r="C27" s="193"/>
      <c r="D27" s="452"/>
      <c r="E27" s="453"/>
      <c r="F27" s="454"/>
      <c r="G27" s="453"/>
      <c r="H27" s="455"/>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row>
    <row r="28" spans="1:32" ht="9.9499999999999993" customHeight="1">
      <c r="A28" s="222"/>
      <c r="B28" s="133"/>
      <c r="C28" s="133"/>
      <c r="D28" s="456"/>
      <c r="E28" s="456"/>
      <c r="F28" s="456"/>
      <c r="G28" s="456"/>
      <c r="H28" s="457"/>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row>
    <row r="29" spans="1:32" ht="15.6">
      <c r="A29" s="220">
        <v>1.3</v>
      </c>
      <c r="B29" s="67" t="s">
        <v>104</v>
      </c>
      <c r="C29" s="67"/>
      <c r="D29" s="458"/>
      <c r="E29" s="458"/>
      <c r="F29" s="458"/>
      <c r="G29" s="458"/>
      <c r="H29" s="459"/>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row>
    <row r="30" spans="1:32" ht="9.9499999999999993" customHeight="1">
      <c r="A30" s="212"/>
      <c r="B30" s="67"/>
      <c r="C30" s="67"/>
      <c r="D30" s="458"/>
      <c r="E30" s="458"/>
      <c r="F30" s="458"/>
      <c r="G30" s="458"/>
      <c r="H30" s="459"/>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row>
    <row r="31" spans="1:32" ht="59.45" customHeight="1">
      <c r="A31" s="219">
        <v>1.31</v>
      </c>
      <c r="B31" s="145" t="s">
        <v>105</v>
      </c>
      <c r="C31" s="164"/>
      <c r="D31" s="443"/>
      <c r="E31" s="445"/>
      <c r="F31" s="444"/>
      <c r="G31" s="445"/>
      <c r="H31" s="446"/>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row>
    <row r="32" spans="1:32" ht="44.45" customHeight="1">
      <c r="A32" s="230">
        <v>1.32</v>
      </c>
      <c r="B32" s="146" t="s">
        <v>108</v>
      </c>
      <c r="C32" s="192"/>
      <c r="D32" s="447"/>
      <c r="E32" s="449"/>
      <c r="F32" s="448"/>
      <c r="G32" s="449"/>
      <c r="H32" s="451"/>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row>
    <row r="33" spans="1:32" ht="75" customHeight="1">
      <c r="A33" s="228">
        <v>1.33</v>
      </c>
      <c r="B33" s="144" t="s">
        <v>111</v>
      </c>
      <c r="C33" s="164"/>
      <c r="D33" s="443"/>
      <c r="E33" s="445"/>
      <c r="F33" s="444"/>
      <c r="G33" s="445"/>
      <c r="H33" s="446"/>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row>
    <row r="34" spans="1:32" ht="99" customHeight="1">
      <c r="A34" s="224">
        <v>1.34</v>
      </c>
      <c r="B34" s="143" t="s">
        <v>114</v>
      </c>
      <c r="C34" s="192"/>
      <c r="D34" s="447"/>
      <c r="E34" s="449"/>
      <c r="F34" s="448"/>
      <c r="G34" s="449"/>
      <c r="H34" s="451"/>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row>
    <row r="35" spans="1:32" ht="59.45" customHeight="1">
      <c r="A35" s="228">
        <v>1.35</v>
      </c>
      <c r="B35" s="144" t="s">
        <v>117</v>
      </c>
      <c r="C35" s="164"/>
      <c r="D35" s="443"/>
      <c r="E35" s="445"/>
      <c r="F35" s="444"/>
      <c r="G35" s="445"/>
      <c r="H35" s="446"/>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row>
    <row r="36" spans="1:32" ht="42" customHeight="1">
      <c r="A36" s="224">
        <v>1.36</v>
      </c>
      <c r="B36" s="143" t="s">
        <v>120</v>
      </c>
      <c r="C36" s="192"/>
      <c r="D36" s="447"/>
      <c r="E36" s="449"/>
      <c r="F36" s="448"/>
      <c r="G36" s="449"/>
      <c r="H36" s="451"/>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row>
    <row r="37" spans="1:32" ht="44.45" customHeight="1" thickBot="1">
      <c r="A37" s="231">
        <v>1.37</v>
      </c>
      <c r="B37" s="158" t="s">
        <v>123</v>
      </c>
      <c r="C37" s="193"/>
      <c r="D37" s="452"/>
      <c r="E37" s="453"/>
      <c r="F37" s="454"/>
      <c r="G37" s="453"/>
      <c r="H37" s="455"/>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row>
    <row r="38" spans="1:32" ht="9.9499999999999993" customHeight="1">
      <c r="A38" s="222"/>
      <c r="B38" s="133"/>
      <c r="C38" s="133"/>
      <c r="D38" s="456"/>
      <c r="E38" s="456"/>
      <c r="F38" s="456"/>
      <c r="G38" s="456"/>
      <c r="H38" s="457"/>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row>
    <row r="39" spans="1:32" ht="15.6">
      <c r="A39" s="220">
        <v>1.4</v>
      </c>
      <c r="B39" s="67" t="s">
        <v>127</v>
      </c>
      <c r="C39" s="67"/>
      <c r="D39" s="458"/>
      <c r="E39" s="458"/>
      <c r="F39" s="458"/>
      <c r="G39" s="458"/>
      <c r="H39" s="459"/>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row>
    <row r="40" spans="1:32" ht="9.9499999999999993" customHeight="1" thickBot="1">
      <c r="A40" s="212"/>
      <c r="B40" s="67"/>
      <c r="C40" s="67"/>
      <c r="D40" s="458"/>
      <c r="E40" s="458"/>
      <c r="F40" s="458"/>
      <c r="G40" s="458"/>
      <c r="H40" s="459"/>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row>
    <row r="41" spans="1:32" ht="42" customHeight="1">
      <c r="A41" s="232">
        <v>1.41</v>
      </c>
      <c r="B41" s="147" t="s">
        <v>128</v>
      </c>
      <c r="C41" s="164"/>
      <c r="D41" s="443"/>
      <c r="E41" s="445"/>
      <c r="F41" s="444"/>
      <c r="G41" s="445"/>
      <c r="H41" s="446"/>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row>
    <row r="42" spans="1:32" ht="44.45" customHeight="1">
      <c r="A42" s="233">
        <v>1.42</v>
      </c>
      <c r="B42" s="148" t="s">
        <v>130</v>
      </c>
      <c r="C42" s="192"/>
      <c r="D42" s="447"/>
      <c r="E42" s="449"/>
      <c r="F42" s="448"/>
      <c r="G42" s="449"/>
      <c r="H42" s="451"/>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row>
    <row r="43" spans="1:32" ht="42" customHeight="1">
      <c r="A43" s="234">
        <v>1.43</v>
      </c>
      <c r="B43" s="149" t="s">
        <v>133</v>
      </c>
      <c r="C43" s="164"/>
      <c r="D43" s="443"/>
      <c r="E43" s="445"/>
      <c r="F43" s="444"/>
      <c r="G43" s="445"/>
      <c r="H43" s="446"/>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row>
    <row r="44" spans="1:32" ht="44.45" customHeight="1">
      <c r="A44" s="233">
        <v>1.44</v>
      </c>
      <c r="B44" s="148" t="s">
        <v>136</v>
      </c>
      <c r="C44" s="192"/>
      <c r="D44" s="447"/>
      <c r="E44" s="449"/>
      <c r="F44" s="448"/>
      <c r="G44" s="449"/>
      <c r="H44" s="451"/>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row>
    <row r="45" spans="1:32" ht="59.45" customHeight="1">
      <c r="A45" s="234">
        <v>1.45</v>
      </c>
      <c r="B45" s="149" t="s">
        <v>138</v>
      </c>
      <c r="C45" s="164"/>
      <c r="D45" s="443"/>
      <c r="E45" s="445"/>
      <c r="F45" s="444"/>
      <c r="G45" s="445"/>
      <c r="H45" s="446"/>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row>
    <row r="46" spans="1:32" ht="59.45" customHeight="1">
      <c r="A46" s="224">
        <v>1.46</v>
      </c>
      <c r="B46" s="143" t="s">
        <v>140</v>
      </c>
      <c r="C46" s="192"/>
      <c r="D46" s="447"/>
      <c r="E46" s="449"/>
      <c r="F46" s="448"/>
      <c r="G46" s="449"/>
      <c r="H46" s="451"/>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row>
    <row r="47" spans="1:32" ht="75" customHeight="1" thickBot="1">
      <c r="A47" s="231">
        <v>1.47</v>
      </c>
      <c r="B47" s="158" t="s">
        <v>142</v>
      </c>
      <c r="C47" s="193"/>
      <c r="D47" s="452"/>
      <c r="E47" s="453"/>
      <c r="F47" s="454"/>
      <c r="G47" s="453"/>
      <c r="H47" s="455"/>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row>
    <row r="48" spans="1:32" ht="9.9499999999999993" customHeight="1">
      <c r="A48" s="222"/>
      <c r="B48" s="133"/>
      <c r="C48" s="133"/>
      <c r="D48" s="456"/>
      <c r="E48" s="456"/>
      <c r="F48" s="456"/>
      <c r="G48" s="456"/>
      <c r="H48" s="457"/>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row>
    <row r="49" spans="1:32" ht="15.6">
      <c r="A49" s="220">
        <v>1.5</v>
      </c>
      <c r="B49" s="67" t="s">
        <v>145</v>
      </c>
      <c r="C49" s="67"/>
      <c r="D49" s="458"/>
      <c r="E49" s="458"/>
      <c r="F49" s="458"/>
      <c r="G49" s="458"/>
      <c r="H49" s="459"/>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row>
    <row r="50" spans="1:32" ht="9.9499999999999993" customHeight="1">
      <c r="A50" s="212"/>
      <c r="B50" s="67"/>
      <c r="C50" s="67"/>
      <c r="D50" s="458"/>
      <c r="E50" s="458"/>
      <c r="F50" s="458"/>
      <c r="G50" s="458"/>
      <c r="H50" s="459"/>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row>
    <row r="51" spans="1:32" ht="44.45" customHeight="1">
      <c r="A51" s="230">
        <v>1.51</v>
      </c>
      <c r="B51" s="146" t="s">
        <v>146</v>
      </c>
      <c r="C51" s="164"/>
      <c r="D51" s="443"/>
      <c r="E51" s="445"/>
      <c r="F51" s="444"/>
      <c r="G51" s="445"/>
      <c r="H51" s="446"/>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row>
    <row r="52" spans="1:32" ht="44.45" customHeight="1">
      <c r="A52" s="219">
        <v>1.52</v>
      </c>
      <c r="B52" s="145" t="s">
        <v>149</v>
      </c>
      <c r="C52" s="164"/>
      <c r="D52" s="443"/>
      <c r="E52" s="445"/>
      <c r="F52" s="444"/>
      <c r="G52" s="445"/>
      <c r="H52" s="446"/>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row>
    <row r="53" spans="1:32" ht="59.45" customHeight="1" thickBot="1">
      <c r="A53" s="217">
        <v>1.53</v>
      </c>
      <c r="B53" s="157" t="s">
        <v>152</v>
      </c>
      <c r="C53" s="193"/>
      <c r="D53" s="452"/>
      <c r="E53" s="453"/>
      <c r="F53" s="454"/>
      <c r="G53" s="453"/>
      <c r="H53" s="455"/>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row>
    <row r="54" spans="1:32" ht="9.9499999999999993" customHeight="1">
      <c r="A54" s="222"/>
      <c r="B54" s="133"/>
      <c r="C54" s="133"/>
      <c r="D54" s="437"/>
      <c r="E54" s="437"/>
      <c r="F54" s="437"/>
      <c r="G54" s="437"/>
      <c r="H54" s="438"/>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row>
    <row r="55" spans="1:32" ht="12.95" customHeight="1">
      <c r="A55" s="220">
        <v>1.6</v>
      </c>
      <c r="B55" s="67" t="s">
        <v>156</v>
      </c>
      <c r="C55" s="67"/>
      <c r="D55" s="439"/>
      <c r="E55" s="439"/>
      <c r="F55" s="439"/>
      <c r="G55" s="439"/>
      <c r="H55" s="439"/>
      <c r="I55" s="460"/>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row>
    <row r="56" spans="1:32" ht="9.9499999999999993" customHeight="1">
      <c r="A56" s="212"/>
      <c r="B56" s="67"/>
      <c r="C56" s="67"/>
      <c r="D56" s="439"/>
      <c r="E56" s="439"/>
      <c r="F56" s="439"/>
      <c r="G56" s="439"/>
      <c r="H56" s="439"/>
      <c r="I56" s="460"/>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row>
    <row r="57" spans="1:32" s="3" customFormat="1" ht="44.45" customHeight="1">
      <c r="A57" s="230">
        <v>1.61</v>
      </c>
      <c r="B57" s="146" t="s">
        <v>157</v>
      </c>
      <c r="C57" s="164"/>
      <c r="D57" s="443"/>
      <c r="E57" s="445"/>
      <c r="F57" s="444"/>
      <c r="G57" s="445"/>
      <c r="H57" s="446"/>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row>
    <row r="58" spans="1:32" s="3" customFormat="1" ht="44.45" customHeight="1">
      <c r="A58" s="219">
        <v>1.62</v>
      </c>
      <c r="B58" s="145" t="s">
        <v>160</v>
      </c>
      <c r="C58" s="193"/>
      <c r="D58" s="461"/>
      <c r="E58" s="453"/>
      <c r="F58" s="462"/>
      <c r="G58" s="453"/>
      <c r="H58" s="455"/>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row>
    <row r="59" spans="1:32" s="3" customFormat="1" ht="9.9499999999999993" customHeight="1">
      <c r="A59" s="463"/>
      <c r="B59" s="6"/>
      <c r="C59" s="6"/>
      <c r="D59" s="464"/>
      <c r="E59" s="464"/>
      <c r="F59" s="464"/>
      <c r="G59" s="464"/>
      <c r="H59" s="465"/>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row>
    <row r="60" spans="1:32" s="3" customFormat="1">
      <c r="A60" s="314"/>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row>
    <row r="61" spans="1:32" s="3" customFormat="1">
      <c r="A61" s="314"/>
      <c r="B61" s="314"/>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row>
    <row r="62" spans="1:32" s="3" customFormat="1">
      <c r="A62" s="314"/>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row>
    <row r="63" spans="1:32" s="3" customFormat="1">
      <c r="A63" s="314"/>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row>
    <row r="64" spans="1:32" s="3" customFormat="1">
      <c r="A64" s="314"/>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row>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sheetData>
  <sheetProtection password="E392" sheet="1" formatRows="0" sort="0" autoFilter="0"/>
  <autoFilter ref="A5:A58" xr:uid="{97DED943-2CD5-4276-A670-65264EF739E9}"/>
  <mergeCells count="1">
    <mergeCell ref="B1:H1"/>
  </mergeCells>
  <printOptions horizontalCentered="1"/>
  <pageMargins left="0.25" right="0.25" top="0.25" bottom="0.25" header="0.31496062992126" footer="0.31496062992126"/>
  <pageSetup paperSize="5" scale="75" fitToWidth="3" fitToHeight="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79998168889431442"/>
    <pageSetUpPr fitToPage="1"/>
  </sheetPr>
  <dimension ref="A1:AL332"/>
  <sheetViews>
    <sheetView zoomScale="60" zoomScaleNormal="60" workbookViewId="0">
      <selection activeCell="C7" sqref="C7"/>
    </sheetView>
  </sheetViews>
  <sheetFormatPr defaultColWidth="9.140625" defaultRowHeight="12.6"/>
  <cols>
    <col min="1" max="1" width="6.85546875" style="1" customWidth="1"/>
    <col min="2" max="2" width="34" style="1" customWidth="1"/>
    <col min="3" max="4" width="23.28515625" style="1" customWidth="1"/>
    <col min="5" max="5" width="55.42578125" style="1" customWidth="1"/>
    <col min="6" max="6" width="22.140625" style="1" customWidth="1"/>
    <col min="7" max="7" width="8.7109375" style="1" customWidth="1"/>
    <col min="8" max="8" width="16.7109375" style="1" customWidth="1"/>
    <col min="9" max="9" width="45" style="1" customWidth="1"/>
    <col min="10" max="38" width="9.140625" style="3"/>
    <col min="39" max="16384" width="9.140625" style="1"/>
  </cols>
  <sheetData>
    <row r="1" spans="1:38" ht="36.950000000000003" customHeight="1">
      <c r="A1" s="202" t="s">
        <v>172</v>
      </c>
      <c r="B1" s="203"/>
      <c r="C1" s="203"/>
      <c r="D1" s="206" t="s">
        <v>44</v>
      </c>
      <c r="E1" s="50"/>
      <c r="F1" s="312"/>
      <c r="G1" s="312"/>
      <c r="H1" s="312"/>
      <c r="I1" s="313"/>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row>
    <row r="2" spans="1:38" s="2" customFormat="1" ht="62.1">
      <c r="A2" s="172"/>
      <c r="B2" s="185"/>
      <c r="C2" s="186" t="s">
        <v>45</v>
      </c>
      <c r="D2" s="186" t="s">
        <v>46</v>
      </c>
      <c r="E2" s="187" t="s">
        <v>47</v>
      </c>
      <c r="F2" s="186" t="s">
        <v>48</v>
      </c>
      <c r="G2" s="186" t="s">
        <v>173</v>
      </c>
      <c r="H2" s="186" t="s">
        <v>50</v>
      </c>
      <c r="I2" s="44" t="s">
        <v>174</v>
      </c>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row>
    <row r="3" spans="1:38" s="2" customFormat="1" ht="9" customHeight="1" thickBot="1">
      <c r="A3" s="60"/>
      <c r="B3" s="61"/>
      <c r="C3" s="62"/>
      <c r="D3" s="61"/>
      <c r="E3" s="63"/>
      <c r="F3" s="61"/>
      <c r="G3" s="61"/>
      <c r="H3" s="61"/>
      <c r="I3" s="59"/>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row>
    <row r="4" spans="1:38" ht="15.6" customHeight="1">
      <c r="A4" s="212" t="s">
        <v>52</v>
      </c>
      <c r="B4" s="67"/>
      <c r="C4" s="316"/>
      <c r="D4" s="316"/>
      <c r="E4" s="316"/>
      <c r="F4" s="316"/>
      <c r="G4" s="316"/>
      <c r="H4" s="316"/>
      <c r="I4" s="317"/>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row>
    <row r="5" spans="1:38" ht="15.6">
      <c r="A5" s="220">
        <v>2.1</v>
      </c>
      <c r="B5" s="67" t="s">
        <v>175</v>
      </c>
      <c r="C5" s="316"/>
      <c r="D5" s="316"/>
      <c r="E5" s="316"/>
      <c r="F5" s="316"/>
      <c r="G5" s="316"/>
      <c r="H5" s="316"/>
      <c r="I5" s="317"/>
      <c r="J5" s="315"/>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1:38" ht="9.9499999999999993" customHeight="1">
      <c r="A6" s="320"/>
      <c r="B6" s="71"/>
      <c r="C6" s="321"/>
      <c r="D6" s="321"/>
      <c r="E6" s="321"/>
      <c r="F6" s="321"/>
      <c r="G6" s="321"/>
      <c r="H6" s="321"/>
      <c r="I6" s="322"/>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row>
    <row r="7" spans="1:38" ht="75" customHeight="1">
      <c r="A7" s="235">
        <v>2.11</v>
      </c>
      <c r="B7" s="92" t="s">
        <v>176</v>
      </c>
      <c r="C7" s="466"/>
      <c r="D7" s="467"/>
      <c r="E7" s="468" t="s">
        <v>177</v>
      </c>
      <c r="F7" s="469" t="s">
        <v>132</v>
      </c>
      <c r="G7" s="470"/>
      <c r="H7" s="471"/>
      <c r="I7" s="472"/>
      <c r="J7" s="314"/>
      <c r="K7" s="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row>
    <row r="8" spans="1:38" ht="75" customHeight="1">
      <c r="A8" s="236">
        <v>2.12</v>
      </c>
      <c r="B8" s="93" t="s">
        <v>178</v>
      </c>
      <c r="C8" s="323"/>
      <c r="D8" s="473"/>
      <c r="E8" s="474" t="s">
        <v>179</v>
      </c>
      <c r="F8" s="475" t="s">
        <v>180</v>
      </c>
      <c r="G8" s="476"/>
      <c r="H8" s="477"/>
      <c r="I8" s="478"/>
      <c r="J8" s="314"/>
      <c r="K8" s="5"/>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row>
    <row r="9" spans="1:38" ht="75" customHeight="1">
      <c r="A9" s="237">
        <v>2.13</v>
      </c>
      <c r="B9" s="94" t="s">
        <v>181</v>
      </c>
      <c r="C9" s="323"/>
      <c r="D9" s="473"/>
      <c r="E9" s="479" t="s">
        <v>182</v>
      </c>
      <c r="F9" s="475" t="s">
        <v>183</v>
      </c>
      <c r="G9" s="476"/>
      <c r="H9" s="477"/>
      <c r="I9" s="478"/>
      <c r="J9" s="314"/>
      <c r="K9" s="5"/>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row>
    <row r="10" spans="1:38" ht="75" customHeight="1">
      <c r="A10" s="236">
        <v>2.14</v>
      </c>
      <c r="B10" s="93" t="s">
        <v>184</v>
      </c>
      <c r="C10" s="323"/>
      <c r="D10" s="473"/>
      <c r="E10" s="474" t="s">
        <v>185</v>
      </c>
      <c r="F10" s="475" t="s">
        <v>186</v>
      </c>
      <c r="G10" s="476"/>
      <c r="H10" s="477"/>
      <c r="I10" s="478"/>
      <c r="J10" s="314"/>
      <c r="K10" s="5"/>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row>
    <row r="11" spans="1:38" ht="75" customHeight="1">
      <c r="A11" s="237">
        <v>2.15</v>
      </c>
      <c r="B11" s="94" t="s">
        <v>187</v>
      </c>
      <c r="C11" s="323"/>
      <c r="D11" s="473"/>
      <c r="E11" s="479" t="s">
        <v>188</v>
      </c>
      <c r="F11" s="475"/>
      <c r="G11" s="480"/>
      <c r="H11" s="477"/>
      <c r="I11" s="335"/>
      <c r="J11" s="314"/>
      <c r="K11" s="5"/>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row>
    <row r="12" spans="1:38" ht="75" customHeight="1">
      <c r="A12" s="236">
        <v>2.16</v>
      </c>
      <c r="B12" s="93" t="s">
        <v>189</v>
      </c>
      <c r="C12" s="481"/>
      <c r="D12" s="482"/>
      <c r="E12" s="474" t="s">
        <v>190</v>
      </c>
      <c r="F12" s="475"/>
      <c r="G12" s="483"/>
      <c r="H12" s="484"/>
      <c r="I12" s="485"/>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row>
    <row r="13" spans="1:38" ht="75" customHeight="1">
      <c r="A13" s="238">
        <v>2.17</v>
      </c>
      <c r="B13" s="95" t="s">
        <v>191</v>
      </c>
      <c r="C13" s="330"/>
      <c r="D13" s="330"/>
      <c r="E13" s="486" t="s">
        <v>192</v>
      </c>
      <c r="F13" s="487" t="s">
        <v>186</v>
      </c>
      <c r="G13" s="477"/>
      <c r="H13" s="477"/>
      <c r="I13" s="335"/>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row>
    <row r="14" spans="1:38" ht="75" customHeight="1">
      <c r="A14" s="239">
        <v>2.1800000000000002</v>
      </c>
      <c r="B14" s="96" t="s">
        <v>193</v>
      </c>
      <c r="C14" s="323"/>
      <c r="D14" s="473"/>
      <c r="E14" s="488" t="s">
        <v>194</v>
      </c>
      <c r="F14" s="487" t="s">
        <v>186</v>
      </c>
      <c r="G14" s="477"/>
      <c r="H14" s="477"/>
      <c r="I14" s="489"/>
      <c r="J14" s="460"/>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row>
    <row r="15" spans="1:38" ht="75" customHeight="1">
      <c r="A15" s="238">
        <v>2.19</v>
      </c>
      <c r="B15" s="95" t="s">
        <v>195</v>
      </c>
      <c r="C15" s="481"/>
      <c r="D15" s="482"/>
      <c r="E15" s="490" t="s">
        <v>196</v>
      </c>
      <c r="F15" s="491"/>
      <c r="G15" s="414"/>
      <c r="H15" s="415"/>
      <c r="I15" s="485"/>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row>
    <row r="16" spans="1:38" ht="33" customHeight="1" thickBot="1">
      <c r="A16" s="221">
        <v>2.1</v>
      </c>
      <c r="B16" s="79" t="s">
        <v>197</v>
      </c>
      <c r="C16" s="349">
        <f>SUM(C7:C15)</f>
        <v>0</v>
      </c>
      <c r="D16" s="349">
        <f>SUM(D7:D15)</f>
        <v>0</v>
      </c>
      <c r="E16" s="350"/>
      <c r="F16" s="350"/>
      <c r="G16" s="101"/>
      <c r="H16" s="101"/>
      <c r="I16" s="351"/>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row>
    <row r="17" spans="1:38" ht="9.9499999999999993" customHeight="1" thickTop="1">
      <c r="A17" s="212"/>
      <c r="B17" s="67"/>
      <c r="C17" s="352"/>
      <c r="D17" s="352"/>
      <c r="E17" s="316"/>
      <c r="F17" s="316"/>
      <c r="G17" s="492"/>
      <c r="H17" s="492"/>
      <c r="I17" s="317"/>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row>
    <row r="18" spans="1:38" ht="23.25" customHeight="1">
      <c r="A18" s="220">
        <v>2.2000000000000002</v>
      </c>
      <c r="B18" s="298" t="s">
        <v>198</v>
      </c>
      <c r="C18" s="298"/>
      <c r="D18" s="298"/>
      <c r="E18" s="298"/>
      <c r="F18" s="298"/>
      <c r="G18" s="298"/>
      <c r="H18" s="298"/>
      <c r="I18" s="299"/>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row>
    <row r="19" spans="1:38" ht="9.9499999999999993" customHeight="1">
      <c r="A19" s="320"/>
      <c r="B19" s="71"/>
      <c r="C19" s="353"/>
      <c r="D19" s="353"/>
      <c r="E19" s="321"/>
      <c r="F19" s="321"/>
      <c r="G19" s="321"/>
      <c r="H19" s="321"/>
      <c r="I19" s="322"/>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row>
    <row r="20" spans="1:38" ht="52.5" thickBot="1">
      <c r="A20" s="240">
        <v>2.21</v>
      </c>
      <c r="B20" s="109" t="s">
        <v>199</v>
      </c>
      <c r="C20" s="493"/>
      <c r="D20" s="91"/>
      <c r="E20" s="494" t="s">
        <v>200</v>
      </c>
      <c r="F20" s="495" t="s">
        <v>201</v>
      </c>
      <c r="G20" s="496"/>
      <c r="H20" s="377"/>
      <c r="I20" s="497"/>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row>
    <row r="21" spans="1:38" ht="39.6" thickBot="1">
      <c r="A21" s="241">
        <v>2.2200000000000002</v>
      </c>
      <c r="B21" s="99" t="s">
        <v>202</v>
      </c>
      <c r="C21" s="493"/>
      <c r="D21" s="91"/>
      <c r="E21" s="498" t="s">
        <v>203</v>
      </c>
      <c r="F21" s="499"/>
      <c r="G21" s="496"/>
      <c r="H21" s="377"/>
      <c r="I21" s="497"/>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row>
    <row r="22" spans="1:38" ht="50.45" thickBot="1">
      <c r="A22" s="242">
        <v>2.23</v>
      </c>
      <c r="B22" s="98" t="s">
        <v>204</v>
      </c>
      <c r="C22" s="366"/>
      <c r="D22" s="500"/>
      <c r="E22" s="501" t="s">
        <v>205</v>
      </c>
      <c r="F22" s="475"/>
      <c r="G22" s="496"/>
      <c r="H22" s="377"/>
      <c r="I22" s="497"/>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row>
    <row r="23" spans="1:38" ht="38.1" thickBot="1">
      <c r="A23" s="241">
        <v>2.2400000000000002</v>
      </c>
      <c r="B23" s="99" t="s">
        <v>206</v>
      </c>
      <c r="C23" s="366"/>
      <c r="D23" s="500"/>
      <c r="E23" s="498" t="s">
        <v>207</v>
      </c>
      <c r="F23" s="499"/>
      <c r="G23" s="496"/>
      <c r="H23" s="377"/>
      <c r="I23" s="497"/>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row>
    <row r="24" spans="1:38" ht="50.45" thickBot="1">
      <c r="A24" s="242">
        <v>2.25</v>
      </c>
      <c r="B24" s="98" t="s">
        <v>208</v>
      </c>
      <c r="C24" s="366"/>
      <c r="D24" s="500"/>
      <c r="E24" s="501" t="s">
        <v>209</v>
      </c>
      <c r="F24" s="499"/>
      <c r="G24" s="496"/>
      <c r="H24" s="377"/>
      <c r="I24" s="497"/>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row>
    <row r="25" spans="1:38" ht="87.6">
      <c r="A25" s="243">
        <v>2.2599999999999998</v>
      </c>
      <c r="B25" s="100" t="s">
        <v>210</v>
      </c>
      <c r="C25" s="421"/>
      <c r="D25" s="387"/>
      <c r="E25" s="502" t="s">
        <v>211</v>
      </c>
      <c r="F25" s="491" t="s">
        <v>212</v>
      </c>
      <c r="G25" s="420"/>
      <c r="H25" s="371"/>
      <c r="I25" s="359"/>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row>
    <row r="26" spans="1:38" ht="33" customHeight="1" thickBot="1">
      <c r="A26" s="221">
        <v>2.2000000000000002</v>
      </c>
      <c r="B26" s="79" t="s">
        <v>213</v>
      </c>
      <c r="C26" s="349">
        <f>SUM(C20:C25)</f>
        <v>0</v>
      </c>
      <c r="D26" s="349">
        <f>SUM(D20:D25)</f>
        <v>0</v>
      </c>
      <c r="E26" s="350"/>
      <c r="F26" s="350"/>
      <c r="G26" s="503"/>
      <c r="H26" s="503"/>
      <c r="I26" s="351"/>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row>
    <row r="27" spans="1:38" ht="9.9499999999999993" customHeight="1" thickTop="1">
      <c r="A27" s="212"/>
      <c r="B27" s="67"/>
      <c r="C27" s="352"/>
      <c r="D27" s="352"/>
      <c r="E27" s="316"/>
      <c r="F27" s="316"/>
      <c r="G27" s="316"/>
      <c r="H27" s="316"/>
      <c r="I27" s="317"/>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row>
    <row r="28" spans="1:38" ht="14.25" customHeight="1">
      <c r="A28" s="220">
        <v>2.2999999999999998</v>
      </c>
      <c r="B28" s="67" t="s">
        <v>214</v>
      </c>
      <c r="C28" s="352"/>
      <c r="D28" s="352"/>
      <c r="E28" s="316"/>
      <c r="F28" s="316"/>
      <c r="G28" s="492"/>
      <c r="H28" s="492"/>
      <c r="I28" s="317"/>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row>
    <row r="29" spans="1:38" ht="9.9499999999999993" customHeight="1">
      <c r="A29" s="320"/>
      <c r="B29" s="71"/>
      <c r="C29" s="353"/>
      <c r="D29" s="353"/>
      <c r="E29" s="321"/>
      <c r="F29" s="321"/>
      <c r="G29" s="321"/>
      <c r="H29" s="321"/>
      <c r="I29" s="322"/>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row>
    <row r="30" spans="1:38" ht="51.95">
      <c r="A30" s="244">
        <v>2.31</v>
      </c>
      <c r="B30" s="108" t="s">
        <v>215</v>
      </c>
      <c r="C30" s="366"/>
      <c r="D30" s="500"/>
      <c r="E30" s="504" t="s">
        <v>216</v>
      </c>
      <c r="F30" s="505"/>
      <c r="G30" s="496"/>
      <c r="H30" s="377"/>
      <c r="I30" s="497"/>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row>
    <row r="31" spans="1:38" ht="39">
      <c r="A31" s="245">
        <v>2.3199999999999998</v>
      </c>
      <c r="B31" s="97" t="s">
        <v>217</v>
      </c>
      <c r="C31" s="421"/>
      <c r="D31" s="506"/>
      <c r="E31" s="507" t="s">
        <v>218</v>
      </c>
      <c r="F31" s="508"/>
      <c r="G31" s="428"/>
      <c r="H31" s="509"/>
      <c r="I31" s="510"/>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row>
    <row r="32" spans="1:38" ht="33" customHeight="1" thickBot="1">
      <c r="A32" s="221">
        <v>2.2999999999999998</v>
      </c>
      <c r="B32" s="79" t="s">
        <v>219</v>
      </c>
      <c r="C32" s="349">
        <f>SUM(C30:C31)</f>
        <v>0</v>
      </c>
      <c r="D32" s="349">
        <f>SUM(D30:D31)</f>
        <v>0</v>
      </c>
      <c r="E32" s="350"/>
      <c r="F32" s="350"/>
      <c r="G32" s="503"/>
      <c r="H32" s="503"/>
      <c r="I32" s="351"/>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row>
    <row r="33" spans="1:38" ht="9.9499999999999993" customHeight="1" thickTop="1" thickBot="1">
      <c r="A33" s="429"/>
      <c r="B33" s="16"/>
      <c r="C33" s="430"/>
      <c r="D33" s="430"/>
      <c r="E33" s="431"/>
      <c r="F33" s="431"/>
      <c r="G33" s="431"/>
      <c r="H33" s="431"/>
      <c r="I33" s="432"/>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row>
    <row r="34" spans="1:38" s="3" customFormat="1">
      <c r="A34" s="314"/>
      <c r="B34" s="314"/>
      <c r="C34" s="511"/>
      <c r="D34" s="511"/>
      <c r="E34" s="314"/>
      <c r="F34" s="314"/>
      <c r="G34" s="14"/>
      <c r="H34" s="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row>
    <row r="35" spans="1:38" s="3" customFormat="1">
      <c r="A35" s="314"/>
      <c r="B35" s="314"/>
      <c r="C35" s="511"/>
      <c r="D35" s="511"/>
      <c r="E35" s="314"/>
      <c r="F35" s="314"/>
      <c r="G35" s="13"/>
      <c r="H35" s="13"/>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row>
    <row r="36" spans="1:38" s="3" customFormat="1">
      <c r="A36" s="314"/>
      <c r="B36" s="314"/>
      <c r="C36" s="511"/>
      <c r="D36" s="511"/>
      <c r="E36" s="314"/>
      <c r="F36" s="314"/>
      <c r="G36" s="13"/>
      <c r="H36" s="13"/>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row>
    <row r="37" spans="1:38" s="3" customFormat="1">
      <c r="A37" s="314"/>
      <c r="B37" s="314"/>
      <c r="C37" s="511"/>
      <c r="D37" s="511"/>
      <c r="E37" s="314"/>
      <c r="F37" s="314"/>
      <c r="G37" s="14"/>
      <c r="H37" s="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row>
    <row r="38" spans="1:38" s="3" customFormat="1">
      <c r="A38" s="314"/>
      <c r="B38" s="314"/>
      <c r="C38" s="511"/>
      <c r="D38" s="511"/>
      <c r="E38" s="314"/>
      <c r="F38" s="314"/>
      <c r="G38" s="14"/>
      <c r="H38" s="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row>
    <row r="39" spans="1:38" s="3" customFormat="1">
      <c r="A39" s="314"/>
      <c r="B39" s="314"/>
      <c r="C39" s="511"/>
      <c r="D39" s="511"/>
      <c r="E39" s="314"/>
      <c r="F39" s="314"/>
      <c r="G39" s="14"/>
      <c r="H39" s="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row>
    <row r="40" spans="1:38" s="3" customFormat="1">
      <c r="A40" s="314"/>
      <c r="B40" s="314"/>
      <c r="C40" s="511"/>
      <c r="D40" s="511"/>
      <c r="E40" s="314"/>
      <c r="F40" s="314"/>
      <c r="G40" s="14"/>
      <c r="H40" s="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row>
    <row r="41" spans="1:38" s="3" customFormat="1">
      <c r="A41" s="314"/>
      <c r="B41" s="314"/>
      <c r="C41" s="511"/>
      <c r="D41" s="511"/>
      <c r="E41" s="314"/>
      <c r="F41" s="314"/>
      <c r="G41" s="14"/>
      <c r="H41" s="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row r="42" spans="1:38" s="3" customFormat="1">
      <c r="A42" s="314"/>
      <c r="B42" s="314"/>
      <c r="C42" s="511"/>
      <c r="D42" s="511"/>
      <c r="E42" s="314"/>
      <c r="F42" s="314"/>
      <c r="G42" s="13"/>
      <c r="H42" s="13"/>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row r="43" spans="1:38" s="3" customFormat="1">
      <c r="A43" s="314"/>
      <c r="B43" s="314"/>
      <c r="C43" s="511"/>
      <c r="D43" s="511"/>
      <c r="E43" s="314"/>
      <c r="F43" s="314"/>
      <c r="G43" s="14"/>
      <c r="H43" s="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row>
    <row r="44" spans="1:38" s="3" customFormat="1">
      <c r="A44" s="314"/>
      <c r="B44" s="314"/>
      <c r="C44" s="511"/>
      <c r="D44" s="511"/>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row>
    <row r="45" spans="1:38" s="3" customFormat="1">
      <c r="A45" s="314"/>
      <c r="B45" s="314"/>
      <c r="C45" s="511"/>
      <c r="D45" s="511"/>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row>
    <row r="46" spans="1:38" s="3" customFormat="1">
      <c r="A46" s="314"/>
      <c r="B46" s="314"/>
      <c r="C46" s="511"/>
      <c r="D46" s="511"/>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1:38" s="3" customFormat="1">
      <c r="A47" s="314"/>
      <c r="B47" s="314"/>
      <c r="C47" s="511"/>
      <c r="D47" s="511"/>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row>
    <row r="48" spans="1:38" s="3" customFormat="1">
      <c r="A48" s="314"/>
      <c r="B48" s="314"/>
      <c r="C48" s="511"/>
      <c r="D48" s="511"/>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row>
    <row r="49" spans="3:4" s="3" customFormat="1">
      <c r="C49" s="511"/>
      <c r="D49" s="511"/>
    </row>
    <row r="50" spans="3:4" s="3" customFormat="1">
      <c r="C50" s="511"/>
      <c r="D50" s="511"/>
    </row>
    <row r="51" spans="3:4" s="3" customFormat="1">
      <c r="C51" s="511"/>
      <c r="D51" s="511"/>
    </row>
    <row r="52" spans="3:4" s="3" customFormat="1">
      <c r="C52" s="511"/>
      <c r="D52" s="511"/>
    </row>
    <row r="53" spans="3:4" s="3" customFormat="1">
      <c r="C53" s="511"/>
      <c r="D53" s="511"/>
    </row>
    <row r="54" spans="3:4" s="3" customFormat="1">
      <c r="C54" s="511"/>
      <c r="D54" s="511"/>
    </row>
    <row r="55" spans="3:4" s="3" customFormat="1">
      <c r="C55" s="511"/>
      <c r="D55" s="511"/>
    </row>
    <row r="56" spans="3:4" s="3" customFormat="1">
      <c r="C56" s="511"/>
      <c r="D56" s="511"/>
    </row>
    <row r="57" spans="3:4" s="3" customFormat="1">
      <c r="C57" s="511"/>
      <c r="D57" s="511"/>
    </row>
    <row r="58" spans="3:4" s="3" customFormat="1">
      <c r="C58" s="511"/>
      <c r="D58" s="511"/>
    </row>
    <row r="59" spans="3:4" s="3" customFormat="1">
      <c r="C59" s="511"/>
      <c r="D59" s="511"/>
    </row>
    <row r="60" spans="3:4" s="3" customFormat="1">
      <c r="C60" s="511"/>
      <c r="D60" s="511"/>
    </row>
    <row r="61" spans="3:4" s="3" customFormat="1">
      <c r="C61" s="511"/>
      <c r="D61" s="511"/>
    </row>
    <row r="62" spans="3:4" s="3" customFormat="1">
      <c r="C62" s="511"/>
      <c r="D62" s="511"/>
    </row>
    <row r="63" spans="3:4" s="3" customFormat="1">
      <c r="C63" s="511"/>
      <c r="D63" s="511"/>
    </row>
    <row r="64" spans="3:4" s="3" customFormat="1">
      <c r="C64" s="511"/>
      <c r="D64" s="511"/>
    </row>
    <row r="65" spans="3:4" s="3" customFormat="1">
      <c r="C65" s="511"/>
      <c r="D65" s="511"/>
    </row>
    <row r="66" spans="3:4" s="3" customFormat="1">
      <c r="C66" s="511"/>
      <c r="D66" s="511"/>
    </row>
    <row r="67" spans="3:4" s="3" customFormat="1">
      <c r="C67" s="511"/>
      <c r="D67" s="511"/>
    </row>
    <row r="68" spans="3:4" s="3" customFormat="1">
      <c r="C68" s="511"/>
      <c r="D68" s="511"/>
    </row>
    <row r="69" spans="3:4" s="3" customFormat="1">
      <c r="C69" s="511"/>
      <c r="D69" s="511"/>
    </row>
    <row r="70" spans="3:4" s="3" customFormat="1">
      <c r="C70" s="511"/>
      <c r="D70" s="511"/>
    </row>
    <row r="71" spans="3:4" s="3" customFormat="1">
      <c r="C71" s="511"/>
      <c r="D71" s="511"/>
    </row>
    <row r="72" spans="3:4" s="3" customFormat="1">
      <c r="C72" s="511"/>
      <c r="D72" s="511"/>
    </row>
    <row r="73" spans="3:4" s="3" customFormat="1">
      <c r="C73" s="511"/>
      <c r="D73" s="511"/>
    </row>
    <row r="74" spans="3:4" s="3" customFormat="1">
      <c r="C74" s="511"/>
      <c r="D74" s="511"/>
    </row>
    <row r="75" spans="3:4" s="3" customFormat="1">
      <c r="C75" s="511"/>
      <c r="D75" s="511"/>
    </row>
    <row r="76" spans="3:4" s="3" customFormat="1">
      <c r="C76" s="511"/>
      <c r="D76" s="511"/>
    </row>
    <row r="77" spans="3:4" s="3" customFormat="1">
      <c r="C77" s="511"/>
      <c r="D77" s="511"/>
    </row>
    <row r="78" spans="3:4" s="3" customFormat="1">
      <c r="C78" s="511"/>
      <c r="D78" s="511"/>
    </row>
    <row r="79" spans="3:4" s="3" customFormat="1">
      <c r="C79" s="511"/>
      <c r="D79" s="511"/>
    </row>
    <row r="80" spans="3:4" s="3" customFormat="1">
      <c r="C80" s="314"/>
      <c r="D80" s="314"/>
    </row>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pans="7:8" s="3" customFormat="1">
      <c r="G321" s="314"/>
      <c r="H321" s="314"/>
    </row>
    <row r="322" spans="7:8" s="3" customFormat="1">
      <c r="G322" s="314"/>
      <c r="H322" s="314"/>
    </row>
    <row r="323" spans="7:8">
      <c r="G323" s="314"/>
      <c r="H323" s="314"/>
    </row>
    <row r="324" spans="7:8">
      <c r="G324" s="314"/>
      <c r="H324" s="314"/>
    </row>
    <row r="325" spans="7:8">
      <c r="G325" s="314"/>
      <c r="H325" s="314"/>
    </row>
    <row r="326" spans="7:8">
      <c r="G326" s="314"/>
      <c r="H326" s="314"/>
    </row>
    <row r="327" spans="7:8">
      <c r="G327" s="314"/>
      <c r="H327" s="314"/>
    </row>
    <row r="328" spans="7:8">
      <c r="G328" s="314"/>
      <c r="H328" s="314"/>
    </row>
    <row r="329" spans="7:8">
      <c r="G329" s="314"/>
      <c r="H329" s="314"/>
    </row>
    <row r="330" spans="7:8">
      <c r="G330" s="314"/>
      <c r="H330" s="314"/>
    </row>
    <row r="331" spans="7:8">
      <c r="G331" s="314"/>
      <c r="H331" s="314"/>
    </row>
    <row r="332" spans="7:8">
      <c r="G332" s="314"/>
      <c r="H332" s="314"/>
    </row>
  </sheetData>
  <sheetProtection password="E392" sheet="1" formatRows="0" sort="0" autoFilter="0"/>
  <autoFilter ref="A4:A32" xr:uid="{0D1D6A16-B649-434D-BAD1-7E4D7728561C}"/>
  <mergeCells count="1">
    <mergeCell ref="B18:I18"/>
  </mergeCells>
  <dataValidations xWindow="516" yWindow="508" count="3">
    <dataValidation type="whole" allowBlank="1" showInputMessage="1" showErrorMessage="1" error="Response must be between 1 and 4" prompt="Benchmarks:_x000a_4 = Completely and totally there_x000a_3 = Mostly there_x000a_2 = Somewhat there_x000a_1 = Not at all there" sqref="C33:D33 C27:D29 C17:D17 C19:D19" xr:uid="{00000000-0002-0000-03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20:D25 D7:D15 D30:D31" xr:uid="{00000000-0002-0000-03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_x000a_0 = Have not begun to work on this Benchmark" sqref="C7:C15 C20:C25 C30:C31" xr:uid="{00000000-0002-0000-0300-000002000000}">
      <formula1>0</formula1>
      <formula2>4</formula2>
    </dataValidation>
  </dataValidations>
  <printOptions horizontalCentered="1"/>
  <pageMargins left="0.25" right="0.25" top="0.25" bottom="0.25" header="0.31496062992126" footer="0.31496062992126"/>
  <pageSetup paperSize="5" scale="82"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8168889431442"/>
  </sheetPr>
  <dimension ref="A1:AJ320"/>
  <sheetViews>
    <sheetView zoomScale="70" zoomScaleNormal="70" workbookViewId="0">
      <selection activeCell="C8" sqref="C8"/>
    </sheetView>
  </sheetViews>
  <sheetFormatPr defaultColWidth="9.140625" defaultRowHeight="12.6"/>
  <cols>
    <col min="1" max="1" width="5.5703125" style="1" customWidth="1"/>
    <col min="2" max="2" width="30.7109375" style="1" customWidth="1"/>
    <col min="3" max="3" width="15.7109375" style="1" customWidth="1"/>
    <col min="4" max="4" width="70.7109375" style="3" customWidth="1"/>
    <col min="5" max="5" width="25.7109375" style="3" customWidth="1"/>
    <col min="6" max="6" width="40.7109375" style="3" customWidth="1"/>
    <col min="7" max="7" width="15.7109375" style="3" customWidth="1"/>
    <col min="8" max="8" width="25.7109375" style="3" customWidth="1"/>
    <col min="9" max="32" width="9.140625" style="3"/>
    <col min="33" max="16384" width="9.140625" style="1"/>
  </cols>
  <sheetData>
    <row r="1" spans="1:36" ht="36.75" customHeight="1">
      <c r="A1" s="48"/>
      <c r="B1" s="297" t="s">
        <v>220</v>
      </c>
      <c r="C1" s="297"/>
      <c r="D1" s="435"/>
      <c r="E1" s="435"/>
      <c r="F1" s="435"/>
      <c r="G1" s="435"/>
      <c r="H1" s="436"/>
      <c r="I1" s="314"/>
      <c r="J1" s="314"/>
      <c r="K1" s="314"/>
      <c r="L1" s="314"/>
      <c r="M1" s="314"/>
      <c r="N1" s="314"/>
      <c r="O1" s="314"/>
      <c r="P1" s="314"/>
      <c r="Q1" s="314"/>
      <c r="R1" s="314"/>
      <c r="S1" s="314"/>
      <c r="T1" s="314"/>
      <c r="U1" s="314"/>
      <c r="V1" s="314"/>
      <c r="W1" s="314"/>
      <c r="X1" s="314"/>
      <c r="Y1" s="314"/>
      <c r="Z1" s="314"/>
      <c r="AA1" s="314"/>
      <c r="AB1" s="314"/>
      <c r="AC1" s="314"/>
      <c r="AD1" s="314"/>
      <c r="AE1" s="314"/>
      <c r="AF1" s="314"/>
      <c r="AG1" s="512"/>
      <c r="AH1" s="512"/>
      <c r="AI1" s="512"/>
      <c r="AJ1" s="512"/>
    </row>
    <row r="2" spans="1:36" s="2" customFormat="1" ht="15.6">
      <c r="A2" s="49"/>
      <c r="B2" s="169"/>
      <c r="C2" s="171"/>
      <c r="D2" s="45"/>
      <c r="E2" s="43"/>
      <c r="F2" s="43"/>
      <c r="G2" s="43"/>
      <c r="H2" s="46"/>
      <c r="I2" s="315"/>
      <c r="J2" s="315"/>
      <c r="K2" s="315"/>
      <c r="L2" s="315"/>
      <c r="M2" s="315"/>
      <c r="N2" s="315"/>
      <c r="O2" s="315"/>
      <c r="P2" s="315"/>
      <c r="Q2" s="315"/>
      <c r="R2" s="315"/>
      <c r="S2" s="315"/>
      <c r="T2" s="315"/>
      <c r="U2" s="315"/>
      <c r="V2" s="315"/>
      <c r="W2" s="315"/>
      <c r="X2" s="315"/>
      <c r="Y2" s="315"/>
      <c r="Z2" s="315"/>
      <c r="AA2" s="315"/>
      <c r="AB2" s="315"/>
      <c r="AC2" s="315"/>
      <c r="AD2" s="315"/>
      <c r="AE2" s="315"/>
      <c r="AF2" s="315"/>
      <c r="AG2" s="513"/>
      <c r="AH2" s="513"/>
      <c r="AI2" s="513"/>
      <c r="AJ2" s="513"/>
    </row>
    <row r="3" spans="1:36" s="2" customFormat="1" ht="46.5">
      <c r="A3" s="49"/>
      <c r="B3" s="170"/>
      <c r="C3" s="44" t="s">
        <v>165</v>
      </c>
      <c r="D3" s="197" t="s">
        <v>166</v>
      </c>
      <c r="E3" s="197" t="s">
        <v>167</v>
      </c>
      <c r="F3" s="197" t="s">
        <v>168</v>
      </c>
      <c r="G3" s="197" t="s">
        <v>169</v>
      </c>
      <c r="H3" s="198" t="s">
        <v>170</v>
      </c>
      <c r="I3" s="315"/>
      <c r="J3" s="315"/>
      <c r="K3" s="315"/>
      <c r="L3" s="315"/>
      <c r="M3" s="315"/>
      <c r="N3" s="315"/>
      <c r="O3" s="315"/>
      <c r="P3" s="315"/>
      <c r="Q3" s="315"/>
      <c r="R3" s="315"/>
      <c r="S3" s="315"/>
      <c r="T3" s="315"/>
      <c r="U3" s="315"/>
      <c r="V3" s="315"/>
      <c r="W3" s="315"/>
      <c r="X3" s="315"/>
      <c r="Y3" s="315"/>
      <c r="Z3" s="315"/>
      <c r="AA3" s="315"/>
      <c r="AB3" s="315"/>
      <c r="AC3" s="315"/>
      <c r="AD3" s="315"/>
      <c r="AE3" s="315"/>
      <c r="AF3" s="315"/>
      <c r="AG3" s="513"/>
      <c r="AH3" s="513"/>
      <c r="AI3" s="513"/>
      <c r="AJ3" s="513"/>
    </row>
    <row r="4" spans="1:36" s="2" customFormat="1" ht="9" customHeight="1" thickBot="1">
      <c r="A4" s="49"/>
      <c r="B4" s="38"/>
      <c r="C4" s="38"/>
      <c r="D4" s="39"/>
      <c r="E4" s="39"/>
      <c r="F4" s="39"/>
      <c r="G4" s="39"/>
      <c r="H4" s="40"/>
      <c r="I4" s="315"/>
      <c r="J4" s="315"/>
      <c r="K4" s="315"/>
      <c r="L4" s="315"/>
      <c r="M4" s="315"/>
      <c r="N4" s="315"/>
      <c r="O4" s="315"/>
      <c r="P4" s="315"/>
      <c r="Q4" s="315"/>
      <c r="R4" s="315"/>
      <c r="S4" s="315"/>
      <c r="T4" s="315"/>
      <c r="U4" s="315"/>
      <c r="V4" s="315"/>
      <c r="W4" s="315"/>
      <c r="X4" s="315"/>
      <c r="Y4" s="315"/>
      <c r="Z4" s="315"/>
      <c r="AA4" s="315"/>
      <c r="AB4" s="315"/>
      <c r="AC4" s="315"/>
      <c r="AD4" s="315"/>
      <c r="AE4" s="315"/>
      <c r="AF4" s="315"/>
      <c r="AG4" s="513"/>
      <c r="AH4" s="513"/>
      <c r="AI4" s="513"/>
      <c r="AJ4" s="513"/>
    </row>
    <row r="5" spans="1:36" ht="15.6" customHeight="1">
      <c r="A5" s="212" t="s">
        <v>52</v>
      </c>
      <c r="B5" s="133"/>
      <c r="C5" s="514"/>
      <c r="D5" s="514"/>
      <c r="E5" s="514"/>
      <c r="F5" s="514"/>
      <c r="G5" s="514"/>
      <c r="H5" s="438"/>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row>
    <row r="6" spans="1:36" ht="15.6">
      <c r="A6" s="220">
        <v>2.1</v>
      </c>
      <c r="B6" s="67" t="s">
        <v>221</v>
      </c>
      <c r="C6" s="316"/>
      <c r="D6" s="316"/>
      <c r="E6" s="316"/>
      <c r="F6" s="316"/>
      <c r="G6" s="316"/>
      <c r="H6" s="440"/>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row>
    <row r="7" spans="1:36" ht="9.9499999999999993" customHeight="1">
      <c r="A7" s="212"/>
      <c r="B7" s="67"/>
      <c r="C7" s="316"/>
      <c r="D7" s="316"/>
      <c r="E7" s="316"/>
      <c r="F7" s="316"/>
      <c r="G7" s="316"/>
      <c r="H7" s="442"/>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row>
    <row r="8" spans="1:36" ht="49.5" customHeight="1">
      <c r="A8" s="244">
        <v>2.11</v>
      </c>
      <c r="B8" s="119" t="s">
        <v>222</v>
      </c>
      <c r="C8" s="164"/>
      <c r="D8" s="515"/>
      <c r="E8" s="151"/>
      <c r="F8" s="515"/>
      <c r="G8" s="516"/>
      <c r="H8" s="517"/>
      <c r="I8" s="314"/>
      <c r="J8" s="314"/>
      <c r="K8" s="314"/>
      <c r="L8" s="314"/>
      <c r="M8" s="314"/>
      <c r="N8" s="314"/>
      <c r="O8" s="314"/>
      <c r="P8" s="314"/>
      <c r="Q8" s="314"/>
      <c r="R8" s="314"/>
      <c r="S8" s="314"/>
      <c r="T8" s="314"/>
      <c r="U8" s="314"/>
      <c r="V8" s="314"/>
      <c r="W8" s="314"/>
      <c r="X8" s="314"/>
      <c r="Y8" s="314"/>
      <c r="Z8" s="314"/>
      <c r="AA8" s="314"/>
      <c r="AB8" s="314"/>
      <c r="AC8" s="314"/>
      <c r="AD8" s="314"/>
      <c r="AE8" s="314"/>
      <c r="AF8" s="314"/>
      <c r="AG8" s="512"/>
      <c r="AH8" s="512"/>
      <c r="AI8" s="512"/>
      <c r="AJ8" s="512"/>
    </row>
    <row r="9" spans="1:36" ht="75.599999999999994" customHeight="1">
      <c r="A9" s="236">
        <v>2.12</v>
      </c>
      <c r="B9" s="120" t="s">
        <v>178</v>
      </c>
      <c r="C9" s="192"/>
      <c r="D9" s="518"/>
      <c r="E9" s="155"/>
      <c r="F9" s="518"/>
      <c r="G9" s="519"/>
      <c r="H9" s="520"/>
      <c r="I9" s="314"/>
      <c r="J9" s="314"/>
      <c r="K9" s="314"/>
      <c r="L9" s="314"/>
      <c r="M9" s="314"/>
      <c r="N9" s="314"/>
      <c r="O9" s="314"/>
      <c r="P9" s="314"/>
      <c r="Q9" s="314"/>
      <c r="R9" s="314"/>
      <c r="S9" s="314"/>
      <c r="T9" s="314"/>
      <c r="U9" s="314"/>
      <c r="V9" s="314"/>
      <c r="W9" s="314"/>
      <c r="X9" s="314"/>
      <c r="Y9" s="314"/>
      <c r="Z9" s="314"/>
      <c r="AA9" s="314"/>
      <c r="AB9" s="314"/>
      <c r="AC9" s="314"/>
      <c r="AD9" s="314"/>
      <c r="AE9" s="314"/>
      <c r="AF9" s="314"/>
      <c r="AG9" s="512"/>
      <c r="AH9" s="512"/>
      <c r="AI9" s="512"/>
      <c r="AJ9" s="512"/>
    </row>
    <row r="10" spans="1:36" ht="44.1" customHeight="1">
      <c r="A10" s="237">
        <v>2.13</v>
      </c>
      <c r="B10" s="121" t="s">
        <v>181</v>
      </c>
      <c r="C10" s="164"/>
      <c r="D10" s="515"/>
      <c r="E10" s="151"/>
      <c r="F10" s="515"/>
      <c r="G10" s="516"/>
      <c r="H10" s="517"/>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512"/>
      <c r="AH10" s="512"/>
      <c r="AI10" s="512"/>
      <c r="AJ10" s="512"/>
    </row>
    <row r="11" spans="1:36" ht="66" customHeight="1">
      <c r="A11" s="236">
        <v>2.14</v>
      </c>
      <c r="B11" s="120" t="s">
        <v>184</v>
      </c>
      <c r="C11" s="192"/>
      <c r="D11" s="518"/>
      <c r="E11" s="153"/>
      <c r="F11" s="518"/>
      <c r="G11" s="519"/>
      <c r="H11" s="520"/>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512"/>
      <c r="AH11" s="512"/>
      <c r="AI11" s="512"/>
      <c r="AJ11" s="512"/>
    </row>
    <row r="12" spans="1:36" ht="44.1" customHeight="1">
      <c r="A12" s="237">
        <v>2.15</v>
      </c>
      <c r="B12" s="121" t="s">
        <v>223</v>
      </c>
      <c r="C12" s="164"/>
      <c r="D12" s="515"/>
      <c r="E12" s="152"/>
      <c r="F12" s="515"/>
      <c r="G12" s="516"/>
      <c r="H12" s="517"/>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512"/>
      <c r="AH12" s="512"/>
      <c r="AI12" s="512"/>
      <c r="AJ12" s="512"/>
    </row>
    <row r="13" spans="1:36" ht="66" customHeight="1">
      <c r="A13" s="236">
        <v>2.16</v>
      </c>
      <c r="B13" s="120" t="s">
        <v>224</v>
      </c>
      <c r="C13" s="192"/>
      <c r="D13" s="518"/>
      <c r="E13" s="153"/>
      <c r="F13" s="518"/>
      <c r="G13" s="519"/>
      <c r="H13" s="520"/>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512"/>
      <c r="AH13" s="512"/>
      <c r="AI13" s="512"/>
      <c r="AJ13" s="512"/>
    </row>
    <row r="14" spans="1:36" ht="84.6" customHeight="1">
      <c r="A14" s="238">
        <v>2.17</v>
      </c>
      <c r="B14" s="137" t="s">
        <v>225</v>
      </c>
      <c r="C14" s="164"/>
      <c r="D14" s="515"/>
      <c r="E14" s="152"/>
      <c r="F14" s="515"/>
      <c r="G14" s="516"/>
      <c r="H14" s="517"/>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512"/>
      <c r="AH14" s="512"/>
      <c r="AI14" s="512"/>
      <c r="AJ14" s="512"/>
    </row>
    <row r="15" spans="1:36" ht="66" customHeight="1">
      <c r="A15" s="239">
        <v>2.1800000000000002</v>
      </c>
      <c r="B15" s="122" t="s">
        <v>226</v>
      </c>
      <c r="C15" s="192"/>
      <c r="D15" s="518"/>
      <c r="E15" s="519"/>
      <c r="F15" s="518"/>
      <c r="G15" s="519"/>
      <c r="H15" s="520"/>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512"/>
      <c r="AH15" s="512"/>
      <c r="AI15" s="512"/>
      <c r="AJ15" s="512"/>
    </row>
    <row r="16" spans="1:36" ht="49.5" customHeight="1" thickBot="1">
      <c r="A16" s="238">
        <v>2.19</v>
      </c>
      <c r="B16" s="137" t="s">
        <v>227</v>
      </c>
      <c r="C16" s="193"/>
      <c r="D16" s="521"/>
      <c r="E16" s="522"/>
      <c r="F16" s="521"/>
      <c r="G16" s="522"/>
      <c r="H16" s="523"/>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512"/>
      <c r="AH16" s="512"/>
      <c r="AI16" s="512"/>
      <c r="AJ16" s="512"/>
    </row>
    <row r="17" spans="1:36" ht="9.9499999999999993" customHeight="1">
      <c r="A17" s="212"/>
      <c r="B17" s="161"/>
      <c r="C17" s="161"/>
      <c r="D17" s="161"/>
      <c r="E17" s="161"/>
      <c r="F17" s="161"/>
      <c r="G17" s="161"/>
      <c r="H17" s="162"/>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row>
    <row r="18" spans="1:36" ht="15.6" customHeight="1">
      <c r="A18" s="220">
        <v>2.2000000000000002</v>
      </c>
      <c r="B18" s="70" t="s">
        <v>198</v>
      </c>
      <c r="C18" s="69"/>
      <c r="D18" s="69"/>
      <c r="E18" s="69"/>
      <c r="F18" s="69"/>
      <c r="G18" s="69"/>
      <c r="H18" s="68"/>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row>
    <row r="19" spans="1:36" ht="9.9499999999999993" customHeight="1" thickBot="1">
      <c r="A19" s="212"/>
      <c r="B19" s="69"/>
      <c r="C19" s="69"/>
      <c r="D19" s="69"/>
      <c r="E19" s="69"/>
      <c r="F19" s="69"/>
      <c r="G19" s="69"/>
      <c r="H19" s="68"/>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512"/>
      <c r="AH19" s="512"/>
      <c r="AI19" s="512"/>
      <c r="AJ19" s="512"/>
    </row>
    <row r="20" spans="1:36" ht="66" customHeight="1" thickBot="1">
      <c r="A20" s="242">
        <v>2.21</v>
      </c>
      <c r="B20" s="19" t="s">
        <v>199</v>
      </c>
      <c r="C20" s="164"/>
      <c r="D20" s="515"/>
      <c r="E20" s="516"/>
      <c r="F20" s="515"/>
      <c r="G20" s="516"/>
      <c r="H20" s="517"/>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512"/>
      <c r="AH20" s="512"/>
      <c r="AI20" s="512"/>
      <c r="AJ20" s="512"/>
    </row>
    <row r="21" spans="1:36" ht="35.450000000000003" customHeight="1" thickBot="1">
      <c r="A21" s="241">
        <v>2.2200000000000002</v>
      </c>
      <c r="B21" s="47" t="s">
        <v>228</v>
      </c>
      <c r="C21" s="192"/>
      <c r="D21" s="518"/>
      <c r="E21" s="519"/>
      <c r="F21" s="518"/>
      <c r="G21" s="519"/>
      <c r="H21" s="520"/>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512"/>
      <c r="AH21" s="512"/>
      <c r="AI21" s="512"/>
      <c r="AJ21" s="512"/>
    </row>
    <row r="22" spans="1:36" ht="35.450000000000003" customHeight="1" thickBot="1">
      <c r="A22" s="242">
        <v>2.23</v>
      </c>
      <c r="B22" s="19" t="s">
        <v>204</v>
      </c>
      <c r="C22" s="164"/>
      <c r="D22" s="515"/>
      <c r="E22" s="516"/>
      <c r="F22" s="515"/>
      <c r="G22" s="516"/>
      <c r="H22" s="517"/>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512"/>
      <c r="AH22" s="512"/>
      <c r="AI22" s="512"/>
      <c r="AJ22" s="512"/>
    </row>
    <row r="23" spans="1:36" ht="26.45" customHeight="1" thickBot="1">
      <c r="A23" s="241">
        <v>2.2400000000000002</v>
      </c>
      <c r="B23" s="47" t="s">
        <v>206</v>
      </c>
      <c r="C23" s="192"/>
      <c r="D23" s="518"/>
      <c r="E23" s="519"/>
      <c r="F23" s="518"/>
      <c r="G23" s="519"/>
      <c r="H23" s="520"/>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512"/>
      <c r="AH23" s="512"/>
      <c r="AI23" s="512"/>
      <c r="AJ23" s="512"/>
    </row>
    <row r="24" spans="1:36" ht="49.5" customHeight="1" thickBot="1">
      <c r="A24" s="242">
        <v>2.25</v>
      </c>
      <c r="B24" s="19" t="s">
        <v>208</v>
      </c>
      <c r="C24" s="164"/>
      <c r="D24" s="515"/>
      <c r="E24" s="516"/>
      <c r="F24" s="515"/>
      <c r="G24" s="516"/>
      <c r="H24" s="517"/>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512"/>
      <c r="AH24" s="512"/>
      <c r="AI24" s="512"/>
      <c r="AJ24" s="512"/>
    </row>
    <row r="25" spans="1:36" ht="49.5" customHeight="1" thickBot="1">
      <c r="A25" s="241">
        <v>2.2599999999999998</v>
      </c>
      <c r="B25" s="160" t="s">
        <v>210</v>
      </c>
      <c r="C25" s="193"/>
      <c r="D25" s="521"/>
      <c r="E25" s="522"/>
      <c r="F25" s="521"/>
      <c r="G25" s="522"/>
      <c r="H25" s="523"/>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512"/>
      <c r="AH25" s="512"/>
      <c r="AI25" s="512"/>
      <c r="AJ25" s="512"/>
    </row>
    <row r="26" spans="1:36" ht="9.9499999999999993" customHeight="1">
      <c r="A26" s="212"/>
      <c r="B26" s="133"/>
      <c r="C26" s="133"/>
      <c r="D26" s="437"/>
      <c r="E26" s="437"/>
      <c r="F26" s="437"/>
      <c r="G26" s="437"/>
      <c r="H26" s="438"/>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512"/>
      <c r="AH26" s="512"/>
      <c r="AI26" s="512"/>
      <c r="AJ26" s="512"/>
    </row>
    <row r="27" spans="1:36" ht="15.6">
      <c r="A27" s="220">
        <v>2.2999999999999998</v>
      </c>
      <c r="B27" s="67" t="s">
        <v>214</v>
      </c>
      <c r="C27" s="352"/>
      <c r="D27" s="352"/>
      <c r="E27" s="316"/>
      <c r="F27" s="439"/>
      <c r="G27" s="439"/>
      <c r="H27" s="442"/>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512"/>
      <c r="AH27" s="512"/>
      <c r="AI27" s="512"/>
      <c r="AJ27" s="512"/>
    </row>
    <row r="28" spans="1:36" ht="9.9499999999999993" customHeight="1">
      <c r="A28" s="212"/>
      <c r="B28" s="67"/>
      <c r="C28" s="67"/>
      <c r="D28" s="439"/>
      <c r="E28" s="439"/>
      <c r="F28" s="439"/>
      <c r="G28" s="439"/>
      <c r="H28" s="442"/>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512"/>
      <c r="AH28" s="512"/>
      <c r="AI28" s="512"/>
      <c r="AJ28" s="512"/>
    </row>
    <row r="29" spans="1:36" ht="49.5" customHeight="1">
      <c r="A29" s="237">
        <v>2.31</v>
      </c>
      <c r="B29" s="121" t="s">
        <v>229</v>
      </c>
      <c r="C29" s="164"/>
      <c r="D29" s="515"/>
      <c r="E29" s="516"/>
      <c r="F29" s="515"/>
      <c r="G29" s="516"/>
      <c r="H29" s="517"/>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512"/>
      <c r="AH29" s="512"/>
      <c r="AI29" s="512"/>
      <c r="AJ29" s="512"/>
    </row>
    <row r="30" spans="1:36" ht="32.1" customHeight="1">
      <c r="A30" s="236">
        <v>2.3199999999999998</v>
      </c>
      <c r="B30" s="120" t="s">
        <v>230</v>
      </c>
      <c r="C30" s="156"/>
      <c r="D30" s="524"/>
      <c r="E30" s="525"/>
      <c r="F30" s="524"/>
      <c r="G30" s="525"/>
      <c r="H30" s="526"/>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512"/>
      <c r="AH30" s="512"/>
      <c r="AI30" s="512"/>
      <c r="AJ30" s="512"/>
    </row>
    <row r="31" spans="1:36" ht="9.9499999999999993" customHeight="1" thickBot="1">
      <c r="A31" s="463"/>
      <c r="B31" s="16"/>
      <c r="C31" s="16"/>
      <c r="D31" s="527"/>
      <c r="E31" s="527"/>
      <c r="F31" s="527"/>
      <c r="G31" s="527"/>
      <c r="H31" s="528"/>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512"/>
      <c r="AH31" s="512"/>
      <c r="AI31" s="512"/>
      <c r="AJ31" s="512"/>
    </row>
    <row r="32" spans="1:36" s="3" customFormat="1">
      <c r="A32" s="314"/>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row>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sheetData>
  <sheetProtection password="E392" sheet="1" formatRows="0" sort="0" autoFilter="0"/>
  <autoFilter ref="A5:A30" xr:uid="{501D4BAB-60D3-44B4-8915-A5795BE3611F}"/>
  <mergeCells count="1">
    <mergeCell ref="B1:H1"/>
  </mergeCells>
  <dataValidations disablePrompts="1" count="1">
    <dataValidation type="whole" allowBlank="1" showInputMessage="1" showErrorMessage="1" error="Response must be between 1 and 4" prompt="Benchmarks:_x000a_4 = Completely and totally there_x000a_3 = Mostly there_x000a_2 = Somewhat there_x000a_1 = Not at all there" sqref="C27:D27" xr:uid="{00000000-0002-0000-0400-000000000000}">
      <formula1>1</formula1>
      <formula2>4</formula2>
    </dataValidation>
  </dataValidations>
  <printOptions horizontalCentered="1"/>
  <pageMargins left="0.25" right="0.25" top="0.25" bottom="0.25" header="0.31496062992126" footer="0.25"/>
  <pageSetup paperSize="5" scale="75" fitToHeight="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79998168889431442"/>
    <pageSetUpPr fitToPage="1"/>
  </sheetPr>
  <dimension ref="A1:AL343"/>
  <sheetViews>
    <sheetView zoomScale="70" zoomScaleNormal="70" workbookViewId="0">
      <selection activeCell="C7" sqref="C7"/>
    </sheetView>
  </sheetViews>
  <sheetFormatPr defaultColWidth="9.140625" defaultRowHeight="12.6"/>
  <cols>
    <col min="1" max="1" width="6.85546875" style="1" customWidth="1"/>
    <col min="2" max="2" width="35.140625" style="1" customWidth="1"/>
    <col min="3" max="4" width="23.28515625" style="1" customWidth="1"/>
    <col min="5" max="5" width="55.42578125" style="1" customWidth="1"/>
    <col min="6" max="6" width="20.140625" style="1" customWidth="1"/>
    <col min="7" max="7" width="8.7109375" style="1" customWidth="1"/>
    <col min="8" max="8" width="16.7109375" style="1" customWidth="1"/>
    <col min="9" max="9" width="38.140625" style="1" customWidth="1"/>
    <col min="10" max="38" width="9.140625" style="3"/>
    <col min="39" max="16384" width="9.140625" style="1"/>
  </cols>
  <sheetData>
    <row r="1" spans="1:38" ht="36.950000000000003" customHeight="1">
      <c r="A1" s="207" t="s">
        <v>231</v>
      </c>
      <c r="B1" s="204"/>
      <c r="C1" s="205"/>
      <c r="D1" s="206" t="s">
        <v>44</v>
      </c>
      <c r="E1" s="50"/>
      <c r="F1" s="312"/>
      <c r="G1" s="312"/>
      <c r="H1" s="312"/>
      <c r="I1" s="313"/>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row>
    <row r="2" spans="1:38" s="2" customFormat="1" ht="68.099999999999994" customHeight="1">
      <c r="A2" s="172"/>
      <c r="B2" s="188"/>
      <c r="C2" s="186" t="s">
        <v>232</v>
      </c>
      <c r="D2" s="186" t="s">
        <v>46</v>
      </c>
      <c r="E2" s="187" t="s">
        <v>47</v>
      </c>
      <c r="F2" s="186" t="s">
        <v>48</v>
      </c>
      <c r="G2" s="186" t="s">
        <v>233</v>
      </c>
      <c r="H2" s="186" t="s">
        <v>50</v>
      </c>
      <c r="I2" s="44" t="s">
        <v>174</v>
      </c>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row>
    <row r="3" spans="1:38" s="2" customFormat="1" ht="9" customHeight="1" thickBot="1">
      <c r="A3" s="72"/>
      <c r="B3" s="73"/>
      <c r="C3" s="74"/>
      <c r="D3" s="73"/>
      <c r="E3" s="75"/>
      <c r="F3" s="73"/>
      <c r="G3" s="73"/>
      <c r="H3" s="73"/>
      <c r="I3" s="76"/>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row>
    <row r="4" spans="1:38" ht="15.6" customHeight="1" thickTop="1">
      <c r="A4" s="212" t="s">
        <v>52</v>
      </c>
      <c r="B4" s="67"/>
      <c r="C4" s="316"/>
      <c r="D4" s="316"/>
      <c r="E4" s="316"/>
      <c r="F4" s="316"/>
      <c r="G4" s="316"/>
      <c r="H4" s="316"/>
      <c r="I4" s="317"/>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row>
    <row r="5" spans="1:38" ht="15.6">
      <c r="A5" s="220">
        <v>3.1</v>
      </c>
      <c r="B5" s="67" t="s">
        <v>234</v>
      </c>
      <c r="C5" s="316"/>
      <c r="D5" s="316"/>
      <c r="E5" s="316"/>
      <c r="F5" s="316"/>
      <c r="G5" s="316"/>
      <c r="H5" s="316"/>
      <c r="I5" s="317"/>
      <c r="J5" s="315"/>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1:38" ht="9.9499999999999993" customHeight="1">
      <c r="A6" s="320"/>
      <c r="B6" s="71"/>
      <c r="C6" s="321"/>
      <c r="D6" s="321"/>
      <c r="E6" s="321"/>
      <c r="F6" s="321"/>
      <c r="G6" s="321"/>
      <c r="H6" s="321"/>
      <c r="I6" s="322"/>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row>
    <row r="7" spans="1:38" ht="61.5" customHeight="1">
      <c r="A7" s="246">
        <v>3.11</v>
      </c>
      <c r="B7" s="92" t="s">
        <v>235</v>
      </c>
      <c r="C7" s="529"/>
      <c r="D7" s="473"/>
      <c r="E7" s="468" t="s">
        <v>236</v>
      </c>
      <c r="F7" s="469" t="s">
        <v>237</v>
      </c>
      <c r="G7" s="470"/>
      <c r="H7" s="471"/>
      <c r="I7" s="530"/>
      <c r="J7" s="314"/>
      <c r="K7" s="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row>
    <row r="8" spans="1:38" ht="44.1" customHeight="1">
      <c r="A8" s="247">
        <v>3.12</v>
      </c>
      <c r="B8" s="93" t="s">
        <v>238</v>
      </c>
      <c r="C8" s="493"/>
      <c r="D8" s="473"/>
      <c r="E8" s="474" t="s">
        <v>239</v>
      </c>
      <c r="F8" s="475"/>
      <c r="G8" s="531"/>
      <c r="H8" s="532"/>
      <c r="I8" s="530"/>
      <c r="J8" s="314"/>
      <c r="K8" s="5"/>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row>
    <row r="9" spans="1:38" ht="44.45" customHeight="1">
      <c r="A9" s="248">
        <v>3.13</v>
      </c>
      <c r="B9" s="94" t="s">
        <v>240</v>
      </c>
      <c r="C9" s="493"/>
      <c r="D9" s="473"/>
      <c r="E9" s="479" t="s">
        <v>241</v>
      </c>
      <c r="F9" s="475"/>
      <c r="G9" s="531"/>
      <c r="H9" s="532"/>
      <c r="I9" s="530"/>
      <c r="J9" s="314"/>
      <c r="K9" s="5"/>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row>
    <row r="10" spans="1:38" ht="73.5" customHeight="1">
      <c r="A10" s="247">
        <v>3.14</v>
      </c>
      <c r="B10" s="93" t="s">
        <v>242</v>
      </c>
      <c r="C10" s="493"/>
      <c r="D10" s="473"/>
      <c r="E10" s="474" t="s">
        <v>243</v>
      </c>
      <c r="F10" s="475" t="s">
        <v>244</v>
      </c>
      <c r="G10" s="531"/>
      <c r="H10" s="532"/>
      <c r="I10" s="530"/>
      <c r="J10" s="314"/>
      <c r="K10" s="5"/>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row>
    <row r="11" spans="1:38" ht="44.45" customHeight="1">
      <c r="A11" s="249">
        <v>3.15</v>
      </c>
      <c r="B11" s="102" t="s">
        <v>245</v>
      </c>
      <c r="C11" s="533"/>
      <c r="D11" s="482"/>
      <c r="E11" s="534" t="s">
        <v>246</v>
      </c>
      <c r="F11" s="535"/>
      <c r="G11" s="536"/>
      <c r="H11" s="537"/>
      <c r="I11" s="485"/>
      <c r="J11" s="314"/>
      <c r="K11" s="5"/>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row>
    <row r="12" spans="1:38" ht="33" customHeight="1" thickBot="1">
      <c r="A12" s="221">
        <v>3.1</v>
      </c>
      <c r="B12" s="79" t="s">
        <v>247</v>
      </c>
      <c r="C12" s="349">
        <f>SUM(C7:C11)</f>
        <v>0</v>
      </c>
      <c r="D12" s="349">
        <f>SUM(D7:D11)</f>
        <v>0</v>
      </c>
      <c r="E12" s="350"/>
      <c r="F12" s="350"/>
      <c r="G12" s="350"/>
      <c r="H12" s="350"/>
      <c r="I12" s="351"/>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row>
    <row r="13" spans="1:38" ht="9.9499999999999993" customHeight="1" thickTop="1">
      <c r="A13" s="212"/>
      <c r="B13" s="67"/>
      <c r="C13" s="352"/>
      <c r="D13" s="352"/>
      <c r="E13" s="316"/>
      <c r="F13" s="316"/>
      <c r="G13" s="492"/>
      <c r="H13" s="492"/>
      <c r="I13" s="317"/>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row>
    <row r="14" spans="1:38" ht="15.6">
      <c r="A14" s="220">
        <v>3.2</v>
      </c>
      <c r="B14" s="67" t="s">
        <v>248</v>
      </c>
      <c r="C14" s="352"/>
      <c r="D14" s="352"/>
      <c r="E14" s="316"/>
      <c r="F14" s="316"/>
      <c r="G14" s="492"/>
      <c r="H14" s="492"/>
      <c r="I14" s="317"/>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row>
    <row r="15" spans="1:38" ht="9.9499999999999993" customHeight="1">
      <c r="A15" s="538"/>
      <c r="B15" s="71"/>
      <c r="C15" s="353"/>
      <c r="D15" s="353"/>
      <c r="E15" s="321"/>
      <c r="F15" s="321"/>
      <c r="G15" s="539"/>
      <c r="H15" s="539"/>
      <c r="I15" s="322"/>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row>
    <row r="16" spans="1:38" ht="48.6" customHeight="1" thickBot="1">
      <c r="A16" s="250">
        <v>3.21</v>
      </c>
      <c r="B16" s="109" t="s">
        <v>249</v>
      </c>
      <c r="C16" s="105"/>
      <c r="D16" s="91"/>
      <c r="E16" s="494" t="s">
        <v>250</v>
      </c>
      <c r="F16" s="540" t="s">
        <v>251</v>
      </c>
      <c r="G16" s="531"/>
      <c r="H16" s="327"/>
      <c r="I16" s="497"/>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row>
    <row r="17" spans="1:38" ht="72.95" customHeight="1" thickBot="1">
      <c r="A17" s="251">
        <v>3.22</v>
      </c>
      <c r="B17" s="99" t="s">
        <v>252</v>
      </c>
      <c r="C17" s="105"/>
      <c r="D17" s="91"/>
      <c r="E17" s="498" t="s">
        <v>253</v>
      </c>
      <c r="F17" s="541" t="s">
        <v>254</v>
      </c>
      <c r="G17" s="496"/>
      <c r="H17" s="376"/>
      <c r="I17" s="497"/>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row>
    <row r="18" spans="1:38" ht="72.95" customHeight="1">
      <c r="A18" s="252">
        <v>3.23</v>
      </c>
      <c r="B18" s="103" t="s">
        <v>255</v>
      </c>
      <c r="C18" s="421"/>
      <c r="D18" s="387"/>
      <c r="E18" s="542" t="s">
        <v>256</v>
      </c>
      <c r="F18" s="543" t="s">
        <v>254</v>
      </c>
      <c r="G18" s="544"/>
      <c r="H18" s="544"/>
      <c r="I18" s="359"/>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row>
    <row r="19" spans="1:38" ht="33" customHeight="1" thickBot="1">
      <c r="A19" s="221">
        <v>3.2</v>
      </c>
      <c r="B19" s="79" t="s">
        <v>257</v>
      </c>
      <c r="C19" s="349">
        <f>SUM(C16:C18)</f>
        <v>0</v>
      </c>
      <c r="D19" s="349">
        <f>SUM(D16:D18)</f>
        <v>0</v>
      </c>
      <c r="E19" s="350"/>
      <c r="F19" s="350"/>
      <c r="G19" s="503"/>
      <c r="H19" s="503"/>
      <c r="I19" s="351"/>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row>
    <row r="20" spans="1:38" ht="9.9499999999999993" customHeight="1" thickTop="1">
      <c r="A20" s="212"/>
      <c r="B20" s="67"/>
      <c r="C20" s="352"/>
      <c r="D20" s="352"/>
      <c r="E20" s="316"/>
      <c r="F20" s="316"/>
      <c r="G20" s="316"/>
      <c r="H20" s="316"/>
      <c r="I20" s="317"/>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row>
    <row r="21" spans="1:38" ht="15.6">
      <c r="A21" s="220">
        <v>3.3</v>
      </c>
      <c r="B21" s="67" t="s">
        <v>258</v>
      </c>
      <c r="C21" s="352"/>
      <c r="D21" s="352"/>
      <c r="E21" s="316"/>
      <c r="F21" s="316"/>
      <c r="G21" s="439"/>
      <c r="H21" s="316"/>
      <c r="I21" s="317"/>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row>
    <row r="22" spans="1:38" ht="9.9499999999999993" customHeight="1">
      <c r="A22" s="538"/>
      <c r="B22" s="71"/>
      <c r="C22" s="353"/>
      <c r="D22" s="353"/>
      <c r="E22" s="321"/>
      <c r="F22" s="321"/>
      <c r="G22" s="321"/>
      <c r="H22" s="321"/>
      <c r="I22" s="322"/>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row>
    <row r="23" spans="1:38" ht="48.6" customHeight="1">
      <c r="A23" s="246">
        <v>3.31</v>
      </c>
      <c r="B23" s="110" t="s">
        <v>259</v>
      </c>
      <c r="C23" s="366"/>
      <c r="D23" s="545"/>
      <c r="E23" s="504" t="s">
        <v>260</v>
      </c>
      <c r="F23" s="505"/>
      <c r="G23" s="496"/>
      <c r="H23" s="376"/>
      <c r="I23" s="497"/>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row>
    <row r="24" spans="1:38" ht="71.099999999999994" customHeight="1">
      <c r="A24" s="253">
        <v>3.32</v>
      </c>
      <c r="B24" s="104" t="s">
        <v>261</v>
      </c>
      <c r="C24" s="546"/>
      <c r="D24" s="387"/>
      <c r="E24" s="507" t="s">
        <v>262</v>
      </c>
      <c r="F24" s="508"/>
      <c r="G24" s="544"/>
      <c r="H24" s="544"/>
      <c r="I24" s="359"/>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row>
    <row r="25" spans="1:38" ht="33" customHeight="1" thickBot="1">
      <c r="A25" s="221">
        <v>3.3</v>
      </c>
      <c r="B25" s="79" t="s">
        <v>263</v>
      </c>
      <c r="C25" s="349">
        <f>SUM(C23:C24)</f>
        <v>0</v>
      </c>
      <c r="D25" s="349">
        <f>SUM(D23:D24)</f>
        <v>0</v>
      </c>
      <c r="E25" s="350"/>
      <c r="F25" s="350"/>
      <c r="G25" s="503"/>
      <c r="H25" s="503"/>
      <c r="I25" s="351"/>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row>
    <row r="26" spans="1:38" ht="9.9499999999999993" customHeight="1" thickTop="1">
      <c r="A26" s="212"/>
      <c r="B26" s="67"/>
      <c r="C26" s="352"/>
      <c r="D26" s="352"/>
      <c r="E26" s="316"/>
      <c r="F26" s="316"/>
      <c r="G26" s="439"/>
      <c r="H26" s="316"/>
      <c r="I26" s="317"/>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row>
    <row r="27" spans="1:38" ht="15.6">
      <c r="A27" s="220">
        <v>3.4</v>
      </c>
      <c r="B27" s="67" t="s">
        <v>264</v>
      </c>
      <c r="C27" s="352"/>
      <c r="D27" s="352"/>
      <c r="E27" s="316"/>
      <c r="F27" s="316"/>
      <c r="G27" s="439"/>
      <c r="H27" s="316"/>
      <c r="I27" s="317"/>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row>
    <row r="28" spans="1:38" ht="9.9499999999999993" customHeight="1">
      <c r="A28" s="538"/>
      <c r="B28" s="71"/>
      <c r="C28" s="353"/>
      <c r="D28" s="353"/>
      <c r="E28" s="321"/>
      <c r="F28" s="321"/>
      <c r="G28" s="539"/>
      <c r="H28" s="539"/>
      <c r="I28" s="322"/>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row>
    <row r="29" spans="1:38" ht="69.95" customHeight="1">
      <c r="A29" s="246">
        <v>3.41</v>
      </c>
      <c r="B29" s="110" t="s">
        <v>265</v>
      </c>
      <c r="C29" s="366"/>
      <c r="D29" s="500"/>
      <c r="E29" s="504" t="s">
        <v>266</v>
      </c>
      <c r="F29" s="495" t="s">
        <v>267</v>
      </c>
      <c r="G29" s="496"/>
      <c r="H29" s="376"/>
      <c r="I29" s="497"/>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row>
    <row r="30" spans="1:38" ht="68.45" customHeight="1">
      <c r="A30" s="247">
        <v>3.42</v>
      </c>
      <c r="B30" s="93" t="s">
        <v>268</v>
      </c>
      <c r="C30" s="378"/>
      <c r="D30" s="409"/>
      <c r="E30" s="474" t="s">
        <v>269</v>
      </c>
      <c r="F30" s="475" t="s">
        <v>270</v>
      </c>
      <c r="G30" s="395"/>
      <c r="H30" s="363"/>
      <c r="I30" s="396"/>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row>
    <row r="31" spans="1:38" ht="62.1" customHeight="1">
      <c r="A31" s="248">
        <v>3.43</v>
      </c>
      <c r="B31" s="94" t="s">
        <v>271</v>
      </c>
      <c r="C31" s="366"/>
      <c r="D31" s="545"/>
      <c r="E31" s="479" t="s">
        <v>272</v>
      </c>
      <c r="F31" s="475" t="s">
        <v>267</v>
      </c>
      <c r="G31" s="496"/>
      <c r="H31" s="376"/>
      <c r="I31" s="497"/>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row>
    <row r="32" spans="1:38" ht="62.1" customHeight="1">
      <c r="A32" s="253">
        <v>3.44</v>
      </c>
      <c r="B32" s="104" t="s">
        <v>273</v>
      </c>
      <c r="C32" s="546"/>
      <c r="D32" s="387"/>
      <c r="E32" s="507" t="s">
        <v>274</v>
      </c>
      <c r="F32" s="535" t="s">
        <v>267</v>
      </c>
      <c r="G32" s="544"/>
      <c r="H32" s="544"/>
      <c r="I32" s="359"/>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row>
    <row r="33" spans="1:38" ht="33" customHeight="1" thickBot="1">
      <c r="A33" s="221">
        <v>3.4</v>
      </c>
      <c r="B33" s="79" t="s">
        <v>275</v>
      </c>
      <c r="C33" s="349">
        <f>SUM(C29:C32)</f>
        <v>0</v>
      </c>
      <c r="D33" s="349">
        <f>SUM(D29:D32)</f>
        <v>0</v>
      </c>
      <c r="E33" s="350"/>
      <c r="F33" s="350"/>
      <c r="G33" s="503"/>
      <c r="H33" s="503"/>
      <c r="I33" s="351"/>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row>
    <row r="34" spans="1:38" ht="9.9499999999999993" customHeight="1" thickTop="1">
      <c r="A34" s="212"/>
      <c r="B34" s="67"/>
      <c r="C34" s="352"/>
      <c r="D34" s="352"/>
      <c r="E34" s="316"/>
      <c r="F34" s="316"/>
      <c r="G34" s="316"/>
      <c r="H34" s="316"/>
      <c r="I34" s="317"/>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row>
    <row r="35" spans="1:38" ht="15.6">
      <c r="A35" s="220">
        <v>3.5</v>
      </c>
      <c r="B35" s="67" t="s">
        <v>276</v>
      </c>
      <c r="C35" s="352"/>
      <c r="D35" s="352"/>
      <c r="E35" s="316"/>
      <c r="F35" s="316"/>
      <c r="G35" s="316"/>
      <c r="H35" s="316"/>
      <c r="I35" s="317"/>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row>
    <row r="36" spans="1:38" ht="9.9499999999999993" customHeight="1">
      <c r="A36" s="538"/>
      <c r="B36" s="71"/>
      <c r="C36" s="353"/>
      <c r="D36" s="353"/>
      <c r="E36" s="321"/>
      <c r="F36" s="321"/>
      <c r="G36" s="321"/>
      <c r="H36" s="321"/>
      <c r="I36" s="322"/>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row>
    <row r="37" spans="1:38" ht="70.5" customHeight="1">
      <c r="A37" s="246">
        <v>3.51</v>
      </c>
      <c r="B37" s="110" t="s">
        <v>277</v>
      </c>
      <c r="C37" s="366"/>
      <c r="D37" s="500"/>
      <c r="E37" s="504" t="s">
        <v>278</v>
      </c>
      <c r="F37" s="495" t="s">
        <v>237</v>
      </c>
      <c r="G37" s="547"/>
      <c r="H37" s="377"/>
      <c r="I37" s="497"/>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row>
    <row r="38" spans="1:38" ht="61.5" customHeight="1">
      <c r="A38" s="247">
        <v>3.52</v>
      </c>
      <c r="B38" s="93" t="s">
        <v>279</v>
      </c>
      <c r="C38" s="366"/>
      <c r="D38" s="500"/>
      <c r="E38" s="474" t="s">
        <v>280</v>
      </c>
      <c r="F38" s="475"/>
      <c r="G38" s="547"/>
      <c r="H38" s="377"/>
      <c r="I38" s="497"/>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row>
    <row r="39" spans="1:38" ht="48.6" customHeight="1">
      <c r="A39" s="248">
        <v>3.53</v>
      </c>
      <c r="B39" s="94" t="s">
        <v>281</v>
      </c>
      <c r="C39" s="366"/>
      <c r="D39" s="545"/>
      <c r="E39" s="479" t="s">
        <v>282</v>
      </c>
      <c r="F39" s="548"/>
      <c r="G39" s="547"/>
      <c r="H39" s="377"/>
      <c r="I39" s="497"/>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row>
    <row r="40" spans="1:38" ht="61.5" customHeight="1">
      <c r="A40" s="247">
        <v>3.54</v>
      </c>
      <c r="B40" s="93" t="s">
        <v>283</v>
      </c>
      <c r="C40" s="378"/>
      <c r="D40" s="419"/>
      <c r="E40" s="474" t="s">
        <v>284</v>
      </c>
      <c r="F40" s="475" t="s">
        <v>285</v>
      </c>
      <c r="G40" s="549"/>
      <c r="H40" s="477"/>
      <c r="I40" s="396"/>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row>
    <row r="41" spans="1:38" ht="48.6" customHeight="1">
      <c r="A41" s="248">
        <v>3.55</v>
      </c>
      <c r="B41" s="94" t="s">
        <v>286</v>
      </c>
      <c r="C41" s="378"/>
      <c r="D41" s="419"/>
      <c r="E41" s="479" t="s">
        <v>287</v>
      </c>
      <c r="F41" s="475"/>
      <c r="G41" s="550"/>
      <c r="H41" s="364"/>
      <c r="I41" s="396"/>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row r="42" spans="1:38" ht="71.099999999999994" customHeight="1">
      <c r="A42" s="247">
        <v>3.56</v>
      </c>
      <c r="B42" s="93" t="s">
        <v>288</v>
      </c>
      <c r="C42" s="366"/>
      <c r="D42" s="545"/>
      <c r="E42" s="474" t="s">
        <v>289</v>
      </c>
      <c r="F42" s="475" t="s">
        <v>290</v>
      </c>
      <c r="G42" s="547"/>
      <c r="H42" s="377"/>
      <c r="I42" s="497"/>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row r="43" spans="1:38" ht="55.5" customHeight="1">
      <c r="A43" s="254">
        <v>3.57</v>
      </c>
      <c r="B43" s="102" t="s">
        <v>291</v>
      </c>
      <c r="C43" s="421"/>
      <c r="D43" s="387"/>
      <c r="E43" s="534" t="s">
        <v>292</v>
      </c>
      <c r="F43" s="535" t="s">
        <v>290</v>
      </c>
      <c r="G43" s="403"/>
      <c r="H43" s="509"/>
      <c r="I43" s="359"/>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row>
    <row r="44" spans="1:38" ht="33" customHeight="1" thickBot="1">
      <c r="A44" s="221">
        <v>3.5</v>
      </c>
      <c r="B44" s="79" t="s">
        <v>293</v>
      </c>
      <c r="C44" s="349">
        <f>SUM(C37:C43)</f>
        <v>0</v>
      </c>
      <c r="D44" s="349">
        <f>SUM(D37:D43)</f>
        <v>0</v>
      </c>
      <c r="E44" s="350"/>
      <c r="F44" s="350"/>
      <c r="G44" s="503"/>
      <c r="H44" s="503"/>
      <c r="I44" s="351"/>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row>
    <row r="45" spans="1:38" ht="9.9499999999999993" customHeight="1" thickTop="1">
      <c r="A45" s="212"/>
      <c r="B45" s="67"/>
      <c r="C45" s="352"/>
      <c r="D45" s="352"/>
      <c r="E45" s="316"/>
      <c r="F45" s="316"/>
      <c r="G45" s="316"/>
      <c r="H45" s="316"/>
      <c r="I45" s="317"/>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row>
    <row r="46" spans="1:38" ht="15.6">
      <c r="A46" s="220">
        <v>3.6</v>
      </c>
      <c r="B46" s="67" t="s">
        <v>294</v>
      </c>
      <c r="C46" s="352"/>
      <c r="D46" s="352"/>
      <c r="E46" s="316"/>
      <c r="F46" s="316"/>
      <c r="G46" s="492"/>
      <c r="H46" s="492"/>
      <c r="I46" s="317"/>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1:38" ht="9.9499999999999993" customHeight="1">
      <c r="A47" s="538"/>
      <c r="B47" s="71"/>
      <c r="C47" s="353"/>
      <c r="D47" s="353"/>
      <c r="E47" s="321"/>
      <c r="F47" s="321"/>
      <c r="G47" s="539"/>
      <c r="H47" s="539"/>
      <c r="I47" s="322"/>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row>
    <row r="48" spans="1:38" ht="61.5" customHeight="1">
      <c r="A48" s="246">
        <v>3.61</v>
      </c>
      <c r="B48" s="110" t="s">
        <v>295</v>
      </c>
      <c r="C48" s="366"/>
      <c r="D48" s="545"/>
      <c r="E48" s="504" t="s">
        <v>296</v>
      </c>
      <c r="F48" s="505"/>
      <c r="G48" s="496"/>
      <c r="H48" s="377"/>
      <c r="I48" s="497"/>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row>
    <row r="49" spans="1:38" ht="48.6" customHeight="1">
      <c r="A49" s="253">
        <v>3.62</v>
      </c>
      <c r="B49" s="104" t="s">
        <v>297</v>
      </c>
      <c r="C49" s="421"/>
      <c r="D49" s="387"/>
      <c r="E49" s="507" t="s">
        <v>298</v>
      </c>
      <c r="F49" s="508"/>
      <c r="G49" s="428"/>
      <c r="H49" s="509"/>
      <c r="I49" s="359"/>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row>
    <row r="50" spans="1:38" ht="33" customHeight="1" thickBot="1">
      <c r="A50" s="221">
        <v>3.6</v>
      </c>
      <c r="B50" s="79" t="s">
        <v>299</v>
      </c>
      <c r="C50" s="349">
        <f>SUM(C48:C49)</f>
        <v>0</v>
      </c>
      <c r="D50" s="349">
        <f>SUM(D48:D49)</f>
        <v>0</v>
      </c>
      <c r="E50" s="350"/>
      <c r="F50" s="350"/>
      <c r="G50" s="503"/>
      <c r="H50" s="503"/>
      <c r="I50" s="351"/>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row>
    <row r="51" spans="1:38" ht="9.9499999999999993" customHeight="1" thickTop="1" thickBot="1">
      <c r="A51" s="429"/>
      <c r="B51" s="16"/>
      <c r="C51" s="430"/>
      <c r="D51" s="430"/>
      <c r="E51" s="431"/>
      <c r="F51" s="431"/>
      <c r="G51" s="431"/>
      <c r="H51" s="431"/>
      <c r="I51" s="432"/>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row>
    <row r="52" spans="1:38" s="3" customFormat="1">
      <c r="A52" s="314"/>
      <c r="B52" s="314"/>
      <c r="C52" s="511"/>
      <c r="D52" s="511"/>
      <c r="E52" s="314"/>
      <c r="F52" s="314"/>
      <c r="G52" s="314"/>
      <c r="H52" s="551"/>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row>
    <row r="53" spans="1:38" s="3" customFormat="1">
      <c r="A53" s="314"/>
      <c r="B53" s="314"/>
      <c r="C53" s="511"/>
      <c r="D53" s="511"/>
      <c r="E53" s="314"/>
      <c r="F53" s="314"/>
      <c r="G53" s="552"/>
      <c r="H53" s="551"/>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row>
    <row r="54" spans="1:38" s="3" customFormat="1">
      <c r="A54" s="314"/>
      <c r="B54" s="314"/>
      <c r="C54" s="511"/>
      <c r="D54" s="511"/>
      <c r="E54" s="314"/>
      <c r="F54" s="314"/>
      <c r="G54" s="551"/>
      <c r="H54" s="551"/>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row>
    <row r="55" spans="1:38" s="3" customFormat="1">
      <c r="A55" s="314"/>
      <c r="B55" s="314"/>
      <c r="C55" s="511"/>
      <c r="D55" s="511"/>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row>
    <row r="56" spans="1:38" s="3" customFormat="1">
      <c r="A56" s="314"/>
      <c r="B56" s="314"/>
      <c r="C56" s="511"/>
      <c r="D56" s="511"/>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row>
    <row r="57" spans="1:38" s="3" customFormat="1">
      <c r="A57" s="314"/>
      <c r="B57" s="314"/>
      <c r="C57" s="511"/>
      <c r="D57" s="511"/>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row>
    <row r="58" spans="1:38" s="3" customFormat="1">
      <c r="A58" s="314"/>
      <c r="B58" s="314"/>
      <c r="C58" s="511"/>
      <c r="D58" s="511"/>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row>
    <row r="59" spans="1:38" s="3" customFormat="1">
      <c r="A59" s="314"/>
      <c r="B59" s="314"/>
      <c r="C59" s="511"/>
      <c r="D59" s="511"/>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row>
    <row r="60" spans="1:38" s="3" customFormat="1">
      <c r="A60" s="314"/>
      <c r="B60" s="314"/>
      <c r="C60" s="511"/>
      <c r="D60" s="511"/>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row>
    <row r="61" spans="1:38" s="3" customFormat="1">
      <c r="A61" s="314"/>
      <c r="B61" s="314"/>
      <c r="C61" s="511"/>
      <c r="D61" s="511"/>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row>
    <row r="62" spans="1:38" s="3" customFormat="1">
      <c r="A62" s="314"/>
      <c r="B62" s="314"/>
      <c r="C62" s="511"/>
      <c r="D62" s="511"/>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row>
    <row r="63" spans="1:38" s="3" customFormat="1">
      <c r="A63" s="314"/>
      <c r="B63" s="314"/>
      <c r="C63" s="511"/>
      <c r="D63" s="511"/>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row>
    <row r="64" spans="1:38" s="3" customFormat="1">
      <c r="A64" s="314"/>
      <c r="B64" s="314"/>
      <c r="C64" s="511"/>
      <c r="D64" s="511"/>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row>
    <row r="65" spans="3:4" s="3" customFormat="1">
      <c r="C65" s="511"/>
      <c r="D65" s="511"/>
    </row>
    <row r="66" spans="3:4" s="3" customFormat="1">
      <c r="C66" s="511"/>
      <c r="D66" s="511"/>
    </row>
    <row r="67" spans="3:4" s="3" customFormat="1">
      <c r="C67" s="511"/>
      <c r="D67" s="511"/>
    </row>
    <row r="68" spans="3:4" s="3" customFormat="1">
      <c r="C68" s="511"/>
      <c r="D68" s="511"/>
    </row>
    <row r="69" spans="3:4" s="3" customFormat="1">
      <c r="C69" s="511"/>
      <c r="D69" s="511"/>
    </row>
    <row r="70" spans="3:4" s="3" customFormat="1">
      <c r="C70" s="511"/>
      <c r="D70" s="511"/>
    </row>
    <row r="71" spans="3:4" s="3" customFormat="1">
      <c r="C71" s="511"/>
      <c r="D71" s="511"/>
    </row>
    <row r="72" spans="3:4" s="3" customFormat="1">
      <c r="C72" s="511"/>
      <c r="D72" s="511"/>
    </row>
    <row r="73" spans="3:4" s="3" customFormat="1">
      <c r="C73" s="511"/>
      <c r="D73" s="511"/>
    </row>
    <row r="74" spans="3:4" s="3" customFormat="1">
      <c r="C74" s="511"/>
      <c r="D74" s="511"/>
    </row>
    <row r="75" spans="3:4" s="3" customFormat="1">
      <c r="C75" s="511"/>
      <c r="D75" s="511"/>
    </row>
    <row r="76" spans="3:4" s="3" customFormat="1">
      <c r="C76" s="511"/>
      <c r="D76" s="511"/>
    </row>
    <row r="77" spans="3:4" s="3" customFormat="1">
      <c r="C77" s="511"/>
      <c r="D77" s="511"/>
    </row>
    <row r="78" spans="3:4" s="3" customFormat="1">
      <c r="C78" s="314"/>
      <c r="D78" s="314"/>
    </row>
    <row r="79" spans="3:4" s="3" customFormat="1">
      <c r="C79" s="314"/>
      <c r="D79" s="314"/>
    </row>
    <row r="80" spans="3:4" s="3" customFormat="1">
      <c r="C80" s="314"/>
      <c r="D80" s="314"/>
    </row>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pans="7:8">
      <c r="G321" s="314"/>
      <c r="H321" s="314"/>
    </row>
    <row r="322" spans="7:8">
      <c r="G322" s="314"/>
      <c r="H322" s="314"/>
    </row>
    <row r="323" spans="7:8">
      <c r="G323" s="314"/>
      <c r="H323" s="314"/>
    </row>
    <row r="324" spans="7:8">
      <c r="G324" s="314"/>
      <c r="H324" s="314"/>
    </row>
    <row r="325" spans="7:8">
      <c r="G325" s="314"/>
      <c r="H325" s="314"/>
    </row>
    <row r="326" spans="7:8">
      <c r="G326" s="314"/>
      <c r="H326" s="314"/>
    </row>
    <row r="327" spans="7:8">
      <c r="G327" s="314"/>
      <c r="H327" s="314"/>
    </row>
    <row r="328" spans="7:8">
      <c r="G328" s="314"/>
      <c r="H328" s="314"/>
    </row>
    <row r="329" spans="7:8">
      <c r="G329" s="314"/>
      <c r="H329" s="314"/>
    </row>
    <row r="330" spans="7:8">
      <c r="G330" s="314"/>
      <c r="H330" s="314"/>
    </row>
    <row r="331" spans="7:8">
      <c r="G331" s="314"/>
      <c r="H331" s="314"/>
    </row>
    <row r="332" spans="7:8">
      <c r="G332" s="314"/>
      <c r="H332" s="314"/>
    </row>
    <row r="333" spans="7:8">
      <c r="G333" s="314"/>
      <c r="H333" s="314"/>
    </row>
    <row r="334" spans="7:8">
      <c r="G334" s="314"/>
      <c r="H334" s="314"/>
    </row>
    <row r="335" spans="7:8">
      <c r="G335" s="314"/>
      <c r="H335" s="314"/>
    </row>
    <row r="336" spans="7:8">
      <c r="G336" s="314"/>
      <c r="H336" s="314"/>
    </row>
    <row r="337" spans="7:8">
      <c r="G337" s="314"/>
      <c r="H337" s="314"/>
    </row>
    <row r="338" spans="7:8">
      <c r="G338" s="314"/>
      <c r="H338" s="314"/>
    </row>
    <row r="339" spans="7:8">
      <c r="G339" s="314"/>
      <c r="H339" s="314"/>
    </row>
    <row r="340" spans="7:8">
      <c r="G340" s="314"/>
      <c r="H340" s="314"/>
    </row>
    <row r="341" spans="7:8">
      <c r="G341" s="314"/>
      <c r="H341" s="314"/>
    </row>
    <row r="342" spans="7:8">
      <c r="G342" s="314"/>
      <c r="H342" s="314"/>
    </row>
    <row r="343" spans="7:8">
      <c r="G343" s="314"/>
      <c r="H343" s="314"/>
    </row>
  </sheetData>
  <sheetProtection password="E392" sheet="1" formatRows="0" sort="0" autoFilter="0"/>
  <autoFilter ref="A4:A50" xr:uid="{6A20B361-3F40-4EEF-8A87-CE80323A1D4F}"/>
  <dataValidations xWindow="359" yWindow="398" count="3">
    <dataValidation type="whole" allowBlank="1" showInputMessage="1" showErrorMessage="1" error="Response must be between 1 and 4" prompt="Benchmarks:_x000a_4 = Completely and totally there_x000a_3 = Mostly there_x000a_2 = Somewhat there_x000a_1 = Not at all there" sqref="C51:D51 C45:D47 C20:D22 C13:D15 C34:D36 C26:D28" xr:uid="{00000000-0002-0000-05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37:D43 D7:D11 D16:D18 D23:D24 D29:D32 D48:D49" xr:uid="{00000000-0002-0000-05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 on this Benchmark_x000a_0 = Have not begun to work on this Benchmark" sqref="C7:C11 C16:C18 C23:C24 C29:C32 C37:C43 C48:C49" xr:uid="{00000000-0002-0000-0500-000002000000}">
      <formula1>0</formula1>
      <formula2>4</formula2>
    </dataValidation>
  </dataValidations>
  <printOptions horizontalCentered="1"/>
  <pageMargins left="0.25" right="0.25" top="0.25" bottom="0.25" header="0.31496062992126" footer="0.31496062992126"/>
  <pageSetup paperSize="5" scale="87"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1:AF336"/>
  <sheetViews>
    <sheetView zoomScale="80" zoomScaleNormal="80" workbookViewId="0">
      <selection activeCell="C8" sqref="C8"/>
    </sheetView>
  </sheetViews>
  <sheetFormatPr defaultColWidth="9.140625" defaultRowHeight="12.6"/>
  <cols>
    <col min="1" max="1" width="6.28515625" style="1" customWidth="1"/>
    <col min="2" max="2" width="30.7109375" style="1" customWidth="1"/>
    <col min="3" max="3" width="15.7109375" style="1" customWidth="1"/>
    <col min="4" max="4" width="70.7109375" style="3" customWidth="1"/>
    <col min="5" max="5" width="25.7109375" style="3" customWidth="1"/>
    <col min="6" max="6" width="40.7109375" style="3" customWidth="1"/>
    <col min="7" max="7" width="15.7109375" style="3" customWidth="1"/>
    <col min="8" max="8" width="25.7109375" style="3" customWidth="1"/>
    <col min="9" max="32" width="9.140625" style="3"/>
    <col min="33" max="16384" width="9.140625" style="1"/>
  </cols>
  <sheetData>
    <row r="1" spans="1:32" ht="36.75" customHeight="1">
      <c r="A1" s="48"/>
      <c r="B1" s="297" t="s">
        <v>300</v>
      </c>
      <c r="C1" s="297"/>
      <c r="D1" s="435"/>
      <c r="E1" s="435"/>
      <c r="F1" s="435"/>
      <c r="G1" s="435"/>
      <c r="H1" s="436"/>
      <c r="I1" s="314"/>
      <c r="J1" s="314"/>
      <c r="K1" s="314"/>
      <c r="L1" s="314"/>
      <c r="M1" s="314"/>
      <c r="N1" s="314"/>
      <c r="O1" s="314"/>
      <c r="P1" s="314"/>
      <c r="Q1" s="314"/>
      <c r="R1" s="314"/>
      <c r="S1" s="314"/>
      <c r="T1" s="314"/>
      <c r="U1" s="314"/>
      <c r="V1" s="314"/>
      <c r="W1" s="314"/>
      <c r="X1" s="314"/>
      <c r="Y1" s="314"/>
      <c r="Z1" s="314"/>
      <c r="AA1" s="314"/>
      <c r="AB1" s="314"/>
      <c r="AC1" s="314"/>
      <c r="AD1" s="314"/>
      <c r="AE1" s="314"/>
      <c r="AF1" s="314"/>
    </row>
    <row r="2" spans="1:32" s="2" customFormat="1" ht="15.6">
      <c r="A2" s="189"/>
      <c r="B2" s="182"/>
      <c r="C2" s="42"/>
      <c r="D2" s="45"/>
      <c r="E2" s="43"/>
      <c r="F2" s="43"/>
      <c r="G2" s="43"/>
      <c r="H2" s="46"/>
      <c r="I2" s="315"/>
      <c r="J2" s="315"/>
      <c r="K2" s="315"/>
      <c r="L2" s="315"/>
      <c r="M2" s="315"/>
      <c r="N2" s="315"/>
      <c r="O2" s="315"/>
      <c r="P2" s="315"/>
      <c r="Q2" s="315"/>
      <c r="R2" s="315"/>
      <c r="S2" s="315"/>
      <c r="T2" s="315"/>
      <c r="U2" s="315"/>
      <c r="V2" s="315"/>
      <c r="W2" s="315"/>
      <c r="X2" s="315"/>
      <c r="Y2" s="315"/>
      <c r="Z2" s="315"/>
      <c r="AA2" s="315"/>
      <c r="AB2" s="315"/>
      <c r="AC2" s="315"/>
      <c r="AD2" s="315"/>
      <c r="AE2" s="315"/>
      <c r="AF2" s="315"/>
    </row>
    <row r="3" spans="1:32" s="2" customFormat="1" ht="46.5">
      <c r="A3" s="190"/>
      <c r="B3" s="170"/>
      <c r="C3" s="44" t="s">
        <v>165</v>
      </c>
      <c r="D3" s="197" t="s">
        <v>166</v>
      </c>
      <c r="E3" s="197" t="s">
        <v>167</v>
      </c>
      <c r="F3" s="197" t="s">
        <v>168</v>
      </c>
      <c r="G3" s="197" t="s">
        <v>169</v>
      </c>
      <c r="H3" s="198" t="s">
        <v>170</v>
      </c>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s="2" customFormat="1" ht="9" customHeight="1" thickBot="1">
      <c r="A4" s="49"/>
      <c r="B4" s="38"/>
      <c r="C4" s="38"/>
      <c r="D4" s="39"/>
      <c r="E4" s="39"/>
      <c r="F4" s="39"/>
      <c r="G4" s="39"/>
      <c r="H4" s="40"/>
      <c r="I4" s="315"/>
      <c r="J4" s="315"/>
      <c r="K4" s="315"/>
      <c r="L4" s="315"/>
      <c r="M4" s="315"/>
      <c r="N4" s="315"/>
      <c r="O4" s="315"/>
      <c r="P4" s="315"/>
      <c r="Q4" s="315"/>
      <c r="R4" s="315"/>
      <c r="S4" s="315"/>
      <c r="T4" s="315"/>
      <c r="U4" s="315"/>
      <c r="V4" s="315"/>
      <c r="W4" s="315"/>
      <c r="X4" s="315"/>
      <c r="Y4" s="315"/>
      <c r="Z4" s="315"/>
      <c r="AA4" s="315"/>
      <c r="AB4" s="315"/>
      <c r="AC4" s="315"/>
      <c r="AD4" s="315"/>
      <c r="AE4" s="315"/>
      <c r="AF4" s="315"/>
    </row>
    <row r="5" spans="1:32" ht="15.95" customHeight="1">
      <c r="A5" s="222" t="s">
        <v>52</v>
      </c>
      <c r="B5" s="133"/>
      <c r="C5" s="133"/>
      <c r="D5" s="437"/>
      <c r="E5" s="437"/>
      <c r="F5" s="437"/>
      <c r="G5" s="437"/>
      <c r="H5" s="438"/>
      <c r="I5" s="314"/>
      <c r="J5" s="314"/>
      <c r="K5" s="314"/>
      <c r="L5" s="314"/>
      <c r="M5" s="314"/>
      <c r="N5" s="314"/>
      <c r="O5" s="314"/>
      <c r="P5" s="314"/>
      <c r="Q5" s="314"/>
      <c r="R5" s="314"/>
      <c r="S5" s="314"/>
      <c r="T5" s="314"/>
      <c r="U5" s="314"/>
      <c r="V5" s="314"/>
      <c r="W5" s="314"/>
      <c r="X5" s="314"/>
      <c r="Y5" s="314"/>
      <c r="Z5" s="314"/>
      <c r="AA5" s="314"/>
      <c r="AB5" s="314"/>
      <c r="AC5" s="314"/>
      <c r="AD5" s="314"/>
      <c r="AE5" s="314"/>
      <c r="AF5" s="314"/>
    </row>
    <row r="6" spans="1:32" ht="15.6">
      <c r="A6" s="220">
        <v>3.1</v>
      </c>
      <c r="B6" s="67" t="s">
        <v>301</v>
      </c>
      <c r="C6" s="352"/>
      <c r="D6" s="352"/>
      <c r="E6" s="316"/>
      <c r="F6" s="439"/>
      <c r="G6" s="439"/>
      <c r="H6" s="440"/>
      <c r="I6" s="441"/>
      <c r="J6" s="314"/>
      <c r="K6" s="314"/>
      <c r="L6" s="314"/>
      <c r="M6" s="314"/>
      <c r="N6" s="314"/>
      <c r="O6" s="314"/>
      <c r="P6" s="314"/>
      <c r="Q6" s="314"/>
      <c r="R6" s="314"/>
      <c r="S6" s="314"/>
      <c r="T6" s="314"/>
      <c r="U6" s="314"/>
      <c r="V6" s="314"/>
      <c r="W6" s="314"/>
      <c r="X6" s="314"/>
      <c r="Y6" s="314"/>
      <c r="Z6" s="314"/>
      <c r="AA6" s="314"/>
      <c r="AB6" s="314"/>
      <c r="AC6" s="314"/>
      <c r="AD6" s="314"/>
      <c r="AE6" s="314"/>
      <c r="AF6" s="314"/>
    </row>
    <row r="7" spans="1:32" ht="9.9499999999999993" customHeight="1">
      <c r="A7" s="212"/>
      <c r="B7" s="67"/>
      <c r="C7" s="67"/>
      <c r="D7" s="439"/>
      <c r="E7" s="439"/>
      <c r="F7" s="439"/>
      <c r="G7" s="439"/>
      <c r="H7" s="442"/>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32" ht="66" customHeight="1">
      <c r="A8" s="255">
        <v>3.11</v>
      </c>
      <c r="B8" s="121" t="s">
        <v>235</v>
      </c>
      <c r="C8" s="164"/>
      <c r="D8" s="553"/>
      <c r="E8" s="151"/>
      <c r="F8" s="515"/>
      <c r="G8" s="516"/>
      <c r="H8" s="517"/>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32" ht="38.450000000000003" customHeight="1">
      <c r="A9" s="256">
        <v>3.12</v>
      </c>
      <c r="B9" s="120" t="s">
        <v>238</v>
      </c>
      <c r="C9" s="192"/>
      <c r="D9" s="518"/>
      <c r="E9" s="153"/>
      <c r="F9" s="518"/>
      <c r="G9" s="519"/>
      <c r="H9" s="520"/>
      <c r="I9" s="314"/>
      <c r="J9" s="314"/>
      <c r="K9" s="314"/>
      <c r="L9" s="314"/>
      <c r="M9" s="314"/>
      <c r="N9" s="314"/>
      <c r="O9" s="314"/>
      <c r="P9" s="314"/>
      <c r="Q9" s="314"/>
      <c r="R9" s="314"/>
      <c r="S9" s="314"/>
      <c r="T9" s="314"/>
      <c r="U9" s="314"/>
      <c r="V9" s="314"/>
      <c r="W9" s="314"/>
      <c r="X9" s="314"/>
      <c r="Y9" s="314"/>
      <c r="Z9" s="314"/>
      <c r="AA9" s="314"/>
      <c r="AB9" s="314"/>
      <c r="AC9" s="314"/>
      <c r="AD9" s="314"/>
      <c r="AE9" s="314"/>
      <c r="AF9" s="314"/>
    </row>
    <row r="10" spans="1:32" ht="48.6" customHeight="1">
      <c r="A10" s="255">
        <v>3.13</v>
      </c>
      <c r="B10" s="121" t="s">
        <v>240</v>
      </c>
      <c r="C10" s="164"/>
      <c r="D10" s="515"/>
      <c r="E10" s="152"/>
      <c r="F10" s="515"/>
      <c r="G10" s="516"/>
      <c r="H10" s="517"/>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row>
    <row r="11" spans="1:32" ht="38.450000000000003" customHeight="1">
      <c r="A11" s="256">
        <v>3.14</v>
      </c>
      <c r="B11" s="120" t="s">
        <v>242</v>
      </c>
      <c r="C11" s="192"/>
      <c r="D11" s="518"/>
      <c r="E11" s="153"/>
      <c r="F11" s="518"/>
      <c r="G11" s="519"/>
      <c r="H11" s="520"/>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row>
    <row r="12" spans="1:32" ht="38.450000000000003" customHeight="1" thickBot="1">
      <c r="A12" s="257">
        <v>3.15</v>
      </c>
      <c r="B12" s="137" t="s">
        <v>245</v>
      </c>
      <c r="C12" s="193"/>
      <c r="D12" s="521"/>
      <c r="E12" s="154"/>
      <c r="F12" s="521"/>
      <c r="G12" s="522"/>
      <c r="H12" s="523"/>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row>
    <row r="13" spans="1:32" ht="9.9499999999999993" customHeight="1">
      <c r="A13" s="222"/>
      <c r="B13" s="133"/>
      <c r="C13" s="133"/>
      <c r="D13" s="437"/>
      <c r="E13" s="437"/>
      <c r="F13" s="437"/>
      <c r="G13" s="437"/>
      <c r="H13" s="438"/>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row>
    <row r="14" spans="1:32" ht="15.6">
      <c r="A14" s="220">
        <v>3.2</v>
      </c>
      <c r="B14" s="67" t="s">
        <v>302</v>
      </c>
      <c r="C14" s="67"/>
      <c r="D14" s="439"/>
      <c r="E14" s="439"/>
      <c r="F14" s="439"/>
      <c r="G14" s="439"/>
      <c r="H14" s="442"/>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row>
    <row r="15" spans="1:32" ht="9.9499999999999993" customHeight="1" thickBot="1">
      <c r="A15" s="212"/>
      <c r="B15" s="67"/>
      <c r="C15" s="67"/>
      <c r="D15" s="439"/>
      <c r="E15" s="439"/>
      <c r="F15" s="439"/>
      <c r="G15" s="439"/>
      <c r="H15" s="442"/>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row>
    <row r="16" spans="1:32" ht="54" customHeight="1" thickBot="1">
      <c r="A16" s="258">
        <v>3.21</v>
      </c>
      <c r="B16" s="19" t="s">
        <v>249</v>
      </c>
      <c r="C16" s="164"/>
      <c r="D16" s="515"/>
      <c r="E16" s="516"/>
      <c r="F16" s="515"/>
      <c r="G16" s="516"/>
      <c r="H16" s="517"/>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row>
    <row r="17" spans="1:32" ht="54" customHeight="1" thickBot="1">
      <c r="A17" s="259">
        <v>3.22</v>
      </c>
      <c r="B17" s="47" t="s">
        <v>252</v>
      </c>
      <c r="C17" s="192"/>
      <c r="D17" s="518"/>
      <c r="E17" s="519"/>
      <c r="F17" s="518"/>
      <c r="G17" s="519"/>
      <c r="H17" s="520"/>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row>
    <row r="18" spans="1:32" ht="51" customHeight="1" thickBot="1">
      <c r="A18" s="260">
        <v>3.23</v>
      </c>
      <c r="B18" s="163" t="s">
        <v>255</v>
      </c>
      <c r="C18" s="193"/>
      <c r="D18" s="521"/>
      <c r="E18" s="522"/>
      <c r="F18" s="521"/>
      <c r="G18" s="522"/>
      <c r="H18" s="523"/>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row>
    <row r="19" spans="1:32" ht="9.9499999999999993" customHeight="1">
      <c r="A19" s="222"/>
      <c r="B19" s="133"/>
      <c r="C19" s="133"/>
      <c r="D19" s="437"/>
      <c r="E19" s="437"/>
      <c r="F19" s="437"/>
      <c r="G19" s="437"/>
      <c r="H19" s="438"/>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row>
    <row r="20" spans="1:32" ht="15.6">
      <c r="A20" s="220">
        <v>3.3</v>
      </c>
      <c r="B20" s="67" t="s">
        <v>303</v>
      </c>
      <c r="C20" s="67"/>
      <c r="D20" s="439"/>
      <c r="E20" s="439"/>
      <c r="F20" s="439"/>
      <c r="G20" s="439"/>
      <c r="H20" s="442"/>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row>
    <row r="21" spans="1:32" ht="9.9499999999999993" customHeight="1">
      <c r="A21" s="212"/>
      <c r="B21" s="67"/>
      <c r="C21" s="67"/>
      <c r="D21" s="439"/>
      <c r="E21" s="439"/>
      <c r="F21" s="439"/>
      <c r="G21" s="439"/>
      <c r="H21" s="442"/>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row>
    <row r="22" spans="1:32" ht="50.1" customHeight="1">
      <c r="A22" s="255">
        <v>3.31</v>
      </c>
      <c r="B22" s="121" t="s">
        <v>259</v>
      </c>
      <c r="C22" s="164"/>
      <c r="D22" s="515"/>
      <c r="E22" s="516"/>
      <c r="F22" s="515"/>
      <c r="G22" s="516"/>
      <c r="H22" s="517"/>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row>
    <row r="23" spans="1:32" ht="50.1" customHeight="1" thickBot="1">
      <c r="A23" s="261">
        <v>3.32</v>
      </c>
      <c r="B23" s="122" t="s">
        <v>261</v>
      </c>
      <c r="C23" s="193"/>
      <c r="D23" s="521"/>
      <c r="E23" s="522"/>
      <c r="F23" s="521"/>
      <c r="G23" s="522"/>
      <c r="H23" s="523"/>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row>
    <row r="24" spans="1:32" ht="9.9499999999999993" customHeight="1">
      <c r="A24" s="222"/>
      <c r="B24" s="133"/>
      <c r="C24" s="133"/>
      <c r="D24" s="437"/>
      <c r="E24" s="437"/>
      <c r="F24" s="437"/>
      <c r="G24" s="437"/>
      <c r="H24" s="438"/>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row>
    <row r="25" spans="1:32" ht="15.6">
      <c r="A25" s="220">
        <v>3.4</v>
      </c>
      <c r="B25" s="67" t="s">
        <v>264</v>
      </c>
      <c r="C25" s="67"/>
      <c r="D25" s="439"/>
      <c r="E25" s="439"/>
      <c r="F25" s="439"/>
      <c r="G25" s="439"/>
      <c r="H25" s="442"/>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row>
    <row r="26" spans="1:32" ht="9.9499999999999993" customHeight="1">
      <c r="A26" s="212"/>
      <c r="B26" s="67"/>
      <c r="C26" s="67"/>
      <c r="D26" s="439"/>
      <c r="E26" s="439"/>
      <c r="F26" s="439"/>
      <c r="G26" s="439"/>
      <c r="H26" s="442"/>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row>
    <row r="27" spans="1:32" ht="38.450000000000003" customHeight="1">
      <c r="A27" s="255">
        <v>3.41</v>
      </c>
      <c r="B27" s="121" t="s">
        <v>265</v>
      </c>
      <c r="C27" s="164"/>
      <c r="D27" s="515"/>
      <c r="E27" s="516"/>
      <c r="F27" s="515"/>
      <c r="G27" s="516"/>
      <c r="H27" s="517"/>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row>
    <row r="28" spans="1:32" ht="38.450000000000003" customHeight="1">
      <c r="A28" s="256">
        <v>3.42</v>
      </c>
      <c r="B28" s="120" t="s">
        <v>268</v>
      </c>
      <c r="C28" s="192"/>
      <c r="D28" s="518"/>
      <c r="E28" s="519"/>
      <c r="F28" s="518"/>
      <c r="G28" s="519"/>
      <c r="H28" s="520"/>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row>
    <row r="29" spans="1:32" ht="38.450000000000003" customHeight="1">
      <c r="A29" s="255">
        <v>3.43</v>
      </c>
      <c r="B29" s="121" t="s">
        <v>271</v>
      </c>
      <c r="C29" s="164"/>
      <c r="D29" s="515"/>
      <c r="E29" s="516"/>
      <c r="F29" s="515"/>
      <c r="G29" s="516"/>
      <c r="H29" s="517"/>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row>
    <row r="30" spans="1:32" ht="38.450000000000003" customHeight="1" thickBot="1">
      <c r="A30" s="261">
        <v>3.44</v>
      </c>
      <c r="B30" s="122" t="s">
        <v>273</v>
      </c>
      <c r="C30" s="193"/>
      <c r="D30" s="521"/>
      <c r="E30" s="522"/>
      <c r="F30" s="521"/>
      <c r="G30" s="522"/>
      <c r="H30" s="523"/>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row>
    <row r="31" spans="1:32" ht="9.9499999999999993" customHeight="1">
      <c r="A31" s="222"/>
      <c r="B31" s="133"/>
      <c r="C31" s="133"/>
      <c r="D31" s="437"/>
      <c r="E31" s="437"/>
      <c r="F31" s="437"/>
      <c r="G31" s="437"/>
      <c r="H31" s="438"/>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row>
    <row r="32" spans="1:32" ht="15.6">
      <c r="A32" s="220">
        <v>3.5</v>
      </c>
      <c r="B32" s="67" t="s">
        <v>276</v>
      </c>
      <c r="C32" s="67"/>
      <c r="D32" s="439"/>
      <c r="E32" s="439"/>
      <c r="F32" s="439"/>
      <c r="G32" s="439"/>
      <c r="H32" s="442"/>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row>
    <row r="33" spans="1:32" ht="9.9499999999999993" customHeight="1">
      <c r="A33" s="212"/>
      <c r="B33" s="67"/>
      <c r="C33" s="67"/>
      <c r="D33" s="439"/>
      <c r="E33" s="439"/>
      <c r="F33" s="439"/>
      <c r="G33" s="439"/>
      <c r="H33" s="442"/>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row>
    <row r="34" spans="1:32" ht="63.6" customHeight="1">
      <c r="A34" s="255">
        <v>3.51</v>
      </c>
      <c r="B34" s="121" t="s">
        <v>277</v>
      </c>
      <c r="C34" s="164"/>
      <c r="D34" s="515"/>
      <c r="E34" s="516"/>
      <c r="F34" s="515"/>
      <c r="G34" s="516"/>
      <c r="H34" s="517"/>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row>
    <row r="35" spans="1:32" ht="56.1" customHeight="1">
      <c r="A35" s="256">
        <v>3.52</v>
      </c>
      <c r="B35" s="120" t="s">
        <v>279</v>
      </c>
      <c r="C35" s="192"/>
      <c r="D35" s="518"/>
      <c r="E35" s="519"/>
      <c r="F35" s="518"/>
      <c r="G35" s="519"/>
      <c r="H35" s="520"/>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row>
    <row r="36" spans="1:32" ht="38.450000000000003" customHeight="1">
      <c r="A36" s="255">
        <v>3.53</v>
      </c>
      <c r="B36" s="121" t="s">
        <v>281</v>
      </c>
      <c r="C36" s="164"/>
      <c r="D36" s="515"/>
      <c r="E36" s="516"/>
      <c r="F36" s="515"/>
      <c r="G36" s="516"/>
      <c r="H36" s="517"/>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row>
    <row r="37" spans="1:32" ht="66.95" customHeight="1">
      <c r="A37" s="256">
        <v>3.54</v>
      </c>
      <c r="B37" s="120" t="s">
        <v>283</v>
      </c>
      <c r="C37" s="192"/>
      <c r="D37" s="518"/>
      <c r="E37" s="519"/>
      <c r="F37" s="518"/>
      <c r="G37" s="519"/>
      <c r="H37" s="520"/>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row>
    <row r="38" spans="1:32" ht="33" customHeight="1">
      <c r="A38" s="255">
        <v>3.55</v>
      </c>
      <c r="B38" s="121" t="s">
        <v>286</v>
      </c>
      <c r="C38" s="164"/>
      <c r="D38" s="515"/>
      <c r="E38" s="516"/>
      <c r="F38" s="515"/>
      <c r="G38" s="516"/>
      <c r="H38" s="517"/>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row>
    <row r="39" spans="1:32" ht="42.6" customHeight="1">
      <c r="A39" s="256">
        <v>3.56</v>
      </c>
      <c r="B39" s="120" t="s">
        <v>288</v>
      </c>
      <c r="C39" s="192"/>
      <c r="D39" s="518"/>
      <c r="E39" s="519"/>
      <c r="F39" s="518"/>
      <c r="G39" s="519"/>
      <c r="H39" s="520"/>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row>
    <row r="40" spans="1:32" ht="38.450000000000003" customHeight="1" thickBot="1">
      <c r="A40" s="262">
        <v>3.57</v>
      </c>
      <c r="B40" s="137" t="s">
        <v>291</v>
      </c>
      <c r="C40" s="193"/>
      <c r="D40" s="521"/>
      <c r="E40" s="522"/>
      <c r="F40" s="521"/>
      <c r="G40" s="522"/>
      <c r="H40" s="523"/>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row>
    <row r="41" spans="1:32" ht="9.9499999999999993" customHeight="1">
      <c r="A41" s="222"/>
      <c r="B41" s="133"/>
      <c r="C41" s="133"/>
      <c r="D41" s="437"/>
      <c r="E41" s="437"/>
      <c r="F41" s="437"/>
      <c r="G41" s="437"/>
      <c r="H41" s="438"/>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row>
    <row r="42" spans="1:32" ht="19.5" customHeight="1">
      <c r="A42" s="220">
        <v>3.6</v>
      </c>
      <c r="B42" s="67" t="s">
        <v>294</v>
      </c>
      <c r="C42" s="67"/>
      <c r="D42" s="439"/>
      <c r="E42" s="439"/>
      <c r="F42" s="439"/>
      <c r="G42" s="439"/>
      <c r="H42" s="442"/>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row>
    <row r="43" spans="1:32" ht="9.9499999999999993" customHeight="1">
      <c r="A43" s="212"/>
      <c r="B43" s="67"/>
      <c r="C43" s="67"/>
      <c r="D43" s="439"/>
      <c r="E43" s="439"/>
      <c r="F43" s="439"/>
      <c r="G43" s="439"/>
      <c r="H43" s="442"/>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row>
    <row r="44" spans="1:32" s="12" customFormat="1" ht="56.1" customHeight="1">
      <c r="A44" s="255">
        <v>3.61</v>
      </c>
      <c r="B44" s="121" t="s">
        <v>295</v>
      </c>
      <c r="C44" s="194"/>
      <c r="D44" s="515"/>
      <c r="E44" s="516"/>
      <c r="F44" s="515"/>
      <c r="G44" s="516"/>
      <c r="H44" s="517"/>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row>
    <row r="45" spans="1:32" s="12" customFormat="1" ht="38.450000000000003" customHeight="1">
      <c r="A45" s="256">
        <v>3.62</v>
      </c>
      <c r="B45" s="120" t="s">
        <v>297</v>
      </c>
      <c r="C45" s="195"/>
      <c r="D45" s="521"/>
      <c r="E45" s="522"/>
      <c r="F45" s="521"/>
      <c r="G45" s="522"/>
      <c r="H45" s="523"/>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row>
    <row r="46" spans="1:32" ht="9.9499999999999993" customHeight="1">
      <c r="A46" s="463"/>
      <c r="B46" s="6"/>
      <c r="C46" s="6"/>
      <c r="D46" s="554"/>
      <c r="E46" s="554"/>
      <c r="F46" s="554"/>
      <c r="G46" s="554"/>
      <c r="H46" s="555"/>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row>
    <row r="47" spans="1:32" ht="9.9499999999999993" customHeight="1" thickBot="1">
      <c r="A47" s="429"/>
      <c r="B47" s="16"/>
      <c r="C47" s="16"/>
      <c r="D47" s="556"/>
      <c r="E47" s="556"/>
      <c r="F47" s="556"/>
      <c r="G47" s="556"/>
      <c r="H47" s="557"/>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row>
    <row r="48" spans="1:32" s="3" customFormat="1">
      <c r="A48" s="314"/>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row>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sheetData>
  <sheetProtection password="E392" sheet="1" formatRows="0" sort="0" autoFilter="0"/>
  <autoFilter ref="A5:A45" xr:uid="{E2CB6F97-08EB-493B-A4F5-036661EEA886}"/>
  <mergeCells count="1">
    <mergeCell ref="B1:H1"/>
  </mergeCells>
  <dataValidations disablePrompts="1" count="1">
    <dataValidation type="whole" allowBlank="1" showInputMessage="1" showErrorMessage="1" error="Response must be between 1 and 4" prompt="Benchmarks:_x000a_4 = Completely and totally there_x000a_3 = Mostly there_x000a_2 = Somewhat there_x000a_1 = Not at all there" sqref="C6:D6" xr:uid="{00000000-0002-0000-0600-000000000000}">
      <formula1>1</formula1>
      <formula2>4</formula2>
    </dataValidation>
  </dataValidations>
  <printOptions horizontalCentered="1"/>
  <pageMargins left="0.25" right="0.25" top="0.25" bottom="0.25" header="0.31496062992126" footer="0.25"/>
  <pageSetup paperSize="5" scale="75" fitToHeight="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79998168889431442"/>
    <pageSetUpPr fitToPage="1"/>
  </sheetPr>
  <dimension ref="A1:AL331"/>
  <sheetViews>
    <sheetView zoomScale="70" zoomScaleNormal="70" workbookViewId="0">
      <selection activeCell="C7" sqref="C7"/>
    </sheetView>
  </sheetViews>
  <sheetFormatPr defaultColWidth="9.140625" defaultRowHeight="12.6"/>
  <cols>
    <col min="1" max="1" width="5.5703125" style="1" customWidth="1"/>
    <col min="2" max="2" width="31.42578125" style="1" customWidth="1"/>
    <col min="3" max="4" width="24.5703125" style="1" customWidth="1"/>
    <col min="5" max="5" width="55.42578125" style="1" customWidth="1"/>
    <col min="6" max="6" width="18.85546875" style="1" customWidth="1"/>
    <col min="7" max="7" width="8.7109375" style="1" customWidth="1"/>
    <col min="8" max="8" width="16.7109375" style="1" customWidth="1"/>
    <col min="9" max="9" width="42.42578125" style="1" customWidth="1"/>
    <col min="10" max="38" width="9.140625" style="3"/>
    <col min="39" max="16384" width="9.140625" style="1"/>
  </cols>
  <sheetData>
    <row r="1" spans="1:38" ht="36.950000000000003" customHeight="1">
      <c r="A1" s="207" t="s">
        <v>304</v>
      </c>
      <c r="B1" s="207"/>
      <c r="C1" s="205"/>
      <c r="D1" s="206" t="s">
        <v>44</v>
      </c>
      <c r="E1" s="50"/>
      <c r="F1" s="312"/>
      <c r="G1" s="312"/>
      <c r="H1" s="312"/>
      <c r="I1" s="313"/>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row>
    <row r="2" spans="1:38" s="2" customFormat="1" ht="62.1">
      <c r="A2" s="172"/>
      <c r="B2" s="188"/>
      <c r="C2" s="186" t="s">
        <v>305</v>
      </c>
      <c r="D2" s="186" t="s">
        <v>306</v>
      </c>
      <c r="E2" s="187" t="s">
        <v>47</v>
      </c>
      <c r="F2" s="186" t="s">
        <v>48</v>
      </c>
      <c r="G2" s="186" t="s">
        <v>233</v>
      </c>
      <c r="H2" s="186" t="s">
        <v>307</v>
      </c>
      <c r="I2" s="44" t="s">
        <v>174</v>
      </c>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row>
    <row r="3" spans="1:38" s="2" customFormat="1" ht="9" customHeight="1" thickBot="1">
      <c r="A3" s="72"/>
      <c r="B3" s="73"/>
      <c r="C3" s="74"/>
      <c r="D3" s="73"/>
      <c r="E3" s="75"/>
      <c r="F3" s="73"/>
      <c r="G3" s="73"/>
      <c r="H3" s="73"/>
      <c r="I3" s="76"/>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row>
    <row r="4" spans="1:38" ht="15.6" customHeight="1" thickTop="1">
      <c r="A4" s="212" t="s">
        <v>52</v>
      </c>
      <c r="B4" s="67"/>
      <c r="C4" s="316"/>
      <c r="D4" s="316"/>
      <c r="E4" s="316"/>
      <c r="F4" s="316"/>
      <c r="G4" s="316"/>
      <c r="H4" s="316"/>
      <c r="I4" s="317"/>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row>
    <row r="5" spans="1:38" ht="15.6">
      <c r="A5" s="220">
        <v>4.0999999999999996</v>
      </c>
      <c r="B5" s="67" t="s">
        <v>308</v>
      </c>
      <c r="C5" s="316"/>
      <c r="D5" s="316"/>
      <c r="E5" s="316"/>
      <c r="F5" s="316"/>
      <c r="G5" s="316"/>
      <c r="H5" s="316"/>
      <c r="I5" s="317"/>
      <c r="J5" s="315"/>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6" spans="1:38" ht="9.9499999999999993" customHeight="1">
      <c r="A6" s="320"/>
      <c r="B6" s="71"/>
      <c r="C6" s="321"/>
      <c r="D6" s="321"/>
      <c r="E6" s="321"/>
      <c r="F6" s="321"/>
      <c r="G6" s="321"/>
      <c r="H6" s="321"/>
      <c r="I6" s="322"/>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row>
    <row r="7" spans="1:38" ht="48.95" customHeight="1">
      <c r="A7" s="263">
        <v>4.1100000000000003</v>
      </c>
      <c r="B7" s="112" t="s">
        <v>309</v>
      </c>
      <c r="C7" s="323"/>
      <c r="D7" s="558"/>
      <c r="E7" s="559" t="s">
        <v>310</v>
      </c>
      <c r="F7" s="560"/>
      <c r="G7" s="327"/>
      <c r="H7" s="532"/>
      <c r="I7" s="530"/>
      <c r="J7" s="314"/>
      <c r="K7" s="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row>
    <row r="8" spans="1:38" ht="59.45" customHeight="1">
      <c r="A8" s="256">
        <v>4.12</v>
      </c>
      <c r="B8" s="107" t="s">
        <v>311</v>
      </c>
      <c r="C8" s="330"/>
      <c r="D8" s="561"/>
      <c r="E8" s="562" t="s">
        <v>312</v>
      </c>
      <c r="F8" s="563"/>
      <c r="G8" s="333"/>
      <c r="H8" s="477"/>
      <c r="I8" s="478"/>
      <c r="J8" s="314"/>
      <c r="K8" s="5"/>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row>
    <row r="9" spans="1:38" ht="59.45" customHeight="1">
      <c r="A9" s="255">
        <v>4.13</v>
      </c>
      <c r="B9" s="106" t="s">
        <v>313</v>
      </c>
      <c r="C9" s="323"/>
      <c r="D9" s="558"/>
      <c r="E9" s="564" t="s">
        <v>314</v>
      </c>
      <c r="F9" s="563"/>
      <c r="G9" s="327"/>
      <c r="H9" s="532"/>
      <c r="I9" s="530"/>
      <c r="J9" s="314"/>
      <c r="K9" s="5"/>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row>
    <row r="10" spans="1:38" ht="73.5" customHeight="1">
      <c r="A10" s="256">
        <v>4.1399999999999997</v>
      </c>
      <c r="B10" s="107" t="s">
        <v>315</v>
      </c>
      <c r="C10" s="330"/>
      <c r="D10" s="561"/>
      <c r="E10" s="562" t="s">
        <v>316</v>
      </c>
      <c r="F10" s="563"/>
      <c r="G10" s="333"/>
      <c r="H10" s="477"/>
      <c r="I10" s="478"/>
      <c r="J10" s="314"/>
      <c r="K10" s="5"/>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row>
    <row r="11" spans="1:38" ht="48.95" customHeight="1">
      <c r="A11" s="255">
        <v>4.1500000000000004</v>
      </c>
      <c r="B11" s="106" t="s">
        <v>317</v>
      </c>
      <c r="C11" s="323"/>
      <c r="D11" s="558"/>
      <c r="E11" s="564" t="s">
        <v>318</v>
      </c>
      <c r="F11" s="563" t="s">
        <v>319</v>
      </c>
      <c r="G11" s="327"/>
      <c r="H11" s="532"/>
      <c r="I11" s="530"/>
      <c r="J11" s="314"/>
      <c r="K11" s="5"/>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row>
    <row r="12" spans="1:38" ht="48.95" customHeight="1">
      <c r="A12" s="261">
        <v>4.16</v>
      </c>
      <c r="B12" s="111" t="s">
        <v>320</v>
      </c>
      <c r="C12" s="481"/>
      <c r="D12" s="482"/>
      <c r="E12" s="565" t="s">
        <v>321</v>
      </c>
      <c r="F12" s="566"/>
      <c r="G12" s="567"/>
      <c r="H12" s="415"/>
      <c r="I12" s="485"/>
      <c r="J12" s="314"/>
      <c r="K12" s="5"/>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row>
    <row r="13" spans="1:38" ht="33" customHeight="1" thickBot="1">
      <c r="A13" s="221">
        <v>4.0999999999999996</v>
      </c>
      <c r="B13" s="79" t="s">
        <v>322</v>
      </c>
      <c r="C13" s="349">
        <f>SUM(C7:C12)</f>
        <v>0</v>
      </c>
      <c r="D13" s="349">
        <f>SUM(D7:D12)</f>
        <v>0</v>
      </c>
      <c r="E13" s="350"/>
      <c r="F13" s="350"/>
      <c r="G13" s="350"/>
      <c r="H13" s="350"/>
      <c r="I13" s="568"/>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row>
    <row r="14" spans="1:38" ht="9.9499999999999993" customHeight="1" thickTop="1">
      <c r="A14" s="212"/>
      <c r="B14" s="67"/>
      <c r="C14" s="352"/>
      <c r="D14" s="352"/>
      <c r="E14" s="316"/>
      <c r="F14" s="316"/>
      <c r="G14" s="492"/>
      <c r="H14" s="492"/>
      <c r="I14" s="317"/>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row>
    <row r="15" spans="1:38" ht="15.6">
      <c r="A15" s="220">
        <v>4.2</v>
      </c>
      <c r="B15" s="67" t="s">
        <v>323</v>
      </c>
      <c r="C15" s="352"/>
      <c r="D15" s="352"/>
      <c r="E15" s="316"/>
      <c r="F15" s="316"/>
      <c r="G15" s="492"/>
      <c r="H15" s="492"/>
      <c r="I15" s="317"/>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row>
    <row r="16" spans="1:38" ht="9.9499999999999993" customHeight="1">
      <c r="A16" s="320"/>
      <c r="B16" s="71"/>
      <c r="C16" s="353"/>
      <c r="D16" s="353"/>
      <c r="E16" s="321"/>
      <c r="F16" s="321"/>
      <c r="G16" s="539"/>
      <c r="H16" s="539"/>
      <c r="I16" s="322"/>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row>
    <row r="17" spans="1:38" ht="48.95" customHeight="1">
      <c r="A17" s="263">
        <v>4.21</v>
      </c>
      <c r="B17" s="112" t="s">
        <v>324</v>
      </c>
      <c r="C17" s="116"/>
      <c r="D17" s="117"/>
      <c r="E17" s="559" t="s">
        <v>325</v>
      </c>
      <c r="F17" s="560" t="s">
        <v>326</v>
      </c>
      <c r="G17" s="376"/>
      <c r="H17" s="377"/>
      <c r="I17" s="497"/>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row>
    <row r="18" spans="1:38" ht="48.95" customHeight="1">
      <c r="A18" s="261">
        <v>4.22</v>
      </c>
      <c r="B18" s="111" t="s">
        <v>327</v>
      </c>
      <c r="C18" s="113"/>
      <c r="D18" s="114"/>
      <c r="E18" s="565" t="s">
        <v>328</v>
      </c>
      <c r="F18" s="566" t="s">
        <v>326</v>
      </c>
      <c r="G18" s="370"/>
      <c r="H18" s="371"/>
      <c r="I18" s="359"/>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row>
    <row r="19" spans="1:38" ht="33" customHeight="1" thickBot="1">
      <c r="A19" s="221">
        <v>4.2</v>
      </c>
      <c r="B19" s="79" t="s">
        <v>329</v>
      </c>
      <c r="C19" s="349">
        <f>SUM(C17:C18)</f>
        <v>0</v>
      </c>
      <c r="D19" s="349">
        <f>SUM(D17:D18)</f>
        <v>0</v>
      </c>
      <c r="E19" s="350"/>
      <c r="F19" s="350"/>
      <c r="G19" s="503"/>
      <c r="H19" s="503"/>
      <c r="I19" s="568"/>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row>
    <row r="20" spans="1:38" ht="9.9499999999999993" customHeight="1" thickTop="1">
      <c r="A20" s="212"/>
      <c r="B20" s="67"/>
      <c r="C20" s="352"/>
      <c r="D20" s="352"/>
      <c r="E20" s="316"/>
      <c r="F20" s="316"/>
      <c r="G20" s="316"/>
      <c r="H20" s="316"/>
      <c r="I20" s="317"/>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row>
    <row r="21" spans="1:38" ht="15.6">
      <c r="A21" s="220">
        <v>4.3</v>
      </c>
      <c r="B21" s="67" t="s">
        <v>330</v>
      </c>
      <c r="C21" s="352"/>
      <c r="D21" s="352"/>
      <c r="E21" s="316"/>
      <c r="F21" s="316"/>
      <c r="G21" s="316"/>
      <c r="H21" s="316"/>
      <c r="I21" s="317"/>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row>
    <row r="22" spans="1:38" ht="9.9499999999999993" customHeight="1">
      <c r="A22" s="320"/>
      <c r="B22" s="71"/>
      <c r="C22" s="353"/>
      <c r="D22" s="353"/>
      <c r="E22" s="321"/>
      <c r="F22" s="321"/>
      <c r="G22" s="321"/>
      <c r="H22" s="321"/>
      <c r="I22" s="322"/>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row>
    <row r="23" spans="1:38" ht="60" customHeight="1">
      <c r="A23" s="263">
        <v>4.3099999999999996</v>
      </c>
      <c r="B23" s="112" t="s">
        <v>331</v>
      </c>
      <c r="C23" s="569"/>
      <c r="D23" s="545"/>
      <c r="E23" s="559" t="s">
        <v>332</v>
      </c>
      <c r="F23" s="570"/>
      <c r="G23" s="376"/>
      <c r="H23" s="377"/>
      <c r="I23" s="497"/>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row>
    <row r="24" spans="1:38" ht="97.5" customHeight="1">
      <c r="A24" s="256">
        <v>4.32</v>
      </c>
      <c r="B24" s="107" t="s">
        <v>333</v>
      </c>
      <c r="C24" s="411"/>
      <c r="D24" s="419"/>
      <c r="E24" s="562" t="s">
        <v>334</v>
      </c>
      <c r="F24" s="563" t="s">
        <v>326</v>
      </c>
      <c r="G24" s="363"/>
      <c r="H24" s="364"/>
      <c r="I24" s="396"/>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row>
    <row r="25" spans="1:38" ht="91.5" customHeight="1">
      <c r="A25" s="264">
        <v>4.33</v>
      </c>
      <c r="B25" s="106" t="s">
        <v>335</v>
      </c>
      <c r="C25" s="569"/>
      <c r="D25" s="545"/>
      <c r="E25" s="564" t="s">
        <v>336</v>
      </c>
      <c r="F25" s="571"/>
      <c r="G25" s="376"/>
      <c r="H25" s="377"/>
      <c r="I25" s="497"/>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row>
    <row r="26" spans="1:38" ht="60.95" customHeight="1">
      <c r="A26" s="256">
        <v>4.34</v>
      </c>
      <c r="B26" s="107" t="s">
        <v>337</v>
      </c>
      <c r="C26" s="411"/>
      <c r="D26" s="419"/>
      <c r="E26" s="562" t="s">
        <v>338</v>
      </c>
      <c r="F26" s="563" t="s">
        <v>319</v>
      </c>
      <c r="G26" s="363"/>
      <c r="H26" s="364"/>
      <c r="I26" s="396"/>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row>
    <row r="27" spans="1:38" ht="75.599999999999994" customHeight="1">
      <c r="A27" s="264">
        <v>4.3499999999999996</v>
      </c>
      <c r="B27" s="106" t="s">
        <v>339</v>
      </c>
      <c r="C27" s="569"/>
      <c r="D27" s="545"/>
      <c r="E27" s="564" t="s">
        <v>340</v>
      </c>
      <c r="F27" s="563"/>
      <c r="G27" s="376"/>
      <c r="H27" s="377"/>
      <c r="I27" s="497"/>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row>
    <row r="28" spans="1:38" ht="60.95" customHeight="1">
      <c r="A28" s="256">
        <v>4.3600000000000003</v>
      </c>
      <c r="B28" s="107" t="s">
        <v>341</v>
      </c>
      <c r="C28" s="411"/>
      <c r="D28" s="419"/>
      <c r="E28" s="562" t="s">
        <v>342</v>
      </c>
      <c r="F28" s="563" t="s">
        <v>319</v>
      </c>
      <c r="G28" s="363"/>
      <c r="H28" s="364"/>
      <c r="I28" s="396"/>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row>
    <row r="29" spans="1:38" ht="48.95" customHeight="1">
      <c r="A29" s="264">
        <v>4.37</v>
      </c>
      <c r="B29" s="106" t="s">
        <v>343</v>
      </c>
      <c r="C29" s="569"/>
      <c r="D29" s="545"/>
      <c r="E29" s="564" t="s">
        <v>344</v>
      </c>
      <c r="F29" s="563" t="s">
        <v>319</v>
      </c>
      <c r="G29" s="376"/>
      <c r="H29" s="377"/>
      <c r="I29" s="497"/>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row>
    <row r="30" spans="1:38" ht="60.95" customHeight="1">
      <c r="A30" s="261">
        <v>4.38</v>
      </c>
      <c r="B30" s="111" t="s">
        <v>345</v>
      </c>
      <c r="C30" s="572"/>
      <c r="D30" s="387"/>
      <c r="E30" s="565" t="s">
        <v>346</v>
      </c>
      <c r="F30" s="566" t="s">
        <v>347</v>
      </c>
      <c r="G30" s="567"/>
      <c r="H30" s="415"/>
      <c r="I30" s="359"/>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row>
    <row r="31" spans="1:38" ht="33" customHeight="1" thickBot="1">
      <c r="A31" s="221">
        <v>4.3</v>
      </c>
      <c r="B31" s="79" t="s">
        <v>348</v>
      </c>
      <c r="C31" s="349">
        <f>SUM(C23:C30)</f>
        <v>0</v>
      </c>
      <c r="D31" s="349">
        <f>SUM(D23:D30)</f>
        <v>0</v>
      </c>
      <c r="E31" s="350"/>
      <c r="F31" s="350"/>
      <c r="G31" s="503"/>
      <c r="H31" s="503"/>
      <c r="I31" s="568"/>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row>
    <row r="32" spans="1:38" ht="9.9499999999999993" customHeight="1" thickTop="1">
      <c r="A32" s="212"/>
      <c r="B32" s="67"/>
      <c r="C32" s="352"/>
      <c r="D32" s="352"/>
      <c r="E32" s="316"/>
      <c r="F32" s="316"/>
      <c r="G32" s="316"/>
      <c r="H32" s="316"/>
      <c r="I32" s="317"/>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row>
    <row r="33" spans="1:38" ht="15.6">
      <c r="A33" s="220">
        <v>4.4000000000000004</v>
      </c>
      <c r="B33" s="67" t="s">
        <v>349</v>
      </c>
      <c r="C33" s="352"/>
      <c r="D33" s="352"/>
      <c r="E33" s="316"/>
      <c r="F33" s="316"/>
      <c r="G33" s="316"/>
      <c r="H33" s="316"/>
      <c r="I33" s="317"/>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row>
    <row r="34" spans="1:38" ht="9.9499999999999993" customHeight="1">
      <c r="A34" s="320"/>
      <c r="B34" s="71"/>
      <c r="C34" s="353"/>
      <c r="D34" s="353"/>
      <c r="E34" s="321"/>
      <c r="F34" s="321"/>
      <c r="G34" s="321"/>
      <c r="H34" s="321"/>
      <c r="I34" s="322"/>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row>
    <row r="35" spans="1:38" ht="60.95" customHeight="1">
      <c r="A35" s="263">
        <v>4.41</v>
      </c>
      <c r="B35" s="112" t="s">
        <v>350</v>
      </c>
      <c r="C35" s="569"/>
      <c r="D35" s="545"/>
      <c r="E35" s="559" t="s">
        <v>351</v>
      </c>
      <c r="F35" s="570"/>
      <c r="G35" s="376"/>
      <c r="H35" s="377"/>
      <c r="I35" s="497"/>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row>
    <row r="36" spans="1:38" ht="60.95" customHeight="1">
      <c r="A36" s="256">
        <v>4.42</v>
      </c>
      <c r="B36" s="107" t="s">
        <v>352</v>
      </c>
      <c r="C36" s="569"/>
      <c r="D36" s="545"/>
      <c r="E36" s="562" t="s">
        <v>353</v>
      </c>
      <c r="F36" s="571"/>
      <c r="G36" s="376"/>
      <c r="H36" s="377"/>
      <c r="I36" s="497"/>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row>
    <row r="37" spans="1:38" ht="59.1" customHeight="1">
      <c r="A37" s="257">
        <v>4.43</v>
      </c>
      <c r="B37" s="115" t="s">
        <v>354</v>
      </c>
      <c r="C37" s="572"/>
      <c r="D37" s="387"/>
      <c r="E37" s="573" t="s">
        <v>355</v>
      </c>
      <c r="F37" s="574"/>
      <c r="G37" s="370"/>
      <c r="H37" s="371"/>
      <c r="I37" s="359"/>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row>
    <row r="38" spans="1:38" ht="33" customHeight="1" thickBot="1">
      <c r="A38" s="221">
        <v>4.4000000000000004</v>
      </c>
      <c r="B38" s="79" t="s">
        <v>356</v>
      </c>
      <c r="C38" s="349">
        <f>SUM(C35:C37)</f>
        <v>0</v>
      </c>
      <c r="D38" s="349">
        <f>SUM(D35:D37)</f>
        <v>0</v>
      </c>
      <c r="E38" s="350"/>
      <c r="F38" s="350"/>
      <c r="G38" s="503"/>
      <c r="H38" s="503"/>
      <c r="I38" s="568"/>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row>
    <row r="39" spans="1:38" ht="9.9499999999999993" customHeight="1" thickTop="1">
      <c r="A39" s="212"/>
      <c r="B39" s="67"/>
      <c r="C39" s="352"/>
      <c r="D39" s="352"/>
      <c r="E39" s="316"/>
      <c r="F39" s="316"/>
      <c r="G39" s="316"/>
      <c r="H39" s="316"/>
      <c r="I39" s="317"/>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row>
    <row r="40" spans="1:38" ht="15.6">
      <c r="A40" s="220">
        <v>4.5</v>
      </c>
      <c r="B40" s="67" t="s">
        <v>357</v>
      </c>
      <c r="C40" s="352"/>
      <c r="D40" s="352"/>
      <c r="E40" s="316"/>
      <c r="F40" s="316"/>
      <c r="G40" s="492"/>
      <c r="H40" s="492"/>
      <c r="I40" s="317"/>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row>
    <row r="41" spans="1:38" ht="9.9499999999999993" customHeight="1">
      <c r="A41" s="320"/>
      <c r="B41" s="71"/>
      <c r="C41" s="353"/>
      <c r="D41" s="353"/>
      <c r="E41" s="321"/>
      <c r="F41" s="321"/>
      <c r="G41" s="321"/>
      <c r="H41" s="321"/>
      <c r="I41" s="322"/>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row r="42" spans="1:38" ht="63" customHeight="1">
      <c r="A42" s="263">
        <v>4.51</v>
      </c>
      <c r="B42" s="118" t="s">
        <v>358</v>
      </c>
      <c r="C42" s="569"/>
      <c r="D42" s="545"/>
      <c r="E42" s="559" t="s">
        <v>359</v>
      </c>
      <c r="F42" s="570"/>
      <c r="G42" s="376"/>
      <c r="H42" s="377"/>
      <c r="I42" s="497"/>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row r="43" spans="1:38" ht="51.6" customHeight="1">
      <c r="A43" s="261">
        <v>4.5199999999999996</v>
      </c>
      <c r="B43" s="111" t="s">
        <v>360</v>
      </c>
      <c r="C43" s="572"/>
      <c r="D43" s="387"/>
      <c r="E43" s="565" t="s">
        <v>361</v>
      </c>
      <c r="F43" s="574"/>
      <c r="G43" s="370"/>
      <c r="H43" s="371"/>
      <c r="I43" s="359"/>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row>
    <row r="44" spans="1:38" ht="33" customHeight="1" thickBot="1">
      <c r="A44" s="221">
        <v>4.5</v>
      </c>
      <c r="B44" s="79" t="s">
        <v>362</v>
      </c>
      <c r="C44" s="349">
        <f>SUM(C42:C43)</f>
        <v>0</v>
      </c>
      <c r="D44" s="349">
        <f>SUM(D42:D43)</f>
        <v>0</v>
      </c>
      <c r="E44" s="350"/>
      <c r="F44" s="350"/>
      <c r="G44" s="503"/>
      <c r="H44" s="503"/>
      <c r="I44" s="568"/>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row>
    <row r="45" spans="1:38" ht="9.9499999999999993" customHeight="1" thickTop="1" thickBot="1">
      <c r="A45" s="429"/>
      <c r="B45" s="16"/>
      <c r="C45" s="430"/>
      <c r="D45" s="430"/>
      <c r="E45" s="431"/>
      <c r="F45" s="431"/>
      <c r="G45" s="527"/>
      <c r="H45" s="527"/>
      <c r="I45" s="432"/>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row>
    <row r="46" spans="1:38" s="3" customFormat="1">
      <c r="A46" s="314"/>
      <c r="B46" s="314"/>
      <c r="C46" s="511"/>
      <c r="D46" s="511"/>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row>
    <row r="47" spans="1:38" s="3" customFormat="1">
      <c r="A47" s="314"/>
      <c r="B47" s="314"/>
      <c r="C47" s="511"/>
      <c r="D47" s="511"/>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row>
    <row r="48" spans="1:38" s="3" customFormat="1">
      <c r="A48" s="314"/>
      <c r="B48" s="314"/>
      <c r="C48" s="511"/>
      <c r="D48" s="511"/>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row>
    <row r="49" spans="3:4" s="3" customFormat="1">
      <c r="C49" s="511"/>
      <c r="D49" s="511"/>
    </row>
    <row r="50" spans="3:4" s="3" customFormat="1">
      <c r="C50" s="511"/>
      <c r="D50" s="511"/>
    </row>
    <row r="51" spans="3:4" s="3" customFormat="1">
      <c r="C51" s="511"/>
      <c r="D51" s="511"/>
    </row>
    <row r="52" spans="3:4" s="3" customFormat="1">
      <c r="C52" s="511"/>
      <c r="D52" s="511"/>
    </row>
    <row r="53" spans="3:4" s="3" customFormat="1">
      <c r="C53" s="511"/>
      <c r="D53" s="511"/>
    </row>
    <row r="54" spans="3:4" s="3" customFormat="1">
      <c r="C54" s="511"/>
      <c r="D54" s="511"/>
    </row>
    <row r="55" spans="3:4" s="3" customFormat="1">
      <c r="C55" s="511"/>
      <c r="D55" s="511"/>
    </row>
    <row r="56" spans="3:4" s="3" customFormat="1">
      <c r="C56" s="511"/>
      <c r="D56" s="511"/>
    </row>
    <row r="57" spans="3:4" s="3" customFormat="1">
      <c r="C57" s="511"/>
      <c r="D57" s="511"/>
    </row>
    <row r="58" spans="3:4" s="3" customFormat="1">
      <c r="C58" s="511"/>
      <c r="D58" s="511"/>
    </row>
    <row r="59" spans="3:4" s="3" customFormat="1">
      <c r="C59" s="511"/>
      <c r="D59" s="511"/>
    </row>
    <row r="60" spans="3:4" s="3" customFormat="1">
      <c r="C60" s="511"/>
      <c r="D60" s="511"/>
    </row>
    <row r="61" spans="3:4" s="3" customFormat="1">
      <c r="C61" s="511"/>
      <c r="D61" s="511"/>
    </row>
    <row r="62" spans="3:4" s="3" customFormat="1">
      <c r="C62" s="511"/>
      <c r="D62" s="511"/>
    </row>
    <row r="63" spans="3:4" s="3" customFormat="1">
      <c r="C63" s="511"/>
      <c r="D63" s="511"/>
    </row>
    <row r="64" spans="3:4" s="3" customFormat="1">
      <c r="C64" s="511"/>
      <c r="D64" s="511"/>
    </row>
    <row r="65" spans="3:4" s="3" customFormat="1">
      <c r="C65" s="511"/>
      <c r="D65" s="511"/>
    </row>
    <row r="66" spans="3:4" s="3" customFormat="1">
      <c r="C66" s="314"/>
      <c r="D66" s="314"/>
    </row>
    <row r="67" spans="3:4" s="3" customFormat="1">
      <c r="C67" s="314"/>
      <c r="D67" s="314"/>
    </row>
    <row r="68" spans="3:4" s="3" customFormat="1">
      <c r="C68" s="314"/>
      <c r="D68" s="314"/>
    </row>
    <row r="69" spans="3:4" s="3" customFormat="1">
      <c r="C69" s="314"/>
      <c r="D69" s="314"/>
    </row>
    <row r="70" spans="3:4" s="3" customFormat="1">
      <c r="C70" s="314"/>
      <c r="D70" s="314"/>
    </row>
    <row r="71" spans="3:4" s="3" customFormat="1">
      <c r="C71" s="314"/>
      <c r="D71" s="314"/>
    </row>
    <row r="72" spans="3:4" s="3" customFormat="1">
      <c r="C72" s="314"/>
      <c r="D72" s="314"/>
    </row>
    <row r="73" spans="3:4" s="3" customFormat="1">
      <c r="C73" s="314"/>
      <c r="D73" s="314"/>
    </row>
    <row r="74" spans="3:4" s="3" customFormat="1">
      <c r="C74" s="314"/>
      <c r="D74" s="314"/>
    </row>
    <row r="75" spans="3:4" s="3" customFormat="1">
      <c r="C75" s="314"/>
      <c r="D75" s="314"/>
    </row>
    <row r="76" spans="3:4" s="3" customFormat="1">
      <c r="C76" s="314"/>
      <c r="D76" s="314"/>
    </row>
    <row r="77" spans="3:4" s="3" customFormat="1">
      <c r="C77" s="314"/>
      <c r="D77" s="314"/>
    </row>
    <row r="78" spans="3:4" s="3" customFormat="1">
      <c r="C78" s="314"/>
      <c r="D78" s="314"/>
    </row>
    <row r="79" spans="3:4" s="3" customFormat="1">
      <c r="C79" s="314"/>
      <c r="D79" s="314"/>
    </row>
    <row r="80" spans="3:4" s="3" customFormat="1">
      <c r="C80" s="314"/>
      <c r="D80" s="314"/>
    </row>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pans="7:8" s="3" customFormat="1">
      <c r="G305" s="314"/>
      <c r="H305" s="314"/>
    </row>
    <row r="306" spans="7:8" s="3" customFormat="1">
      <c r="G306" s="314"/>
      <c r="H306" s="314"/>
    </row>
    <row r="307" spans="7:8" s="3" customFormat="1">
      <c r="G307" s="314"/>
      <c r="H307" s="314"/>
    </row>
    <row r="308" spans="7:8" s="3" customFormat="1">
      <c r="G308" s="314"/>
      <c r="H308" s="314"/>
    </row>
    <row r="309" spans="7:8">
      <c r="G309" s="314"/>
      <c r="H309" s="314"/>
    </row>
    <row r="310" spans="7:8">
      <c r="G310" s="314"/>
      <c r="H310" s="314"/>
    </row>
    <row r="311" spans="7:8">
      <c r="G311" s="314"/>
      <c r="H311" s="314"/>
    </row>
    <row r="312" spans="7:8">
      <c r="G312" s="314"/>
      <c r="H312" s="314"/>
    </row>
    <row r="313" spans="7:8">
      <c r="G313" s="314"/>
      <c r="H313" s="314"/>
    </row>
    <row r="314" spans="7:8">
      <c r="G314" s="314"/>
      <c r="H314" s="314"/>
    </row>
    <row r="315" spans="7:8">
      <c r="G315" s="314"/>
      <c r="H315" s="314"/>
    </row>
    <row r="316" spans="7:8">
      <c r="G316" s="314"/>
      <c r="H316" s="314"/>
    </row>
    <row r="317" spans="7:8">
      <c r="G317" s="314"/>
      <c r="H317" s="314"/>
    </row>
    <row r="318" spans="7:8">
      <c r="G318" s="314"/>
      <c r="H318" s="314"/>
    </row>
    <row r="319" spans="7:8">
      <c r="G319" s="314"/>
      <c r="H319" s="314"/>
    </row>
    <row r="320" spans="7:8">
      <c r="G320" s="314"/>
      <c r="H320" s="314"/>
    </row>
    <row r="321" spans="7:8">
      <c r="G321" s="314"/>
      <c r="H321" s="314"/>
    </row>
    <row r="322" spans="7:8">
      <c r="G322" s="314"/>
      <c r="H322" s="314"/>
    </row>
    <row r="323" spans="7:8">
      <c r="G323" s="314"/>
      <c r="H323" s="314"/>
    </row>
    <row r="324" spans="7:8">
      <c r="G324" s="314"/>
      <c r="H324" s="314"/>
    </row>
    <row r="325" spans="7:8">
      <c r="G325" s="314"/>
      <c r="H325" s="314"/>
    </row>
    <row r="326" spans="7:8">
      <c r="G326" s="314"/>
      <c r="H326" s="314"/>
    </row>
    <row r="327" spans="7:8">
      <c r="G327" s="314"/>
      <c r="H327" s="314"/>
    </row>
    <row r="328" spans="7:8">
      <c r="G328" s="314"/>
      <c r="H328" s="314"/>
    </row>
    <row r="329" spans="7:8">
      <c r="G329" s="314"/>
      <c r="H329" s="314"/>
    </row>
    <row r="330" spans="7:8">
      <c r="G330" s="314"/>
      <c r="H330" s="314"/>
    </row>
    <row r="331" spans="7:8">
      <c r="G331" s="314"/>
      <c r="H331" s="314"/>
    </row>
  </sheetData>
  <sheetProtection password="E392" sheet="1" formatRows="0" sort="0" autoFilter="0"/>
  <autoFilter ref="A4:A44" xr:uid="{A81B78CB-63C7-4589-B006-DE8417FF1751}"/>
  <dataValidations xWindow="208" yWindow="680" count="3">
    <dataValidation type="whole" allowBlank="1" showInputMessage="1" showErrorMessage="1" error="Response must be between 1 and 4" prompt="Benchmarks:_x000a_4 = Completely and totally there_x000a_3 = Mostly there_x000a_2 = Somewhat there_x000a_1 = Not at all there" sqref="C32:D34 C39:D41 C14:D16 C20:D22 C45:D45" xr:uid="{00000000-0002-0000-0700-000000000000}">
      <formula1>1</formula1>
      <formula2>4</formula2>
    </dataValidation>
    <dataValidation type="whole" allowBlank="1" showInputMessage="1" showErrorMessage="1" error="Response must be between 0 and 4" prompt="Challenge Rating:_x000a_4 = Very challenging_x000a_3 = Mostly challenging_x000a_2 = Somewhat challenging_x000a_1 = Not at all challenging_x000a_0 = Benchmark Achieved" sqref="D35:D37 D7:D12 D17:D18 D23:D30 D42:D43" xr:uid="{00000000-0002-0000-0700-000001000000}">
      <formula1>0</formula1>
      <formula2>4</formula2>
    </dataValidation>
    <dataValidation type="whole" allowBlank="1" showInputMessage="1" showErrorMessage="1" error="Response must be between 1 and 4" prompt="Benchmark Rating:_x000a_4 = Completely achieved_x000a_3 = Mostly achieved_x000a_2 = Somewhat achieved_x000a_1 = Have just begun to work on this Benchmark_x000a_0 = Have not begun to work on this Benchmark" sqref="C42:C43 C35:C37 C23:C30 C17:C18 C7:C12" xr:uid="{00000000-0002-0000-0700-000002000000}">
      <formula1>0</formula1>
      <formula2>4</formula2>
    </dataValidation>
  </dataValidations>
  <printOptions horizontalCentered="1"/>
  <pageMargins left="0.25" right="0.25" top="0.25" bottom="0.25" header="0.31496062992126" footer="0.31496062992126"/>
  <pageSetup paperSize="5" scale="87" fitToHeight="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79998168889431442"/>
  </sheetPr>
  <dimension ref="A1:AF329"/>
  <sheetViews>
    <sheetView zoomScale="60" zoomScaleNormal="60" workbookViewId="0">
      <selection activeCell="C8" sqref="C8"/>
    </sheetView>
  </sheetViews>
  <sheetFormatPr defaultColWidth="9.140625" defaultRowHeight="12.6"/>
  <cols>
    <col min="1" max="1" width="6.85546875" style="1" customWidth="1"/>
    <col min="2" max="2" width="30.7109375" style="1" customWidth="1"/>
    <col min="3" max="3" width="15.7109375" style="1" customWidth="1"/>
    <col min="4" max="4" width="70.7109375" style="3" customWidth="1"/>
    <col min="5" max="5" width="25.7109375" style="3" customWidth="1"/>
    <col min="6" max="6" width="40.7109375" style="3" customWidth="1"/>
    <col min="7" max="7" width="15.7109375" style="3" customWidth="1"/>
    <col min="8" max="8" width="25.7109375" style="3" customWidth="1"/>
    <col min="9" max="32" width="9.140625" style="3"/>
    <col min="33" max="16384" width="9.140625" style="1"/>
  </cols>
  <sheetData>
    <row r="1" spans="1:32" ht="36.75" customHeight="1">
      <c r="A1" s="48"/>
      <c r="B1" s="297" t="s">
        <v>363</v>
      </c>
      <c r="C1" s="297"/>
      <c r="D1" s="435"/>
      <c r="E1" s="435"/>
      <c r="F1" s="435"/>
      <c r="G1" s="435"/>
      <c r="H1" s="436"/>
      <c r="I1" s="314"/>
      <c r="J1" s="314"/>
      <c r="K1" s="314"/>
      <c r="L1" s="314"/>
      <c r="M1" s="314"/>
      <c r="N1" s="314"/>
      <c r="O1" s="314"/>
      <c r="P1" s="314"/>
      <c r="Q1" s="314"/>
      <c r="R1" s="314"/>
      <c r="S1" s="314"/>
      <c r="T1" s="314"/>
      <c r="U1" s="314"/>
      <c r="V1" s="314"/>
      <c r="W1" s="314"/>
      <c r="X1" s="314"/>
      <c r="Y1" s="314"/>
      <c r="Z1" s="314"/>
      <c r="AA1" s="314"/>
      <c r="AB1" s="314"/>
      <c r="AC1" s="314"/>
      <c r="AD1" s="314"/>
      <c r="AE1" s="314"/>
      <c r="AF1" s="314"/>
    </row>
    <row r="2" spans="1:32" s="2" customFormat="1" ht="15.6">
      <c r="A2" s="189"/>
      <c r="B2" s="182"/>
      <c r="C2" s="42"/>
      <c r="D2" s="45"/>
      <c r="E2" s="43"/>
      <c r="F2" s="43"/>
      <c r="G2" s="43"/>
      <c r="H2" s="46"/>
      <c r="I2" s="315"/>
      <c r="J2" s="315"/>
      <c r="K2" s="315"/>
      <c r="L2" s="315"/>
      <c r="M2" s="315"/>
      <c r="N2" s="315"/>
      <c r="O2" s="315"/>
      <c r="P2" s="315"/>
      <c r="Q2" s="315"/>
      <c r="R2" s="315"/>
      <c r="S2" s="315"/>
      <c r="T2" s="315"/>
      <c r="U2" s="315"/>
      <c r="V2" s="315"/>
      <c r="W2" s="315"/>
      <c r="X2" s="315"/>
      <c r="Y2" s="315"/>
      <c r="Z2" s="315"/>
      <c r="AA2" s="315"/>
      <c r="AB2" s="315"/>
      <c r="AC2" s="315"/>
      <c r="AD2" s="315"/>
      <c r="AE2" s="315"/>
      <c r="AF2" s="315"/>
    </row>
    <row r="3" spans="1:32" s="2" customFormat="1" ht="46.5">
      <c r="A3" s="190"/>
      <c r="B3" s="170"/>
      <c r="C3" s="44" t="s">
        <v>165</v>
      </c>
      <c r="D3" s="197" t="s">
        <v>166</v>
      </c>
      <c r="E3" s="197" t="s">
        <v>167</v>
      </c>
      <c r="F3" s="197" t="s">
        <v>168</v>
      </c>
      <c r="G3" s="197" t="s">
        <v>169</v>
      </c>
      <c r="H3" s="198" t="s">
        <v>170</v>
      </c>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s="2" customFormat="1" ht="9" customHeight="1" thickBot="1">
      <c r="A4" s="49"/>
      <c r="B4" s="38"/>
      <c r="C4" s="38"/>
      <c r="D4" s="39"/>
      <c r="E4" s="39"/>
      <c r="F4" s="39"/>
      <c r="G4" s="39"/>
      <c r="H4" s="40"/>
      <c r="I4" s="315"/>
      <c r="J4" s="315"/>
      <c r="K4" s="315"/>
      <c r="L4" s="315"/>
      <c r="M4" s="315"/>
      <c r="N4" s="315"/>
      <c r="O4" s="315"/>
      <c r="P4" s="315"/>
      <c r="Q4" s="315"/>
      <c r="R4" s="315"/>
      <c r="S4" s="315"/>
      <c r="T4" s="315"/>
      <c r="U4" s="315"/>
      <c r="V4" s="315"/>
      <c r="W4" s="315"/>
      <c r="X4" s="315"/>
      <c r="Y4" s="315"/>
      <c r="Z4" s="315"/>
      <c r="AA4" s="315"/>
      <c r="AB4" s="315"/>
      <c r="AC4" s="315"/>
      <c r="AD4" s="315"/>
      <c r="AE4" s="315"/>
      <c r="AF4" s="315"/>
    </row>
    <row r="5" spans="1:32" ht="15.6" customHeight="1">
      <c r="A5" s="222" t="s">
        <v>52</v>
      </c>
      <c r="B5" s="133"/>
      <c r="C5" s="133"/>
      <c r="D5" s="437"/>
      <c r="E5" s="437"/>
      <c r="F5" s="437"/>
      <c r="G5" s="437"/>
      <c r="H5" s="438"/>
      <c r="I5" s="314"/>
      <c r="J5" s="314"/>
      <c r="K5" s="314"/>
      <c r="L5" s="314"/>
      <c r="M5" s="314"/>
      <c r="N5" s="314"/>
      <c r="O5" s="314"/>
      <c r="P5" s="314"/>
      <c r="Q5" s="314"/>
      <c r="R5" s="314"/>
      <c r="S5" s="314"/>
      <c r="T5" s="314"/>
      <c r="U5" s="314"/>
      <c r="V5" s="314"/>
      <c r="W5" s="314"/>
      <c r="X5" s="314"/>
      <c r="Y5" s="314"/>
      <c r="Z5" s="314"/>
      <c r="AA5" s="314"/>
      <c r="AB5" s="314"/>
      <c r="AC5" s="314"/>
      <c r="AD5" s="314"/>
      <c r="AE5" s="314"/>
      <c r="AF5" s="314"/>
    </row>
    <row r="6" spans="1:32" ht="15.6">
      <c r="A6" s="212"/>
      <c r="B6" s="67" t="s">
        <v>308</v>
      </c>
      <c r="C6" s="352"/>
      <c r="D6" s="352"/>
      <c r="E6" s="316"/>
      <c r="F6" s="439"/>
      <c r="G6" s="439"/>
      <c r="H6" s="440"/>
      <c r="I6" s="441"/>
      <c r="J6" s="314"/>
      <c r="K6" s="314"/>
      <c r="L6" s="314"/>
      <c r="M6" s="314"/>
      <c r="N6" s="314"/>
      <c r="O6" s="314"/>
      <c r="P6" s="314"/>
      <c r="Q6" s="314"/>
      <c r="R6" s="314"/>
      <c r="S6" s="314"/>
      <c r="T6" s="314"/>
      <c r="U6" s="314"/>
      <c r="V6" s="314"/>
      <c r="W6" s="314"/>
      <c r="X6" s="314"/>
      <c r="Y6" s="314"/>
      <c r="Z6" s="314"/>
      <c r="AA6" s="314"/>
      <c r="AB6" s="314"/>
      <c r="AC6" s="314"/>
      <c r="AD6" s="314"/>
      <c r="AE6" s="314"/>
      <c r="AF6" s="314"/>
    </row>
    <row r="7" spans="1:32" ht="9.9499999999999993" customHeight="1">
      <c r="A7" s="212"/>
      <c r="B7" s="67"/>
      <c r="C7" s="67"/>
      <c r="D7" s="439"/>
      <c r="E7" s="439"/>
      <c r="F7" s="439"/>
      <c r="G7" s="439"/>
      <c r="H7" s="442"/>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32" ht="52.5" customHeight="1">
      <c r="A8" s="255">
        <v>4.1100000000000003</v>
      </c>
      <c r="B8" s="121" t="s">
        <v>309</v>
      </c>
      <c r="C8" s="164"/>
      <c r="D8" s="553"/>
      <c r="E8" s="151"/>
      <c r="F8" s="515"/>
      <c r="G8" s="516"/>
      <c r="H8" s="517"/>
      <c r="I8" s="314"/>
      <c r="J8" s="314"/>
      <c r="K8" s="314"/>
      <c r="L8" s="314"/>
      <c r="M8" s="314"/>
      <c r="N8" s="314"/>
      <c r="O8" s="314"/>
      <c r="P8" s="314"/>
      <c r="Q8" s="314"/>
      <c r="R8" s="314"/>
      <c r="S8" s="314"/>
      <c r="T8" s="314"/>
      <c r="U8" s="314"/>
      <c r="V8" s="314"/>
      <c r="W8" s="314"/>
      <c r="X8" s="314"/>
      <c r="Y8" s="314"/>
      <c r="Z8" s="314"/>
      <c r="AA8" s="314"/>
      <c r="AB8" s="314"/>
      <c r="AC8" s="314"/>
      <c r="AD8" s="314"/>
      <c r="AE8" s="314"/>
      <c r="AF8" s="314"/>
    </row>
    <row r="9" spans="1:32" ht="55.5" customHeight="1">
      <c r="A9" s="256">
        <v>4.12</v>
      </c>
      <c r="B9" s="120" t="s">
        <v>311</v>
      </c>
      <c r="C9" s="192"/>
      <c r="D9" s="518"/>
      <c r="E9" s="153"/>
      <c r="F9" s="518"/>
      <c r="G9" s="519"/>
      <c r="H9" s="520"/>
      <c r="I9" s="314"/>
      <c r="J9" s="314"/>
      <c r="K9" s="314"/>
      <c r="L9" s="314"/>
      <c r="M9" s="314"/>
      <c r="N9" s="314"/>
      <c r="O9" s="314"/>
      <c r="P9" s="314"/>
      <c r="Q9" s="314"/>
      <c r="R9" s="314"/>
      <c r="S9" s="314"/>
      <c r="T9" s="314"/>
      <c r="U9" s="314"/>
      <c r="V9" s="314"/>
      <c r="W9" s="314"/>
      <c r="X9" s="314"/>
      <c r="Y9" s="314"/>
      <c r="Z9" s="314"/>
      <c r="AA9" s="314"/>
      <c r="AB9" s="314"/>
      <c r="AC9" s="314"/>
      <c r="AD9" s="314"/>
      <c r="AE9" s="314"/>
      <c r="AF9" s="314"/>
    </row>
    <row r="10" spans="1:32" ht="55.5" customHeight="1">
      <c r="A10" s="255">
        <v>4.13</v>
      </c>
      <c r="B10" s="121" t="s">
        <v>313</v>
      </c>
      <c r="C10" s="164"/>
      <c r="D10" s="515"/>
      <c r="E10" s="152"/>
      <c r="F10" s="515"/>
      <c r="G10" s="516"/>
      <c r="H10" s="517"/>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row>
    <row r="11" spans="1:32" ht="52.5" customHeight="1">
      <c r="A11" s="256">
        <v>4.1399999999999997</v>
      </c>
      <c r="B11" s="120" t="s">
        <v>315</v>
      </c>
      <c r="C11" s="192"/>
      <c r="D11" s="518"/>
      <c r="E11" s="153"/>
      <c r="F11" s="518"/>
      <c r="G11" s="519"/>
      <c r="H11" s="520"/>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row>
    <row r="12" spans="1:32" ht="52.5" customHeight="1">
      <c r="A12" s="255">
        <v>4.1500000000000004</v>
      </c>
      <c r="B12" s="121" t="s">
        <v>317</v>
      </c>
      <c r="C12" s="164"/>
      <c r="D12" s="515"/>
      <c r="E12" s="152"/>
      <c r="F12" s="515"/>
      <c r="G12" s="516"/>
      <c r="H12" s="517"/>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row>
    <row r="13" spans="1:32" ht="51.6" customHeight="1" thickBot="1">
      <c r="A13" s="265">
        <v>4.16</v>
      </c>
      <c r="B13" s="122" t="s">
        <v>320</v>
      </c>
      <c r="C13" s="196"/>
      <c r="D13" s="575"/>
      <c r="E13" s="150"/>
      <c r="F13" s="575"/>
      <c r="G13" s="576"/>
      <c r="H13" s="523"/>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row>
    <row r="14" spans="1:32" ht="9.9499999999999993" customHeight="1">
      <c r="A14" s="222"/>
      <c r="B14" s="133"/>
      <c r="C14" s="133"/>
      <c r="D14" s="437"/>
      <c r="E14" s="437"/>
      <c r="F14" s="437"/>
      <c r="G14" s="437"/>
      <c r="H14" s="438"/>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row>
    <row r="15" spans="1:32" ht="15.6">
      <c r="A15" s="212"/>
      <c r="B15" s="67" t="s">
        <v>323</v>
      </c>
      <c r="C15" s="67"/>
      <c r="D15" s="439"/>
      <c r="E15" s="439"/>
      <c r="F15" s="439"/>
      <c r="G15" s="439"/>
      <c r="H15" s="442"/>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row>
    <row r="16" spans="1:32" ht="9.9499999999999993" customHeight="1" thickBot="1">
      <c r="A16" s="212"/>
      <c r="B16" s="67"/>
      <c r="C16" s="67"/>
      <c r="D16" s="439"/>
      <c r="E16" s="439"/>
      <c r="F16" s="439"/>
      <c r="G16" s="439"/>
      <c r="H16" s="442"/>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row>
    <row r="17" spans="1:32" ht="51.6" customHeight="1">
      <c r="A17" s="266">
        <v>4.21</v>
      </c>
      <c r="B17" s="136" t="s">
        <v>324</v>
      </c>
      <c r="C17" s="164"/>
      <c r="D17" s="515"/>
      <c r="E17" s="516"/>
      <c r="F17" s="515"/>
      <c r="G17" s="516"/>
      <c r="H17" s="517"/>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row>
    <row r="18" spans="1:32" ht="51.6" customHeight="1" thickBot="1">
      <c r="A18" s="265">
        <v>4.22</v>
      </c>
      <c r="B18" s="122" t="s">
        <v>327</v>
      </c>
      <c r="C18" s="193"/>
      <c r="D18" s="521"/>
      <c r="E18" s="522"/>
      <c r="F18" s="521"/>
      <c r="G18" s="522"/>
      <c r="H18" s="523"/>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row>
    <row r="19" spans="1:32" ht="9.9499999999999993" customHeight="1">
      <c r="A19" s="222"/>
      <c r="B19" s="133"/>
      <c r="C19" s="133"/>
      <c r="D19" s="437"/>
      <c r="E19" s="437"/>
      <c r="F19" s="437"/>
      <c r="G19" s="437"/>
      <c r="H19" s="438"/>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row>
    <row r="20" spans="1:32" ht="15.6">
      <c r="A20" s="212"/>
      <c r="B20" s="67" t="s">
        <v>330</v>
      </c>
      <c r="C20" s="67"/>
      <c r="D20" s="439"/>
      <c r="E20" s="439"/>
      <c r="F20" s="439"/>
      <c r="G20" s="439"/>
      <c r="H20" s="442"/>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row>
    <row r="21" spans="1:32" ht="9.9499999999999993" customHeight="1">
      <c r="A21" s="212"/>
      <c r="B21" s="67"/>
      <c r="C21" s="67"/>
      <c r="D21" s="439"/>
      <c r="E21" s="439"/>
      <c r="F21" s="439"/>
      <c r="G21" s="439"/>
      <c r="H21" s="442"/>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row>
    <row r="22" spans="1:32" ht="51.6" customHeight="1">
      <c r="A22" s="255">
        <v>4.3099999999999996</v>
      </c>
      <c r="B22" s="121" t="s">
        <v>331</v>
      </c>
      <c r="C22" s="164"/>
      <c r="D22" s="515"/>
      <c r="E22" s="516"/>
      <c r="F22" s="515"/>
      <c r="G22" s="516"/>
      <c r="H22" s="517"/>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row>
    <row r="23" spans="1:32" ht="71.45" customHeight="1">
      <c r="A23" s="256">
        <v>4.32</v>
      </c>
      <c r="B23" s="120" t="s">
        <v>333</v>
      </c>
      <c r="C23" s="192"/>
      <c r="D23" s="518"/>
      <c r="E23" s="519"/>
      <c r="F23" s="518"/>
      <c r="G23" s="519"/>
      <c r="H23" s="520"/>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row>
    <row r="24" spans="1:32" ht="84.95" customHeight="1">
      <c r="A24" s="264">
        <v>4.33</v>
      </c>
      <c r="B24" s="121" t="s">
        <v>335</v>
      </c>
      <c r="C24" s="164"/>
      <c r="D24" s="515"/>
      <c r="E24" s="516"/>
      <c r="F24" s="515"/>
      <c r="G24" s="516"/>
      <c r="H24" s="517"/>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row>
    <row r="25" spans="1:32" ht="55.5" customHeight="1">
      <c r="A25" s="256">
        <v>4.34</v>
      </c>
      <c r="B25" s="120" t="s">
        <v>337</v>
      </c>
      <c r="C25" s="192"/>
      <c r="D25" s="518"/>
      <c r="E25" s="519"/>
      <c r="F25" s="518"/>
      <c r="G25" s="519"/>
      <c r="H25" s="520"/>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row>
    <row r="26" spans="1:32" ht="84.6" customHeight="1">
      <c r="A26" s="264">
        <v>4.3499999999999996</v>
      </c>
      <c r="B26" s="121" t="s">
        <v>339</v>
      </c>
      <c r="C26" s="164"/>
      <c r="D26" s="515"/>
      <c r="E26" s="516"/>
      <c r="F26" s="515"/>
      <c r="G26" s="516"/>
      <c r="H26" s="517"/>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row>
    <row r="27" spans="1:32" ht="55.5" customHeight="1">
      <c r="A27" s="256">
        <v>4.3600000000000003</v>
      </c>
      <c r="B27" s="120" t="s">
        <v>341</v>
      </c>
      <c r="C27" s="192"/>
      <c r="D27" s="518"/>
      <c r="E27" s="519"/>
      <c r="F27" s="518"/>
      <c r="G27" s="519"/>
      <c r="H27" s="520"/>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row>
    <row r="28" spans="1:32" ht="55.5" customHeight="1">
      <c r="A28" s="264">
        <v>4.37</v>
      </c>
      <c r="B28" s="121" t="s">
        <v>343</v>
      </c>
      <c r="C28" s="164"/>
      <c r="D28" s="515"/>
      <c r="E28" s="516"/>
      <c r="F28" s="515"/>
      <c r="G28" s="516"/>
      <c r="H28" s="517"/>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row>
    <row r="29" spans="1:32" ht="55.5" customHeight="1" thickBot="1">
      <c r="A29" s="265">
        <v>4.38</v>
      </c>
      <c r="B29" s="122" t="s">
        <v>345</v>
      </c>
      <c r="C29" s="193"/>
      <c r="D29" s="521"/>
      <c r="E29" s="522"/>
      <c r="F29" s="521"/>
      <c r="G29" s="522"/>
      <c r="H29" s="523"/>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row>
    <row r="30" spans="1:32" ht="9.9499999999999993" customHeight="1">
      <c r="A30" s="222"/>
      <c r="B30" s="133"/>
      <c r="C30" s="133"/>
      <c r="D30" s="437"/>
      <c r="E30" s="437"/>
      <c r="F30" s="437"/>
      <c r="G30" s="437"/>
      <c r="H30" s="438"/>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row>
    <row r="31" spans="1:32" ht="15.6">
      <c r="A31" s="212"/>
      <c r="B31" s="67" t="s">
        <v>364</v>
      </c>
      <c r="C31" s="67"/>
      <c r="D31" s="439"/>
      <c r="E31" s="439"/>
      <c r="F31" s="439"/>
      <c r="G31" s="439"/>
      <c r="H31" s="442"/>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row>
    <row r="32" spans="1:32" ht="9.9499999999999993" customHeight="1">
      <c r="A32" s="212"/>
      <c r="B32" s="67"/>
      <c r="C32" s="67"/>
      <c r="D32" s="439"/>
      <c r="E32" s="439"/>
      <c r="F32" s="439"/>
      <c r="G32" s="439"/>
      <c r="H32" s="442"/>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row>
    <row r="33" spans="1:32" ht="55.5" customHeight="1">
      <c r="A33" s="255">
        <v>4.41</v>
      </c>
      <c r="B33" s="121" t="s">
        <v>350</v>
      </c>
      <c r="C33" s="164"/>
      <c r="D33" s="515"/>
      <c r="E33" s="516"/>
      <c r="F33" s="515"/>
      <c r="G33" s="516"/>
      <c r="H33" s="517"/>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row>
    <row r="34" spans="1:32" ht="71.45" customHeight="1">
      <c r="A34" s="256">
        <v>4.42</v>
      </c>
      <c r="B34" s="120" t="s">
        <v>352</v>
      </c>
      <c r="C34" s="192"/>
      <c r="D34" s="518"/>
      <c r="E34" s="519"/>
      <c r="F34" s="518"/>
      <c r="G34" s="519"/>
      <c r="H34" s="520"/>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row>
    <row r="35" spans="1:32" ht="51.6" customHeight="1" thickBot="1">
      <c r="A35" s="267">
        <v>4.43</v>
      </c>
      <c r="B35" s="137" t="s">
        <v>354</v>
      </c>
      <c r="C35" s="193"/>
      <c r="D35" s="521"/>
      <c r="E35" s="522"/>
      <c r="F35" s="521"/>
      <c r="G35" s="522"/>
      <c r="H35" s="523"/>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row>
    <row r="36" spans="1:32" ht="9.9499999999999993" customHeight="1">
      <c r="A36" s="222"/>
      <c r="B36" s="133"/>
      <c r="C36" s="133"/>
      <c r="D36" s="437"/>
      <c r="E36" s="437"/>
      <c r="F36" s="437"/>
      <c r="G36" s="437"/>
      <c r="H36" s="438"/>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row>
    <row r="37" spans="1:32" ht="15.6">
      <c r="A37" s="212"/>
      <c r="B37" s="67" t="s">
        <v>357</v>
      </c>
      <c r="C37" s="67"/>
      <c r="D37" s="439"/>
      <c r="E37" s="439"/>
      <c r="F37" s="439"/>
      <c r="G37" s="439"/>
      <c r="H37" s="442"/>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row>
    <row r="38" spans="1:32" ht="9.9499999999999993" customHeight="1">
      <c r="A38" s="212"/>
      <c r="B38" s="67"/>
      <c r="C38" s="67"/>
      <c r="D38" s="439"/>
      <c r="E38" s="439"/>
      <c r="F38" s="439"/>
      <c r="G38" s="439"/>
      <c r="H38" s="442"/>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row>
    <row r="39" spans="1:32" ht="71.45" customHeight="1">
      <c r="A39" s="255">
        <v>4.51</v>
      </c>
      <c r="B39" s="121" t="s">
        <v>358</v>
      </c>
      <c r="C39" s="164"/>
      <c r="D39" s="515"/>
      <c r="E39" s="516"/>
      <c r="F39" s="515"/>
      <c r="G39" s="516"/>
      <c r="H39" s="517"/>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row>
    <row r="40" spans="1:32" ht="51.6" customHeight="1">
      <c r="A40" s="256">
        <v>4.5199999999999996</v>
      </c>
      <c r="B40" s="120" t="s">
        <v>360</v>
      </c>
      <c r="C40" s="193"/>
      <c r="D40" s="521"/>
      <c r="E40" s="522"/>
      <c r="F40" s="521"/>
      <c r="G40" s="522"/>
      <c r="H40" s="523"/>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row>
    <row r="41" spans="1:32" ht="9.9499999999999993" customHeight="1" thickBot="1">
      <c r="A41" s="429"/>
      <c r="B41" s="16"/>
      <c r="C41" s="16"/>
      <c r="D41" s="527"/>
      <c r="E41" s="527"/>
      <c r="F41" s="527"/>
      <c r="G41" s="527"/>
      <c r="H41" s="528"/>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row>
    <row r="42" spans="1:32" s="3" customFormat="1">
      <c r="A42" s="314"/>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row>
    <row r="43" spans="1:32" s="3" customFormat="1">
      <c r="A43" s="314"/>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row>
    <row r="44" spans="1:32" s="3" customFormat="1">
      <c r="A44" s="314"/>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row>
    <row r="45" spans="1:32" s="3" customFormat="1">
      <c r="A45" s="314"/>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row>
    <row r="46" spans="1:32" s="3" customFormat="1">
      <c r="A46" s="314"/>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row>
    <row r="47" spans="1:32" s="3" customFormat="1">
      <c r="A47" s="314"/>
      <c r="B47" s="314"/>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row>
    <row r="48" spans="1:32" s="3" customFormat="1">
      <c r="A48" s="314"/>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row>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sheetData>
  <sheetProtection password="E392" sheet="1" formatRows="0" sort="0" autoFilter="0"/>
  <autoFilter ref="A5:A40" xr:uid="{B0B75B6B-F373-47AD-85CB-91C680964F2B}"/>
  <mergeCells count="1">
    <mergeCell ref="B1:H1"/>
  </mergeCells>
  <dataValidations count="1">
    <dataValidation type="whole" allowBlank="1" showInputMessage="1" showErrorMessage="1" error="Response must be between 1 and 4" prompt="Benchmarks:_x000a_4 = Completely and totally there_x000a_3 = Mostly there_x000a_2 = Somewhat there_x000a_1 = Not at all there" sqref="C6:D6" xr:uid="{00000000-0002-0000-0800-000000000000}">
      <formula1>1</formula1>
      <formula2>4</formula2>
    </dataValidation>
  </dataValidations>
  <pageMargins left="0.25" right="0.25" top="0.25" bottom="0.25" header="0.31496062992126" footer="0.31496062992126"/>
  <pageSetup paperSize="5" scale="75" fitToHeight="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FBEEE19DF6A84F965F3DEC70B75ED5" ma:contentTypeVersion="10" ma:contentTypeDescription="Create a new document." ma:contentTypeScope="" ma:versionID="e2bebefa89ba85ed62bb70a056d5aacd">
  <xsd:schema xmlns:xsd="http://www.w3.org/2001/XMLSchema" xmlns:xs="http://www.w3.org/2001/XMLSchema" xmlns:p="http://schemas.microsoft.com/office/2006/metadata/properties" xmlns:ns2="0ace3ff0-3bc0-4047-af8e-e0a039d76298" xmlns:ns3="6a49f986-d30f-4160-8c08-66c3dd7af61b" targetNamespace="http://schemas.microsoft.com/office/2006/metadata/properties" ma:root="true" ma:fieldsID="ac5ece5f06d56d7f52c83d7c5f857002" ns2:_="" ns3:_="">
    <xsd:import namespace="0ace3ff0-3bc0-4047-af8e-e0a039d76298"/>
    <xsd:import namespace="6a49f986-d30f-4160-8c08-66c3dd7af6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e3ff0-3bc0-4047-af8e-e0a039d76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9f986-d30f-4160-8c08-66c3dd7af61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7480F-3821-468B-9E7D-54BEA5A55F28}"/>
</file>

<file path=customXml/itemProps2.xml><?xml version="1.0" encoding="utf-8"?>
<ds:datastoreItem xmlns:ds="http://schemas.openxmlformats.org/officeDocument/2006/customXml" ds:itemID="{123AA0EB-F497-407E-B110-DBF753687394}"/>
</file>

<file path=customXml/itemProps3.xml><?xml version="1.0" encoding="utf-8"?>
<ds:datastoreItem xmlns:ds="http://schemas.openxmlformats.org/officeDocument/2006/customXml" ds:itemID="{537DBA3B-C922-4C88-BF89-24B43F12C7EF}"/>
</file>

<file path=docProps/app.xml><?xml version="1.0" encoding="utf-8"?>
<Properties xmlns="http://schemas.openxmlformats.org/officeDocument/2006/extended-properties" xmlns:vt="http://schemas.openxmlformats.org/officeDocument/2006/docPropsVTypes">
  <Application>Microsoft Excel Online</Application>
  <Manager/>
  <Company>University of Washington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agidlof</dc:creator>
  <cp:keywords/>
  <dc:description/>
  <cp:lastModifiedBy>Joyce, Jordan L</cp:lastModifiedBy>
  <cp:revision/>
  <dcterms:created xsi:type="dcterms:W3CDTF">2004-11-15T21:42:58Z</dcterms:created>
  <dcterms:modified xsi:type="dcterms:W3CDTF">2021-11-19T14:23:54Z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0x01010082FBEEE19DF6A84F965F3DEC70B75ED5</vt:lpwstr>
  </property>
</Properties>
</file>